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tor/Dropbox/Zhang_BreastCancer/"/>
    </mc:Choice>
  </mc:AlternateContent>
  <xr:revisionPtr revIDLastSave="0" documentId="13_ncr:1_{367D8F76-EB43-F845-A273-DFA447799498}" xr6:coauthVersionLast="45" xr6:coauthVersionMax="45" xr10:uidLastSave="{00000000-0000-0000-0000-000000000000}"/>
  <bookViews>
    <workbookView xWindow="10400" yWindow="3580" windowWidth="24920" windowHeight="15540" activeTab="1" xr2:uid="{00000000-000D-0000-FFFF-FFFF00000000}"/>
  </bookViews>
  <sheets>
    <sheet name="S3A. Raw MS Data" sheetId="1" r:id="rId1"/>
    <sheet name="S3B. All Substrate Hits" sheetId="2" r:id="rId2"/>
    <sheet name="S3C. Nuclear Substrate Hits" sheetId="3" r:id="rId3"/>
    <sheet name="S3D.All Associated Protein Hits" sheetId="4" r:id="rId4"/>
    <sheet name="S3E. Nuclear Assoc Pr Hi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100" i="2" l="1" a="1"/>
  <c r="BO100" i="2" s="1"/>
  <c r="AC100" i="2" a="1"/>
  <c r="AC100" i="2" s="1"/>
  <c r="AA100" i="2" a="1"/>
  <c r="AA100" i="2" s="1"/>
  <c r="BP100" i="4" a="1"/>
  <c r="BP100" i="4" s="1"/>
  <c r="BO100" i="4" a="1"/>
  <c r="BO100" i="4" s="1"/>
  <c r="BN100" i="4" a="1"/>
  <c r="BN100" i="4" s="1"/>
  <c r="BC100" i="4" a="1"/>
  <c r="BC100" i="4" s="1"/>
  <c r="BB100" i="4" a="1"/>
  <c r="BB100" i="4" s="1"/>
  <c r="BA100" i="4" a="1"/>
  <c r="BA100" i="4" s="1"/>
  <c r="AP100" i="4"/>
  <c r="AP100" i="4" a="1"/>
  <c r="AO100" i="4" a="1"/>
  <c r="AO100" i="4" s="1"/>
  <c r="AN100" i="4" a="1"/>
  <c r="AN100" i="4" s="1"/>
  <c r="AC100" i="4"/>
  <c r="AC100" i="4" a="1"/>
  <c r="AB100" i="4" a="1"/>
  <c r="AB100" i="4" s="1"/>
  <c r="AA100" i="4" a="1"/>
  <c r="AA100" i="4" s="1"/>
  <c r="P100" i="4" a="1"/>
  <c r="P100" i="4" s="1"/>
  <c r="O100" i="4" a="1"/>
  <c r="O100" i="4" s="1"/>
  <c r="N100" i="4" a="1"/>
  <c r="N100" i="4" s="1"/>
  <c r="BN394" i="4" l="1"/>
  <c r="BM394" i="4"/>
  <c r="BL394" i="4"/>
  <c r="BK394" i="4"/>
  <c r="BA394" i="4"/>
  <c r="AZ394" i="4"/>
  <c r="AY394" i="4"/>
  <c r="BC394" i="4" s="1"/>
  <c r="AX394" i="4"/>
  <c r="AN394" i="4"/>
  <c r="AM394" i="4"/>
  <c r="AL394" i="4"/>
  <c r="AK394" i="4"/>
  <c r="AA394" i="4"/>
  <c r="Z394" i="4"/>
  <c r="AB394" i="4" s="1"/>
  <c r="Y394" i="4"/>
  <c r="AC394" i="4" s="1"/>
  <c r="X394" i="4"/>
  <c r="N394" i="4"/>
  <c r="M394" i="4"/>
  <c r="L394" i="4"/>
  <c r="P394" i="4" s="1"/>
  <c r="K394" i="4"/>
  <c r="BN393" i="4"/>
  <c r="BM393" i="4"/>
  <c r="BL393" i="4"/>
  <c r="BP393" i="4" s="1"/>
  <c r="BK393" i="4"/>
  <c r="BA393" i="4"/>
  <c r="AZ393" i="4"/>
  <c r="AY393" i="4"/>
  <c r="BC393" i="4" s="1"/>
  <c r="AX393" i="4"/>
  <c r="AN393" i="4"/>
  <c r="AM393" i="4"/>
  <c r="AL393" i="4"/>
  <c r="AP393" i="4" s="1"/>
  <c r="AK393" i="4"/>
  <c r="AA393" i="4"/>
  <c r="Z393" i="4"/>
  <c r="Y393" i="4"/>
  <c r="AC393" i="4" s="1"/>
  <c r="X393" i="4"/>
  <c r="N393" i="4"/>
  <c r="M393" i="4"/>
  <c r="L393" i="4"/>
  <c r="P393" i="4" s="1"/>
  <c r="K393" i="4"/>
  <c r="BN392" i="4"/>
  <c r="BM392" i="4"/>
  <c r="BL392" i="4"/>
  <c r="BP392" i="4" s="1"/>
  <c r="BK392" i="4"/>
  <c r="BA392" i="4"/>
  <c r="AZ392" i="4"/>
  <c r="BB392" i="4" s="1"/>
  <c r="AY392" i="4"/>
  <c r="AX392" i="4"/>
  <c r="AN392" i="4"/>
  <c r="AM392" i="4"/>
  <c r="AO392" i="4" s="1"/>
  <c r="AL392" i="4"/>
  <c r="AK392" i="4"/>
  <c r="AA392" i="4"/>
  <c r="Z392" i="4"/>
  <c r="Y392" i="4"/>
  <c r="X392" i="4"/>
  <c r="N392" i="4"/>
  <c r="M392" i="4"/>
  <c r="L392" i="4"/>
  <c r="K392" i="4"/>
  <c r="BO391" i="4"/>
  <c r="BN391" i="4"/>
  <c r="BM391" i="4"/>
  <c r="BL391" i="4"/>
  <c r="BK391" i="4"/>
  <c r="BA391" i="4"/>
  <c r="AZ391" i="4"/>
  <c r="AY391" i="4"/>
  <c r="BC391" i="4" s="1"/>
  <c r="AX391" i="4"/>
  <c r="AM391" i="4"/>
  <c r="AL391" i="4"/>
  <c r="AK391" i="4"/>
  <c r="AA391" i="4"/>
  <c r="Z391" i="4"/>
  <c r="Y391" i="4"/>
  <c r="AC391" i="4" s="1"/>
  <c r="X391" i="4"/>
  <c r="N391" i="4"/>
  <c r="M391" i="4"/>
  <c r="L391" i="4"/>
  <c r="K391" i="4"/>
  <c r="BN390" i="4"/>
  <c r="BM390" i="4"/>
  <c r="BL390" i="4"/>
  <c r="BP390" i="4" s="1"/>
  <c r="BK390" i="4"/>
  <c r="BA390" i="4"/>
  <c r="AZ390" i="4"/>
  <c r="AY390" i="4"/>
  <c r="AX390" i="4"/>
  <c r="AN390" i="4"/>
  <c r="AM390" i="4"/>
  <c r="AL390" i="4"/>
  <c r="AP390" i="4" s="1"/>
  <c r="AK390" i="4"/>
  <c r="AA390" i="4"/>
  <c r="Z390" i="4"/>
  <c r="Y390" i="4"/>
  <c r="X390" i="4"/>
  <c r="N390" i="4"/>
  <c r="M390" i="4"/>
  <c r="L390" i="4"/>
  <c r="P390" i="4" s="1"/>
  <c r="K390" i="4"/>
  <c r="BN389" i="4"/>
  <c r="BM389" i="4"/>
  <c r="BL389" i="4"/>
  <c r="BP389" i="4" s="1"/>
  <c r="BK389" i="4"/>
  <c r="BA389" i="4"/>
  <c r="AZ389" i="4"/>
  <c r="BB389" i="4" s="1"/>
  <c r="AY389" i="4"/>
  <c r="BC389" i="4" s="1"/>
  <c r="AX389" i="4"/>
  <c r="AN389" i="4"/>
  <c r="AM389" i="4"/>
  <c r="AL389" i="4"/>
  <c r="AP389" i="4" s="1"/>
  <c r="AK389" i="4"/>
  <c r="AA389" i="4"/>
  <c r="Z389" i="4"/>
  <c r="AB389" i="4" s="1"/>
  <c r="Y389" i="4"/>
  <c r="X389" i="4"/>
  <c r="N389" i="4"/>
  <c r="M389" i="4"/>
  <c r="O389" i="4" s="1"/>
  <c r="L389" i="4"/>
  <c r="K389" i="4"/>
  <c r="BN388" i="4"/>
  <c r="BM388" i="4"/>
  <c r="BL388" i="4"/>
  <c r="BK388" i="4"/>
  <c r="BA388" i="4"/>
  <c r="AZ388" i="4"/>
  <c r="AY388" i="4"/>
  <c r="AX388" i="4"/>
  <c r="AN388" i="4"/>
  <c r="AM388" i="4"/>
  <c r="AL388" i="4"/>
  <c r="AK388" i="4"/>
  <c r="AA388" i="4"/>
  <c r="Z388" i="4"/>
  <c r="Y388" i="4"/>
  <c r="X388" i="4"/>
  <c r="N388" i="4"/>
  <c r="M388" i="4"/>
  <c r="L388" i="4"/>
  <c r="K388" i="4"/>
  <c r="BN387" i="4"/>
  <c r="BM387" i="4"/>
  <c r="BO387" i="4" s="1"/>
  <c r="BL387" i="4"/>
  <c r="BK387" i="4"/>
  <c r="BB387" i="4"/>
  <c r="BA387" i="4"/>
  <c r="AZ387" i="4"/>
  <c r="AY387" i="4"/>
  <c r="AX387" i="4"/>
  <c r="AN387" i="4"/>
  <c r="AM387" i="4"/>
  <c r="AL387" i="4"/>
  <c r="AP387" i="4" s="1"/>
  <c r="AK387" i="4"/>
  <c r="AA387" i="4"/>
  <c r="Z387" i="4"/>
  <c r="Y387" i="4"/>
  <c r="X387" i="4"/>
  <c r="M387" i="4"/>
  <c r="L387" i="4"/>
  <c r="O387" i="4" s="1"/>
  <c r="K387" i="4"/>
  <c r="BN386" i="4"/>
  <c r="BM386" i="4"/>
  <c r="BL386" i="4"/>
  <c r="BP386" i="4" s="1"/>
  <c r="BK386" i="4"/>
  <c r="BA386" i="4"/>
  <c r="AZ386" i="4"/>
  <c r="BB386" i="4" s="1"/>
  <c r="AY386" i="4"/>
  <c r="BC386" i="4" s="1"/>
  <c r="AX386" i="4"/>
  <c r="AN386" i="4"/>
  <c r="AM386" i="4"/>
  <c r="AL386" i="4"/>
  <c r="AP386" i="4" s="1"/>
  <c r="AK386" i="4"/>
  <c r="AB386" i="4"/>
  <c r="AA386" i="4"/>
  <c r="Z386" i="4"/>
  <c r="Y386" i="4"/>
  <c r="X386" i="4"/>
  <c r="N386" i="4"/>
  <c r="M386" i="4"/>
  <c r="L386" i="4"/>
  <c r="K386" i="4"/>
  <c r="BO385" i="4"/>
  <c r="BN385" i="4"/>
  <c r="BM385" i="4"/>
  <c r="BL385" i="4"/>
  <c r="BK385" i="4"/>
  <c r="BA385" i="4"/>
  <c r="AZ385" i="4"/>
  <c r="AY385" i="4"/>
  <c r="BB385" i="4" s="1"/>
  <c r="AX385" i="4"/>
  <c r="AN385" i="4"/>
  <c r="AM385" i="4"/>
  <c r="AL385" i="4"/>
  <c r="AP385" i="4" s="1"/>
  <c r="AK385" i="4"/>
  <c r="AA385" i="4"/>
  <c r="Z385" i="4"/>
  <c r="Y385" i="4"/>
  <c r="X385" i="4"/>
  <c r="N385" i="4"/>
  <c r="M385" i="4"/>
  <c r="L385" i="4"/>
  <c r="P385" i="4" s="1"/>
  <c r="K385" i="4"/>
  <c r="BO384" i="4"/>
  <c r="BN384" i="4"/>
  <c r="BM384" i="4"/>
  <c r="BL384" i="4"/>
  <c r="BK384" i="4"/>
  <c r="BA384" i="4"/>
  <c r="AZ384" i="4"/>
  <c r="AY384" i="4"/>
  <c r="AX384" i="4"/>
  <c r="AO384" i="4"/>
  <c r="AN384" i="4"/>
  <c r="AM384" i="4"/>
  <c r="AL384" i="4"/>
  <c r="AK384" i="4"/>
  <c r="AA384" i="4"/>
  <c r="Z384" i="4"/>
  <c r="Y384" i="4"/>
  <c r="AC384" i="4" s="1"/>
  <c r="X384" i="4"/>
  <c r="N384" i="4"/>
  <c r="M384" i="4"/>
  <c r="L384" i="4"/>
  <c r="P384" i="4" s="1"/>
  <c r="K384" i="4"/>
  <c r="BN383" i="4"/>
  <c r="BM383" i="4"/>
  <c r="BL383" i="4"/>
  <c r="BK383" i="4"/>
  <c r="BA383" i="4"/>
  <c r="AZ383" i="4"/>
  <c r="AY383" i="4"/>
  <c r="BC383" i="4" s="1"/>
  <c r="AX383" i="4"/>
  <c r="AM383" i="4"/>
  <c r="AL383" i="4"/>
  <c r="AK383" i="4"/>
  <c r="Z383" i="4"/>
  <c r="Y383" i="4"/>
  <c r="X383" i="4"/>
  <c r="N383" i="4"/>
  <c r="M383" i="4"/>
  <c r="L383" i="4"/>
  <c r="P383" i="4" s="1"/>
  <c r="K383" i="4"/>
  <c r="BN382" i="4"/>
  <c r="BM382" i="4"/>
  <c r="BL382" i="4"/>
  <c r="BP382" i="4" s="1"/>
  <c r="BK382" i="4"/>
  <c r="BA382" i="4"/>
  <c r="AZ382" i="4"/>
  <c r="AY382" i="4"/>
  <c r="BC382" i="4" s="1"/>
  <c r="AX382" i="4"/>
  <c r="AN382" i="4"/>
  <c r="AM382" i="4"/>
  <c r="AO382" i="4" s="1"/>
  <c r="AL382" i="4"/>
  <c r="AK382" i="4"/>
  <c r="AA382" i="4"/>
  <c r="Z382" i="4"/>
  <c r="Y382" i="4"/>
  <c r="X382" i="4"/>
  <c r="N382" i="4"/>
  <c r="M382" i="4"/>
  <c r="L382" i="4"/>
  <c r="K382" i="4"/>
  <c r="BO381" i="4"/>
  <c r="BN381" i="4"/>
  <c r="BM381" i="4"/>
  <c r="BL381" i="4"/>
  <c r="BK381" i="4"/>
  <c r="BA381" i="4"/>
  <c r="AZ381" i="4"/>
  <c r="AY381" i="4"/>
  <c r="BC381" i="4" s="1"/>
  <c r="AX381" i="4"/>
  <c r="AN381" i="4"/>
  <c r="AM381" i="4"/>
  <c r="AL381" i="4"/>
  <c r="AO381" i="4" s="1"/>
  <c r="AK381" i="4"/>
  <c r="AA381" i="4"/>
  <c r="Z381" i="4"/>
  <c r="Y381" i="4"/>
  <c r="X381" i="4"/>
  <c r="AC381" i="4" s="1"/>
  <c r="N381" i="4"/>
  <c r="M381" i="4"/>
  <c r="L381" i="4"/>
  <c r="P381" i="4" s="1"/>
  <c r="K381" i="4"/>
  <c r="BO380" i="4"/>
  <c r="BN380" i="4"/>
  <c r="BM380" i="4"/>
  <c r="BL380" i="4"/>
  <c r="BK380" i="4"/>
  <c r="BA380" i="4"/>
  <c r="AZ380" i="4"/>
  <c r="AY380" i="4"/>
  <c r="BC380" i="4" s="1"/>
  <c r="AX380" i="4"/>
  <c r="AN380" i="4"/>
  <c r="AM380" i="4"/>
  <c r="AL380" i="4"/>
  <c r="AO380" i="4" s="1"/>
  <c r="AK380" i="4"/>
  <c r="AA380" i="4"/>
  <c r="Z380" i="4"/>
  <c r="Y380" i="4"/>
  <c r="X380" i="4"/>
  <c r="M380" i="4"/>
  <c r="L380" i="4"/>
  <c r="O380" i="4" s="1"/>
  <c r="K380" i="4"/>
  <c r="BN379" i="4"/>
  <c r="BM379" i="4"/>
  <c r="BL379" i="4"/>
  <c r="BP379" i="4" s="1"/>
  <c r="BK379" i="4"/>
  <c r="BA379" i="4"/>
  <c r="AZ379" i="4"/>
  <c r="AY379" i="4"/>
  <c r="BC379" i="4" s="1"/>
  <c r="AX379" i="4"/>
  <c r="AP379" i="4"/>
  <c r="AN379" i="4"/>
  <c r="AM379" i="4"/>
  <c r="AL379" i="4"/>
  <c r="AK379" i="4"/>
  <c r="AA379" i="4"/>
  <c r="Z379" i="4"/>
  <c r="Y379" i="4"/>
  <c r="AB379" i="4" s="1"/>
  <c r="X379" i="4"/>
  <c r="N379" i="4"/>
  <c r="M379" i="4"/>
  <c r="L379" i="4"/>
  <c r="K379" i="4"/>
  <c r="P379" i="4" s="1"/>
  <c r="BN378" i="4"/>
  <c r="BM378" i="4"/>
  <c r="BL378" i="4"/>
  <c r="BO378" i="4" s="1"/>
  <c r="BK378" i="4"/>
  <c r="BA378" i="4"/>
  <c r="AZ378" i="4"/>
  <c r="AY378" i="4"/>
  <c r="AX378" i="4"/>
  <c r="AM378" i="4"/>
  <c r="AL378" i="4"/>
  <c r="AK378" i="4"/>
  <c r="AA378" i="4"/>
  <c r="Z378" i="4"/>
  <c r="Y378" i="4"/>
  <c r="X378" i="4"/>
  <c r="AC378" i="4" s="1"/>
  <c r="M378" i="4"/>
  <c r="L378" i="4"/>
  <c r="K378" i="4"/>
  <c r="BN377" i="4"/>
  <c r="BM377" i="4"/>
  <c r="BO377" i="4" s="1"/>
  <c r="BL377" i="4"/>
  <c r="BK377" i="4"/>
  <c r="BB377" i="4"/>
  <c r="BA377" i="4"/>
  <c r="AZ377" i="4"/>
  <c r="AY377" i="4"/>
  <c r="AX377" i="4"/>
  <c r="AN377" i="4"/>
  <c r="AM377" i="4"/>
  <c r="AL377" i="4"/>
  <c r="AK377" i="4"/>
  <c r="AA377" i="4"/>
  <c r="Z377" i="4"/>
  <c r="Y377" i="4"/>
  <c r="X377" i="4"/>
  <c r="N377" i="4"/>
  <c r="M377" i="4"/>
  <c r="L377" i="4"/>
  <c r="K377" i="4"/>
  <c r="BN376" i="4"/>
  <c r="BM376" i="4"/>
  <c r="BL376" i="4"/>
  <c r="BO376" i="4" s="1"/>
  <c r="BK376" i="4"/>
  <c r="BA376" i="4"/>
  <c r="AZ376" i="4"/>
  <c r="AY376" i="4"/>
  <c r="BB376" i="4" s="1"/>
  <c r="AX376" i="4"/>
  <c r="AN376" i="4"/>
  <c r="AM376" i="4"/>
  <c r="AL376" i="4"/>
  <c r="AO376" i="4" s="1"/>
  <c r="AK376" i="4"/>
  <c r="AA376" i="4"/>
  <c r="Z376" i="4"/>
  <c r="Y376" i="4"/>
  <c r="X376" i="4"/>
  <c r="AC376" i="4" s="1"/>
  <c r="O376" i="4"/>
  <c r="N376" i="4"/>
  <c r="M376" i="4"/>
  <c r="L376" i="4"/>
  <c r="K376" i="4"/>
  <c r="BN375" i="4"/>
  <c r="BM375" i="4"/>
  <c r="BL375" i="4"/>
  <c r="BP375" i="4" s="1"/>
  <c r="BK375" i="4"/>
  <c r="BA375" i="4"/>
  <c r="AZ375" i="4"/>
  <c r="BB375" i="4" s="1"/>
  <c r="AY375" i="4"/>
  <c r="AX375" i="4"/>
  <c r="AN375" i="4"/>
  <c r="AM375" i="4"/>
  <c r="AL375" i="4"/>
  <c r="AP375" i="4" s="1"/>
  <c r="AK375" i="4"/>
  <c r="AA375" i="4"/>
  <c r="Z375" i="4"/>
  <c r="Y375" i="4"/>
  <c r="AC375" i="4" s="1"/>
  <c r="X375" i="4"/>
  <c r="M375" i="4"/>
  <c r="L375" i="4"/>
  <c r="O375" i="4" s="1"/>
  <c r="K375" i="4"/>
  <c r="BN374" i="4"/>
  <c r="BM374" i="4"/>
  <c r="BO374" i="4" s="1"/>
  <c r="BL374" i="4"/>
  <c r="BK374" i="4"/>
  <c r="BA374" i="4"/>
  <c r="AZ374" i="4"/>
  <c r="AY374" i="4"/>
  <c r="BC374" i="4" s="1"/>
  <c r="AX374" i="4"/>
  <c r="AN374" i="4"/>
  <c r="AM374" i="4"/>
  <c r="AL374" i="4"/>
  <c r="AP374" i="4" s="1"/>
  <c r="AK374" i="4"/>
  <c r="AA374" i="4"/>
  <c r="Z374" i="4"/>
  <c r="Y374" i="4"/>
  <c r="X374" i="4"/>
  <c r="N374" i="4"/>
  <c r="M374" i="4"/>
  <c r="L374" i="4"/>
  <c r="P374" i="4" s="1"/>
  <c r="K374" i="4"/>
  <c r="BN373" i="4"/>
  <c r="BM373" i="4"/>
  <c r="BL373" i="4"/>
  <c r="BO373" i="4" s="1"/>
  <c r="BK373" i="4"/>
  <c r="BA373" i="4"/>
  <c r="AZ373" i="4"/>
  <c r="AY373" i="4"/>
  <c r="BB373" i="4" s="1"/>
  <c r="AX373" i="4"/>
  <c r="BC373" i="4" s="1"/>
  <c r="AM373" i="4"/>
  <c r="AL373" i="4"/>
  <c r="AK373" i="4"/>
  <c r="Z373" i="4"/>
  <c r="Y373" i="4"/>
  <c r="X373" i="4"/>
  <c r="N373" i="4"/>
  <c r="M373" i="4"/>
  <c r="L373" i="4"/>
  <c r="K373" i="4"/>
  <c r="P373" i="4" s="1"/>
  <c r="BN372" i="4"/>
  <c r="BM372" i="4"/>
  <c r="BO372" i="4" s="1"/>
  <c r="BL372" i="4"/>
  <c r="BK372" i="4"/>
  <c r="BB372" i="4"/>
  <c r="BA372" i="4"/>
  <c r="AZ372" i="4"/>
  <c r="AY372" i="4"/>
  <c r="BC372" i="4" s="1"/>
  <c r="AX372" i="4"/>
  <c r="AM372" i="4"/>
  <c r="AL372" i="4"/>
  <c r="AK372" i="4"/>
  <c r="Z372" i="4"/>
  <c r="Y372" i="4"/>
  <c r="X372" i="4"/>
  <c r="M372" i="4"/>
  <c r="L372" i="4"/>
  <c r="K372" i="4"/>
  <c r="BN371" i="4"/>
  <c r="BM371" i="4"/>
  <c r="BL371" i="4"/>
  <c r="BP371" i="4" s="1"/>
  <c r="BK371" i="4"/>
  <c r="AZ371" i="4"/>
  <c r="AY371" i="4"/>
  <c r="BB371" i="4" s="1"/>
  <c r="AX371" i="4"/>
  <c r="AM371" i="4"/>
  <c r="AL371" i="4"/>
  <c r="AK371" i="4"/>
  <c r="AA371" i="4"/>
  <c r="Z371" i="4"/>
  <c r="Y371" i="4"/>
  <c r="X371" i="4"/>
  <c r="AC371" i="4" s="1"/>
  <c r="N371" i="4"/>
  <c r="M371" i="4"/>
  <c r="L371" i="4"/>
  <c r="K371" i="4"/>
  <c r="BN370" i="4"/>
  <c r="BM370" i="4"/>
  <c r="BL370" i="4"/>
  <c r="BK370" i="4"/>
  <c r="BA370" i="4"/>
  <c r="AZ370" i="4"/>
  <c r="AY370" i="4"/>
  <c r="BB370" i="4" s="1"/>
  <c r="AX370" i="4"/>
  <c r="AN370" i="4"/>
  <c r="AM370" i="4"/>
  <c r="AL370" i="4"/>
  <c r="AP370" i="4" s="1"/>
  <c r="AK370" i="4"/>
  <c r="AA370" i="4"/>
  <c r="Z370" i="4"/>
  <c r="Y370" i="4"/>
  <c r="X370" i="4"/>
  <c r="N370" i="4"/>
  <c r="M370" i="4"/>
  <c r="O370" i="4" s="1"/>
  <c r="L370" i="4"/>
  <c r="K370" i="4"/>
  <c r="BO369" i="4"/>
  <c r="BN369" i="4"/>
  <c r="BM369" i="4"/>
  <c r="BL369" i="4"/>
  <c r="BP369" i="4" s="1"/>
  <c r="BK369" i="4"/>
  <c r="AZ369" i="4"/>
  <c r="AY369" i="4"/>
  <c r="AX369" i="4"/>
  <c r="AN369" i="4"/>
  <c r="AM369" i="4"/>
  <c r="AL369" i="4"/>
  <c r="AK369" i="4"/>
  <c r="AA369" i="4"/>
  <c r="Z369" i="4"/>
  <c r="Y369" i="4"/>
  <c r="X369" i="4"/>
  <c r="N369" i="4"/>
  <c r="M369" i="4"/>
  <c r="L369" i="4"/>
  <c r="O369" i="4" s="1"/>
  <c r="K369" i="4"/>
  <c r="BN368" i="4"/>
  <c r="BM368" i="4"/>
  <c r="BL368" i="4"/>
  <c r="BK368" i="4"/>
  <c r="AZ368" i="4"/>
  <c r="BB368" i="4" s="1"/>
  <c r="AY368" i="4"/>
  <c r="AX368" i="4"/>
  <c r="AM368" i="4"/>
  <c r="AL368" i="4"/>
  <c r="AK368" i="4"/>
  <c r="Z368" i="4"/>
  <c r="Y368" i="4"/>
  <c r="X368" i="4"/>
  <c r="N368" i="4"/>
  <c r="M368" i="4"/>
  <c r="L368" i="4"/>
  <c r="P368" i="4" s="1"/>
  <c r="K368" i="4"/>
  <c r="BN367" i="4"/>
  <c r="BM367" i="4"/>
  <c r="BL367" i="4"/>
  <c r="BK367" i="4"/>
  <c r="BA367" i="4"/>
  <c r="AZ367" i="4"/>
  <c r="AY367" i="4"/>
  <c r="AX367" i="4"/>
  <c r="AM367" i="4"/>
  <c r="AL367" i="4"/>
  <c r="AK367" i="4"/>
  <c r="Z367" i="4"/>
  <c r="Y367" i="4"/>
  <c r="X367" i="4"/>
  <c r="M367" i="4"/>
  <c r="L367" i="4"/>
  <c r="K367" i="4"/>
  <c r="BN366" i="4"/>
  <c r="BM366" i="4"/>
  <c r="BL366" i="4"/>
  <c r="BK366" i="4"/>
  <c r="BP366" i="4" s="1"/>
  <c r="BA366" i="4"/>
  <c r="AZ366" i="4"/>
  <c r="AY366" i="4"/>
  <c r="AX366" i="4"/>
  <c r="AO366" i="4"/>
  <c r="AN366" i="4"/>
  <c r="AM366" i="4"/>
  <c r="AL366" i="4"/>
  <c r="AP366" i="4" s="1"/>
  <c r="AK366" i="4"/>
  <c r="AA366" i="4"/>
  <c r="Z366" i="4"/>
  <c r="Y366" i="4"/>
  <c r="AB366" i="4" s="1"/>
  <c r="X366" i="4"/>
  <c r="N366" i="4"/>
  <c r="M366" i="4"/>
  <c r="L366" i="4"/>
  <c r="K366" i="4"/>
  <c r="BN365" i="4"/>
  <c r="BM365" i="4"/>
  <c r="BL365" i="4"/>
  <c r="BP365" i="4" s="1"/>
  <c r="BK365" i="4"/>
  <c r="BA365" i="4"/>
  <c r="AZ365" i="4"/>
  <c r="AY365" i="4"/>
  <c r="AX365" i="4"/>
  <c r="AM365" i="4"/>
  <c r="AL365" i="4"/>
  <c r="AK365" i="4"/>
  <c r="Z365" i="4"/>
  <c r="Y365" i="4"/>
  <c r="X365" i="4"/>
  <c r="M365" i="4"/>
  <c r="L365" i="4"/>
  <c r="O365" i="4" s="1"/>
  <c r="K365" i="4"/>
  <c r="BO364" i="4"/>
  <c r="BN364" i="4"/>
  <c r="BM364" i="4"/>
  <c r="BL364" i="4"/>
  <c r="BP364" i="4" s="1"/>
  <c r="BK364" i="4"/>
  <c r="BA364" i="4"/>
  <c r="AZ364" i="4"/>
  <c r="AY364" i="4"/>
  <c r="AX364" i="4"/>
  <c r="AN364" i="4"/>
  <c r="AM364" i="4"/>
  <c r="AL364" i="4"/>
  <c r="AK364" i="4"/>
  <c r="Z364" i="4"/>
  <c r="Y364" i="4"/>
  <c r="X364" i="4"/>
  <c r="O364" i="4"/>
  <c r="N364" i="4"/>
  <c r="M364" i="4"/>
  <c r="L364" i="4"/>
  <c r="P364" i="4" s="1"/>
  <c r="K364" i="4"/>
  <c r="BN363" i="4"/>
  <c r="BM363" i="4"/>
  <c r="BL363" i="4"/>
  <c r="BP363" i="4" s="1"/>
  <c r="BK363" i="4"/>
  <c r="BA363" i="4"/>
  <c r="AZ363" i="4"/>
  <c r="BB363" i="4" s="1"/>
  <c r="AY363" i="4"/>
  <c r="AX363" i="4"/>
  <c r="AM363" i="4"/>
  <c r="AL363" i="4"/>
  <c r="AK363" i="4"/>
  <c r="AA363" i="4"/>
  <c r="Z363" i="4"/>
  <c r="Y363" i="4"/>
  <c r="X363" i="4"/>
  <c r="M363" i="4"/>
  <c r="L363" i="4"/>
  <c r="K363" i="4"/>
  <c r="BN362" i="4"/>
  <c r="BM362" i="4"/>
  <c r="BL362" i="4"/>
  <c r="BK362" i="4"/>
  <c r="AZ362" i="4"/>
  <c r="AY362" i="4"/>
  <c r="AX362" i="4"/>
  <c r="AM362" i="4"/>
  <c r="AL362" i="4"/>
  <c r="AK362" i="4"/>
  <c r="AA362" i="4"/>
  <c r="Z362" i="4"/>
  <c r="Y362" i="4"/>
  <c r="X362" i="4"/>
  <c r="M362" i="4"/>
  <c r="L362" i="4"/>
  <c r="K362" i="4"/>
  <c r="BN361" i="4"/>
  <c r="BM361" i="4"/>
  <c r="BL361" i="4"/>
  <c r="BO361" i="4" s="1"/>
  <c r="BK361" i="4"/>
  <c r="BA361" i="4"/>
  <c r="AZ361" i="4"/>
  <c r="AY361" i="4"/>
  <c r="AX361" i="4"/>
  <c r="AM361" i="4"/>
  <c r="AL361" i="4"/>
  <c r="AK361" i="4"/>
  <c r="AA361" i="4"/>
  <c r="Z361" i="4"/>
  <c r="Y361" i="4"/>
  <c r="X361" i="4"/>
  <c r="N361" i="4"/>
  <c r="M361" i="4"/>
  <c r="L361" i="4"/>
  <c r="K361" i="4"/>
  <c r="BN360" i="4"/>
  <c r="BM360" i="4"/>
  <c r="BL360" i="4"/>
  <c r="BP360" i="4" s="1"/>
  <c r="BK360" i="4"/>
  <c r="AZ360" i="4"/>
  <c r="AY360" i="4"/>
  <c r="AX360" i="4"/>
  <c r="AN360" i="4"/>
  <c r="AM360" i="4"/>
  <c r="AL360" i="4"/>
  <c r="AK360" i="4"/>
  <c r="AA360" i="4"/>
  <c r="Z360" i="4"/>
  <c r="Y360" i="4"/>
  <c r="X360" i="4"/>
  <c r="M360" i="4"/>
  <c r="O360" i="4" s="1"/>
  <c r="L360" i="4"/>
  <c r="K360" i="4"/>
  <c r="BO359" i="4"/>
  <c r="BN359" i="4"/>
  <c r="BM359" i="4"/>
  <c r="BL359" i="4"/>
  <c r="BP359" i="4" s="1"/>
  <c r="BK359" i="4"/>
  <c r="BA359" i="4"/>
  <c r="AZ359" i="4"/>
  <c r="AY359" i="4"/>
  <c r="AX359" i="4"/>
  <c r="AM359" i="4"/>
  <c r="AL359" i="4"/>
  <c r="AK359" i="4"/>
  <c r="Z359" i="4"/>
  <c r="Y359" i="4"/>
  <c r="X359" i="4"/>
  <c r="N359" i="4"/>
  <c r="M359" i="4"/>
  <c r="L359" i="4"/>
  <c r="P359" i="4" s="1"/>
  <c r="K359" i="4"/>
  <c r="BN358" i="4"/>
  <c r="BM358" i="4"/>
  <c r="BL358" i="4"/>
  <c r="BK358" i="4"/>
  <c r="AZ358" i="4"/>
  <c r="AY358" i="4"/>
  <c r="AX358" i="4"/>
  <c r="AM358" i="4"/>
  <c r="AL358" i="4"/>
  <c r="AO358" i="4" s="1"/>
  <c r="AK358" i="4"/>
  <c r="Z358" i="4"/>
  <c r="Y358" i="4"/>
  <c r="X358" i="4"/>
  <c r="M358" i="4"/>
  <c r="O358" i="4" s="1"/>
  <c r="L358" i="4"/>
  <c r="K358" i="4"/>
  <c r="BN357" i="4"/>
  <c r="BM357" i="4"/>
  <c r="BL357" i="4"/>
  <c r="BK357" i="4"/>
  <c r="AZ357" i="4"/>
  <c r="AY357" i="4"/>
  <c r="AX357" i="4"/>
  <c r="AM357" i="4"/>
  <c r="AL357" i="4"/>
  <c r="AK357" i="4"/>
  <c r="Z357" i="4"/>
  <c r="Y357" i="4"/>
  <c r="X357" i="4"/>
  <c r="M357" i="4"/>
  <c r="L357" i="4"/>
  <c r="K357" i="4"/>
  <c r="BN356" i="4"/>
  <c r="BM356" i="4"/>
  <c r="BL356" i="4"/>
  <c r="BO356" i="4" s="1"/>
  <c r="BK356" i="4"/>
  <c r="AZ356" i="4"/>
  <c r="AY356" i="4"/>
  <c r="BB356" i="4" s="1"/>
  <c r="AX356" i="4"/>
  <c r="AN356" i="4"/>
  <c r="AM356" i="4"/>
  <c r="AL356" i="4"/>
  <c r="AO356" i="4" s="1"/>
  <c r="AK356" i="4"/>
  <c r="AA356" i="4"/>
  <c r="Z356" i="4"/>
  <c r="Y356" i="4"/>
  <c r="AC356" i="4" s="1"/>
  <c r="X356" i="4"/>
  <c r="N356" i="4"/>
  <c r="M356" i="4"/>
  <c r="L356" i="4"/>
  <c r="P356" i="4" s="1"/>
  <c r="K356" i="4"/>
  <c r="BN355" i="4"/>
  <c r="BM355" i="4"/>
  <c r="BL355" i="4"/>
  <c r="BP355" i="4" s="1"/>
  <c r="BK355" i="4"/>
  <c r="BA355" i="4"/>
  <c r="AZ355" i="4"/>
  <c r="AY355" i="4"/>
  <c r="AX355" i="4"/>
  <c r="AM355" i="4"/>
  <c r="AL355" i="4"/>
  <c r="AK355" i="4"/>
  <c r="AA355" i="4"/>
  <c r="Z355" i="4"/>
  <c r="Y355" i="4"/>
  <c r="X355" i="4"/>
  <c r="M355" i="4"/>
  <c r="L355" i="4"/>
  <c r="O355" i="4" s="1"/>
  <c r="K355" i="4"/>
  <c r="BN354" i="4"/>
  <c r="BM354" i="4"/>
  <c r="BL354" i="4"/>
  <c r="BK354" i="4"/>
  <c r="AZ354" i="4"/>
  <c r="AY354" i="4"/>
  <c r="AX354" i="4"/>
  <c r="AN354" i="4"/>
  <c r="AM354" i="4"/>
  <c r="AL354" i="4"/>
  <c r="AK354" i="4"/>
  <c r="AP354" i="4" s="1"/>
  <c r="AA354" i="4"/>
  <c r="Z354" i="4"/>
  <c r="Y354" i="4"/>
  <c r="X354" i="4"/>
  <c r="M354" i="4"/>
  <c r="L354" i="4"/>
  <c r="K354" i="4"/>
  <c r="BN353" i="4"/>
  <c r="BM353" i="4"/>
  <c r="BL353" i="4"/>
  <c r="BK353" i="4"/>
  <c r="AZ353" i="4"/>
  <c r="AY353" i="4"/>
  <c r="AX353" i="4"/>
  <c r="AM353" i="4"/>
  <c r="AL353" i="4"/>
  <c r="AK353" i="4"/>
  <c r="Z353" i="4"/>
  <c r="Y353" i="4"/>
  <c r="X353" i="4"/>
  <c r="M353" i="4"/>
  <c r="L353" i="4"/>
  <c r="K353" i="4"/>
  <c r="BN352" i="4"/>
  <c r="BM352" i="4"/>
  <c r="BL352" i="4"/>
  <c r="BK352" i="4"/>
  <c r="AZ352" i="4"/>
  <c r="AY352" i="4"/>
  <c r="AX352" i="4"/>
  <c r="AN352" i="4"/>
  <c r="AM352" i="4"/>
  <c r="AL352" i="4"/>
  <c r="AO352" i="4" s="1"/>
  <c r="AK352" i="4"/>
  <c r="AA352" i="4"/>
  <c r="Z352" i="4"/>
  <c r="Y352" i="4"/>
  <c r="X352" i="4"/>
  <c r="O352" i="4"/>
  <c r="N352" i="4"/>
  <c r="M352" i="4"/>
  <c r="L352" i="4"/>
  <c r="P352" i="4" s="1"/>
  <c r="K352" i="4"/>
  <c r="BN351" i="4"/>
  <c r="BM351" i="4"/>
  <c r="BL351" i="4"/>
  <c r="BK351" i="4"/>
  <c r="BP351" i="4" s="1"/>
  <c r="AZ351" i="4"/>
  <c r="AY351" i="4"/>
  <c r="AX351" i="4"/>
  <c r="AN351" i="4"/>
  <c r="AM351" i="4"/>
  <c r="AL351" i="4"/>
  <c r="AK351" i="4"/>
  <c r="AP351" i="4" s="1"/>
  <c r="Z351" i="4"/>
  <c r="Y351" i="4"/>
  <c r="X351" i="4"/>
  <c r="M351" i="4"/>
  <c r="L351" i="4"/>
  <c r="K351" i="4"/>
  <c r="BN350" i="4"/>
  <c r="BM350" i="4"/>
  <c r="BL350" i="4"/>
  <c r="BP350" i="4" s="1"/>
  <c r="BK350" i="4"/>
  <c r="BA350" i="4"/>
  <c r="AZ350" i="4"/>
  <c r="AY350" i="4"/>
  <c r="BC350" i="4" s="1"/>
  <c r="AX350" i="4"/>
  <c r="AM350" i="4"/>
  <c r="AL350" i="4"/>
  <c r="AK350" i="4"/>
  <c r="AA350" i="4"/>
  <c r="Z350" i="4"/>
  <c r="Y350" i="4"/>
  <c r="X350" i="4"/>
  <c r="N350" i="4"/>
  <c r="M350" i="4"/>
  <c r="L350" i="4"/>
  <c r="P350" i="4" s="1"/>
  <c r="K350" i="4"/>
  <c r="BN349" i="4"/>
  <c r="BM349" i="4"/>
  <c r="BL349" i="4"/>
  <c r="BP349" i="4" s="1"/>
  <c r="BK349" i="4"/>
  <c r="AZ349" i="4"/>
  <c r="AY349" i="4"/>
  <c r="AX349" i="4"/>
  <c r="AM349" i="4"/>
  <c r="AL349" i="4"/>
  <c r="AK349" i="4"/>
  <c r="Z349" i="4"/>
  <c r="Y349" i="4"/>
  <c r="X349" i="4"/>
  <c r="M349" i="4"/>
  <c r="L349" i="4"/>
  <c r="K349" i="4"/>
  <c r="BN348" i="4"/>
  <c r="BM348" i="4"/>
  <c r="BL348" i="4"/>
  <c r="BK348" i="4"/>
  <c r="BB348" i="4"/>
  <c r="BA348" i="4"/>
  <c r="AZ348" i="4"/>
  <c r="AY348" i="4"/>
  <c r="BC348" i="4" s="1"/>
  <c r="AX348" i="4"/>
  <c r="AM348" i="4"/>
  <c r="AL348" i="4"/>
  <c r="AK348" i="4"/>
  <c r="AA348" i="4"/>
  <c r="Z348" i="4"/>
  <c r="Y348" i="4"/>
  <c r="X348" i="4"/>
  <c r="AC348" i="4" s="1"/>
  <c r="M348" i="4"/>
  <c r="L348" i="4"/>
  <c r="K348" i="4"/>
  <c r="BN347" i="4"/>
  <c r="BM347" i="4"/>
  <c r="BL347" i="4"/>
  <c r="BO347" i="4" s="1"/>
  <c r="BK347" i="4"/>
  <c r="BA347" i="4"/>
  <c r="AZ347" i="4"/>
  <c r="AY347" i="4"/>
  <c r="AX347" i="4"/>
  <c r="AM347" i="4"/>
  <c r="AL347" i="4"/>
  <c r="AK347" i="4"/>
  <c r="Z347" i="4"/>
  <c r="Y347" i="4"/>
  <c r="X347" i="4"/>
  <c r="M347" i="4"/>
  <c r="L347" i="4"/>
  <c r="K347" i="4"/>
  <c r="BN346" i="4"/>
  <c r="BM346" i="4"/>
  <c r="BO346" i="4" s="1"/>
  <c r="BL346" i="4"/>
  <c r="BK346" i="4"/>
  <c r="AZ346" i="4"/>
  <c r="AY346" i="4"/>
  <c r="BB346" i="4" s="1"/>
  <c r="AX346" i="4"/>
  <c r="AM346" i="4"/>
  <c r="AL346" i="4"/>
  <c r="AK346" i="4"/>
  <c r="Z346" i="4"/>
  <c r="Y346" i="4"/>
  <c r="X346" i="4"/>
  <c r="M346" i="4"/>
  <c r="L346" i="4"/>
  <c r="K346" i="4"/>
  <c r="BN345" i="4"/>
  <c r="BM345" i="4"/>
  <c r="BL345" i="4"/>
  <c r="BK345" i="4"/>
  <c r="AZ345" i="4"/>
  <c r="AY345" i="4"/>
  <c r="AX345" i="4"/>
  <c r="AM345" i="4"/>
  <c r="AL345" i="4"/>
  <c r="AK345" i="4"/>
  <c r="Z345" i="4"/>
  <c r="Y345" i="4"/>
  <c r="X345" i="4"/>
  <c r="M345" i="4"/>
  <c r="L345" i="4"/>
  <c r="K345" i="4"/>
  <c r="BN344" i="4"/>
  <c r="BM344" i="4"/>
  <c r="BL344" i="4"/>
  <c r="BO344" i="4" s="1"/>
  <c r="BK344" i="4"/>
  <c r="AZ344" i="4"/>
  <c r="AY344" i="4"/>
  <c r="BB344" i="4" s="1"/>
  <c r="AX344" i="4"/>
  <c r="AN344" i="4"/>
  <c r="AM344" i="4"/>
  <c r="AL344" i="4"/>
  <c r="AP344" i="4" s="1"/>
  <c r="AK344" i="4"/>
  <c r="AA344" i="4"/>
  <c r="Z344" i="4"/>
  <c r="Y344" i="4"/>
  <c r="X344" i="4"/>
  <c r="AC344" i="4" s="1"/>
  <c r="M344" i="4"/>
  <c r="L344" i="4"/>
  <c r="K344" i="4"/>
  <c r="BM343" i="4"/>
  <c r="BL343" i="4"/>
  <c r="BO343" i="4" s="1"/>
  <c r="BK343" i="4"/>
  <c r="AZ343" i="4"/>
  <c r="BB343" i="4" s="1"/>
  <c r="AY343" i="4"/>
  <c r="AX343" i="4"/>
  <c r="AM343" i="4"/>
  <c r="AL343" i="4"/>
  <c r="AK343" i="4"/>
  <c r="AA343" i="4"/>
  <c r="Z343" i="4"/>
  <c r="Y343" i="4"/>
  <c r="X343" i="4"/>
  <c r="M343" i="4"/>
  <c r="L343" i="4"/>
  <c r="K343" i="4"/>
  <c r="BM342" i="4"/>
  <c r="BL342" i="4"/>
  <c r="BK342" i="4"/>
  <c r="BA342" i="4"/>
  <c r="AZ342" i="4"/>
  <c r="AY342" i="4"/>
  <c r="BC342" i="4" s="1"/>
  <c r="AX342" i="4"/>
  <c r="AN342" i="4"/>
  <c r="AM342" i="4"/>
  <c r="AL342" i="4"/>
  <c r="AK342" i="4"/>
  <c r="AA342" i="4"/>
  <c r="Z342" i="4"/>
  <c r="Y342" i="4"/>
  <c r="AC342" i="4" s="1"/>
  <c r="X342" i="4"/>
  <c r="M342" i="4"/>
  <c r="L342" i="4"/>
  <c r="K342" i="4"/>
  <c r="BM341" i="4"/>
  <c r="BO341" i="4" s="1"/>
  <c r="BL341" i="4"/>
  <c r="BK341" i="4"/>
  <c r="AZ341" i="4"/>
  <c r="AY341" i="4"/>
  <c r="BB341" i="4" s="1"/>
  <c r="AX341" i="4"/>
  <c r="AM341" i="4"/>
  <c r="AL341" i="4"/>
  <c r="AK341" i="4"/>
  <c r="AA341" i="4"/>
  <c r="Z341" i="4"/>
  <c r="Y341" i="4"/>
  <c r="X341" i="4"/>
  <c r="AC341" i="4" s="1"/>
  <c r="M341" i="4"/>
  <c r="L341" i="4"/>
  <c r="K341" i="4"/>
  <c r="BM340" i="4"/>
  <c r="BL340" i="4"/>
  <c r="BK340" i="4"/>
  <c r="AZ340" i="4"/>
  <c r="AY340" i="4"/>
  <c r="AX340" i="4"/>
  <c r="AN340" i="4"/>
  <c r="AM340" i="4"/>
  <c r="AL340" i="4"/>
  <c r="AK340" i="4"/>
  <c r="AA340" i="4"/>
  <c r="Z340" i="4"/>
  <c r="Y340" i="4"/>
  <c r="AC340" i="4" s="1"/>
  <c r="X340" i="4"/>
  <c r="N340" i="4"/>
  <c r="M340" i="4"/>
  <c r="L340" i="4"/>
  <c r="K340" i="4"/>
  <c r="BM339" i="4"/>
  <c r="BL339" i="4"/>
  <c r="BO339" i="4" s="1"/>
  <c r="BK339" i="4"/>
  <c r="AZ339" i="4"/>
  <c r="AY339" i="4"/>
  <c r="AX339" i="4"/>
  <c r="AN339" i="4"/>
  <c r="AM339" i="4"/>
  <c r="AL339" i="4"/>
  <c r="AK339" i="4"/>
  <c r="AP339" i="4" s="1"/>
  <c r="AA339" i="4"/>
  <c r="Z339" i="4"/>
  <c r="Y339" i="4"/>
  <c r="AC339" i="4" s="1"/>
  <c r="X339" i="4"/>
  <c r="N339" i="4"/>
  <c r="M339" i="4"/>
  <c r="L339" i="4"/>
  <c r="K339" i="4"/>
  <c r="BM338" i="4"/>
  <c r="BL338" i="4"/>
  <c r="BO338" i="4" s="1"/>
  <c r="BK338" i="4"/>
  <c r="AZ338" i="4"/>
  <c r="AY338" i="4"/>
  <c r="AX338" i="4"/>
  <c r="AM338" i="4"/>
  <c r="AL338" i="4"/>
  <c r="AK338" i="4"/>
  <c r="Z338" i="4"/>
  <c r="Y338" i="4"/>
  <c r="X338" i="4"/>
  <c r="M338" i="4"/>
  <c r="L338" i="4"/>
  <c r="K338" i="4"/>
  <c r="BM337" i="4"/>
  <c r="BL337" i="4"/>
  <c r="BK337" i="4"/>
  <c r="BA337" i="4"/>
  <c r="AZ337" i="4"/>
  <c r="AY337" i="4"/>
  <c r="BC337" i="4" s="1"/>
  <c r="AX337" i="4"/>
  <c r="AN337" i="4"/>
  <c r="AM337" i="4"/>
  <c r="AL337" i="4"/>
  <c r="AK337" i="4"/>
  <c r="AP337" i="4" s="1"/>
  <c r="AA337" i="4"/>
  <c r="Z337" i="4"/>
  <c r="Y337" i="4"/>
  <c r="X337" i="4"/>
  <c r="M337" i="4"/>
  <c r="L337" i="4"/>
  <c r="K337" i="4"/>
  <c r="BM336" i="4"/>
  <c r="BL336" i="4"/>
  <c r="BK336" i="4"/>
  <c r="BA336" i="4"/>
  <c r="AZ336" i="4"/>
  <c r="AY336" i="4"/>
  <c r="AX336" i="4"/>
  <c r="AM336" i="4"/>
  <c r="AL336" i="4"/>
  <c r="AK336" i="4"/>
  <c r="AA336" i="4"/>
  <c r="Z336" i="4"/>
  <c r="Y336" i="4"/>
  <c r="X336" i="4"/>
  <c r="M336" i="4"/>
  <c r="L336" i="4"/>
  <c r="K336" i="4"/>
  <c r="BM335" i="4"/>
  <c r="BL335" i="4"/>
  <c r="BK335" i="4"/>
  <c r="AZ335" i="4"/>
  <c r="AY335" i="4"/>
  <c r="AX335" i="4"/>
  <c r="AM335" i="4"/>
  <c r="AL335" i="4"/>
  <c r="AK335" i="4"/>
  <c r="Z335" i="4"/>
  <c r="Y335" i="4"/>
  <c r="X335" i="4"/>
  <c r="M335" i="4"/>
  <c r="L335" i="4"/>
  <c r="K335" i="4"/>
  <c r="BM334" i="4"/>
  <c r="BL334" i="4"/>
  <c r="BO334" i="4" s="1"/>
  <c r="BK334" i="4"/>
  <c r="BA334" i="4"/>
  <c r="AZ334" i="4"/>
  <c r="AY334" i="4"/>
  <c r="BB334" i="4" s="1"/>
  <c r="AX334" i="4"/>
  <c r="AN334" i="4"/>
  <c r="AM334" i="4"/>
  <c r="AL334" i="4"/>
  <c r="AK334" i="4"/>
  <c r="AA334" i="4"/>
  <c r="Z334" i="4"/>
  <c r="AB334" i="4" s="1"/>
  <c r="Y334" i="4"/>
  <c r="X334" i="4"/>
  <c r="N334" i="4"/>
  <c r="M334" i="4"/>
  <c r="L334" i="4"/>
  <c r="P334" i="4" s="1"/>
  <c r="K334" i="4"/>
  <c r="BM333" i="4"/>
  <c r="BL333" i="4"/>
  <c r="BK333" i="4"/>
  <c r="AZ333" i="4"/>
  <c r="AY333" i="4"/>
  <c r="AX333" i="4"/>
  <c r="AN333" i="4"/>
  <c r="AM333" i="4"/>
  <c r="AL333" i="4"/>
  <c r="AK333" i="4"/>
  <c r="AP333" i="4" s="1"/>
  <c r="AA333" i="4"/>
  <c r="Z333" i="4"/>
  <c r="Y333" i="4"/>
  <c r="X333" i="4"/>
  <c r="O333" i="4"/>
  <c r="M333" i="4"/>
  <c r="L333" i="4"/>
  <c r="K333" i="4"/>
  <c r="BM332" i="4"/>
  <c r="BL332" i="4"/>
  <c r="BO332" i="4" s="1"/>
  <c r="BK332" i="4"/>
  <c r="AZ332" i="4"/>
  <c r="AY332" i="4"/>
  <c r="BB332" i="4" s="1"/>
  <c r="AX332" i="4"/>
  <c r="AN332" i="4"/>
  <c r="AM332" i="4"/>
  <c r="AL332" i="4"/>
  <c r="AK332" i="4"/>
  <c r="AA332" i="4"/>
  <c r="Z332" i="4"/>
  <c r="Y332" i="4"/>
  <c r="X332" i="4"/>
  <c r="M332" i="4"/>
  <c r="L332" i="4"/>
  <c r="O332" i="4" s="1"/>
  <c r="K332" i="4"/>
  <c r="BM331" i="4"/>
  <c r="BL331" i="4"/>
  <c r="BO331" i="4" s="1"/>
  <c r="BK331" i="4"/>
  <c r="BA331" i="4"/>
  <c r="AZ331" i="4"/>
  <c r="AY331" i="4"/>
  <c r="BC331" i="4" s="1"/>
  <c r="AX331" i="4"/>
  <c r="AN331" i="4"/>
  <c r="AM331" i="4"/>
  <c r="AL331" i="4"/>
  <c r="AK331" i="4"/>
  <c r="AP331" i="4" s="1"/>
  <c r="AA331" i="4"/>
  <c r="Z331" i="4"/>
  <c r="Y331" i="4"/>
  <c r="AC331" i="4" s="1"/>
  <c r="X331" i="4"/>
  <c r="N331" i="4"/>
  <c r="M331" i="4"/>
  <c r="L331" i="4"/>
  <c r="K331" i="4"/>
  <c r="BM330" i="4"/>
  <c r="BL330" i="4"/>
  <c r="BO330" i="4" s="1"/>
  <c r="BK330" i="4"/>
  <c r="AZ330" i="4"/>
  <c r="AY330" i="4"/>
  <c r="BB330" i="4" s="1"/>
  <c r="AX330" i="4"/>
  <c r="AN330" i="4"/>
  <c r="AM330" i="4"/>
  <c r="AL330" i="4"/>
  <c r="AK330" i="4"/>
  <c r="AA330" i="4"/>
  <c r="Z330" i="4"/>
  <c r="Y330" i="4"/>
  <c r="X330" i="4"/>
  <c r="M330" i="4"/>
  <c r="L330" i="4"/>
  <c r="K330" i="4"/>
  <c r="BM329" i="4"/>
  <c r="BL329" i="4"/>
  <c r="BO329" i="4" s="1"/>
  <c r="BK329" i="4"/>
  <c r="AZ329" i="4"/>
  <c r="AY329" i="4"/>
  <c r="AX329" i="4"/>
  <c r="AM329" i="4"/>
  <c r="AL329" i="4"/>
  <c r="AK329" i="4"/>
  <c r="Z329" i="4"/>
  <c r="Y329" i="4"/>
  <c r="X329" i="4"/>
  <c r="M329" i="4"/>
  <c r="L329" i="4"/>
  <c r="K329" i="4"/>
  <c r="BM328" i="4"/>
  <c r="BL328" i="4"/>
  <c r="BO328" i="4" s="1"/>
  <c r="BK328" i="4"/>
  <c r="BA328" i="4"/>
  <c r="AZ328" i="4"/>
  <c r="AY328" i="4"/>
  <c r="BB328" i="4" s="1"/>
  <c r="AX328" i="4"/>
  <c r="AN328" i="4"/>
  <c r="AM328" i="4"/>
  <c r="AL328" i="4"/>
  <c r="AK328" i="4"/>
  <c r="Z328" i="4"/>
  <c r="Y328" i="4"/>
  <c r="X328" i="4"/>
  <c r="M328" i="4"/>
  <c r="L328" i="4"/>
  <c r="K328" i="4"/>
  <c r="BO327" i="4"/>
  <c r="BM327" i="4"/>
  <c r="BL327" i="4"/>
  <c r="BK327" i="4"/>
  <c r="BA327" i="4"/>
  <c r="AZ327" i="4"/>
  <c r="AY327" i="4"/>
  <c r="AX327" i="4"/>
  <c r="AM327" i="4"/>
  <c r="AL327" i="4"/>
  <c r="AK327" i="4"/>
  <c r="AA327" i="4"/>
  <c r="Z327" i="4"/>
  <c r="Y327" i="4"/>
  <c r="AC327" i="4" s="1"/>
  <c r="X327" i="4"/>
  <c r="M327" i="4"/>
  <c r="L327" i="4"/>
  <c r="K327" i="4"/>
  <c r="BM326" i="4"/>
  <c r="BL326" i="4"/>
  <c r="BO326" i="4" s="1"/>
  <c r="BK326" i="4"/>
  <c r="AZ326" i="4"/>
  <c r="AY326" i="4"/>
  <c r="BB326" i="4" s="1"/>
  <c r="AX326" i="4"/>
  <c r="AM326" i="4"/>
  <c r="AL326" i="4"/>
  <c r="AK326" i="4"/>
  <c r="AA326" i="4"/>
  <c r="Z326" i="4"/>
  <c r="Y326" i="4"/>
  <c r="AC326" i="4" s="1"/>
  <c r="X326" i="4"/>
  <c r="M326" i="4"/>
  <c r="L326" i="4"/>
  <c r="K326" i="4"/>
  <c r="BM325" i="4"/>
  <c r="BO325" i="4" s="1"/>
  <c r="BL325" i="4"/>
  <c r="BK325" i="4"/>
  <c r="AZ325" i="4"/>
  <c r="BB325" i="4" s="1"/>
  <c r="AY325" i="4"/>
  <c r="AX325" i="4"/>
  <c r="AN325" i="4"/>
  <c r="AM325" i="4"/>
  <c r="AL325" i="4"/>
  <c r="AP325" i="4" s="1"/>
  <c r="AK325" i="4"/>
  <c r="AA325" i="4"/>
  <c r="Z325" i="4"/>
  <c r="AB325" i="4" s="1"/>
  <c r="Y325" i="4"/>
  <c r="X325" i="4"/>
  <c r="M325" i="4"/>
  <c r="L325" i="4"/>
  <c r="O325" i="4" s="1"/>
  <c r="K325" i="4"/>
  <c r="BM324" i="4"/>
  <c r="BL324" i="4"/>
  <c r="BK324" i="4"/>
  <c r="BA324" i="4"/>
  <c r="AZ324" i="4"/>
  <c r="AY324" i="4"/>
  <c r="AX324" i="4"/>
  <c r="AM324" i="4"/>
  <c r="AL324" i="4"/>
  <c r="AK324" i="4"/>
  <c r="AA324" i="4"/>
  <c r="Z324" i="4"/>
  <c r="Y324" i="4"/>
  <c r="X324" i="4"/>
  <c r="AC324" i="4" s="1"/>
  <c r="M324" i="4"/>
  <c r="L324" i="4"/>
  <c r="K324" i="4"/>
  <c r="BM323" i="4"/>
  <c r="BL323" i="4"/>
  <c r="BO323" i="4" s="1"/>
  <c r="BK323" i="4"/>
  <c r="AZ323" i="4"/>
  <c r="AY323" i="4"/>
  <c r="BB323" i="4" s="1"/>
  <c r="AX323" i="4"/>
  <c r="AN323" i="4"/>
  <c r="AM323" i="4"/>
  <c r="AL323" i="4"/>
  <c r="AK323" i="4"/>
  <c r="Z323" i="4"/>
  <c r="Y323" i="4"/>
  <c r="X323" i="4"/>
  <c r="M323" i="4"/>
  <c r="L323" i="4"/>
  <c r="K323" i="4"/>
  <c r="BM322" i="4"/>
  <c r="BO322" i="4" s="1"/>
  <c r="BL322" i="4"/>
  <c r="BK322" i="4"/>
  <c r="BA322" i="4"/>
  <c r="AZ322" i="4"/>
  <c r="AY322" i="4"/>
  <c r="AX322" i="4"/>
  <c r="BC322" i="4" s="1"/>
  <c r="AM322" i="4"/>
  <c r="AL322" i="4"/>
  <c r="AK322" i="4"/>
  <c r="Z322" i="4"/>
  <c r="Y322" i="4"/>
  <c r="AB322" i="4" s="1"/>
  <c r="X322" i="4"/>
  <c r="M322" i="4"/>
  <c r="L322" i="4"/>
  <c r="K322" i="4"/>
  <c r="BM321" i="4"/>
  <c r="BL321" i="4"/>
  <c r="BK321" i="4"/>
  <c r="AZ321" i="4"/>
  <c r="AY321" i="4"/>
  <c r="BB321" i="4" s="1"/>
  <c r="AX321" i="4"/>
  <c r="AN321" i="4"/>
  <c r="AM321" i="4"/>
  <c r="AL321" i="4"/>
  <c r="AP321" i="4" s="1"/>
  <c r="AK321" i="4"/>
  <c r="AA321" i="4"/>
  <c r="Z321" i="4"/>
  <c r="Y321" i="4"/>
  <c r="AB321" i="4" s="1"/>
  <c r="X321" i="4"/>
  <c r="N321" i="4"/>
  <c r="M321" i="4"/>
  <c r="L321" i="4"/>
  <c r="K321" i="4"/>
  <c r="BM320" i="4"/>
  <c r="BL320" i="4"/>
  <c r="BO320" i="4" s="1"/>
  <c r="BK320" i="4"/>
  <c r="AZ320" i="4"/>
  <c r="AY320" i="4"/>
  <c r="AX320" i="4"/>
  <c r="AM320" i="4"/>
  <c r="AL320" i="4"/>
  <c r="AK320" i="4"/>
  <c r="Z320" i="4"/>
  <c r="Y320" i="4"/>
  <c r="X320" i="4"/>
  <c r="M320" i="4"/>
  <c r="L320" i="4"/>
  <c r="K320" i="4"/>
  <c r="BO319" i="4"/>
  <c r="BM319" i="4"/>
  <c r="BL319" i="4"/>
  <c r="BK319" i="4"/>
  <c r="AZ319" i="4"/>
  <c r="AY319" i="4"/>
  <c r="AX319" i="4"/>
  <c r="AM319" i="4"/>
  <c r="AL319" i="4"/>
  <c r="AK319" i="4"/>
  <c r="AA319" i="4"/>
  <c r="Z319" i="4"/>
  <c r="Y319" i="4"/>
  <c r="X319" i="4"/>
  <c r="AC319" i="4" s="1"/>
  <c r="N319" i="4"/>
  <c r="M319" i="4"/>
  <c r="L319" i="4"/>
  <c r="K319" i="4"/>
  <c r="BM318" i="4"/>
  <c r="BL318" i="4"/>
  <c r="BK318" i="4"/>
  <c r="BA318" i="4"/>
  <c r="AZ318" i="4"/>
  <c r="AY318" i="4"/>
  <c r="BC318" i="4" s="1"/>
  <c r="AX318" i="4"/>
  <c r="AM318" i="4"/>
  <c r="AL318" i="4"/>
  <c r="AK318" i="4"/>
  <c r="Z318" i="4"/>
  <c r="Y318" i="4"/>
  <c r="X318" i="4"/>
  <c r="M318" i="4"/>
  <c r="L318" i="4"/>
  <c r="K318" i="4"/>
  <c r="BM317" i="4"/>
  <c r="BL317" i="4"/>
  <c r="BK317" i="4"/>
  <c r="BA317" i="4"/>
  <c r="AZ317" i="4"/>
  <c r="AY317" i="4"/>
  <c r="AX317" i="4"/>
  <c r="AN317" i="4"/>
  <c r="AM317" i="4"/>
  <c r="AL317" i="4"/>
  <c r="AP317" i="4" s="1"/>
  <c r="AK317" i="4"/>
  <c r="AA317" i="4"/>
  <c r="Z317" i="4"/>
  <c r="Y317" i="4"/>
  <c r="AC317" i="4" s="1"/>
  <c r="X317" i="4"/>
  <c r="N317" i="4"/>
  <c r="M317" i="4"/>
  <c r="L317" i="4"/>
  <c r="K317" i="4"/>
  <c r="BM316" i="4"/>
  <c r="BL316" i="4"/>
  <c r="BK316" i="4"/>
  <c r="BA316" i="4"/>
  <c r="AZ316" i="4"/>
  <c r="AY316" i="4"/>
  <c r="BC316" i="4" s="1"/>
  <c r="AX316" i="4"/>
  <c r="AM316" i="4"/>
  <c r="AL316" i="4"/>
  <c r="AK316" i="4"/>
  <c r="AA316" i="4"/>
  <c r="Z316" i="4"/>
  <c r="Y316" i="4"/>
  <c r="X316" i="4"/>
  <c r="M316" i="4"/>
  <c r="L316" i="4"/>
  <c r="K316" i="4"/>
  <c r="BM315" i="4"/>
  <c r="BL315" i="4"/>
  <c r="BK315" i="4"/>
  <c r="BA315" i="4"/>
  <c r="AZ315" i="4"/>
  <c r="AY315" i="4"/>
  <c r="AX315" i="4"/>
  <c r="AN315" i="4"/>
  <c r="AM315" i="4"/>
  <c r="AL315" i="4"/>
  <c r="AP315" i="4" s="1"/>
  <c r="AK315" i="4"/>
  <c r="AC315" i="4"/>
  <c r="AA315" i="4"/>
  <c r="Z315" i="4"/>
  <c r="Y315" i="4"/>
  <c r="X315" i="4"/>
  <c r="M315" i="4"/>
  <c r="L315" i="4"/>
  <c r="K315" i="4"/>
  <c r="BM314" i="4"/>
  <c r="BL314" i="4"/>
  <c r="BK314" i="4"/>
  <c r="BA314" i="4"/>
  <c r="AZ314" i="4"/>
  <c r="AY314" i="4"/>
  <c r="BC314" i="4" s="1"/>
  <c r="AX314" i="4"/>
  <c r="AN314" i="4"/>
  <c r="AM314" i="4"/>
  <c r="AL314" i="4"/>
  <c r="AP314" i="4" s="1"/>
  <c r="AK314" i="4"/>
  <c r="AA314" i="4"/>
  <c r="Z314" i="4"/>
  <c r="Y314" i="4"/>
  <c r="AC314" i="4" s="1"/>
  <c r="X314" i="4"/>
  <c r="M314" i="4"/>
  <c r="L314" i="4"/>
  <c r="K314" i="4"/>
  <c r="BM313" i="4"/>
  <c r="BL313" i="4"/>
  <c r="BK313" i="4"/>
  <c r="BA313" i="4"/>
  <c r="AZ313" i="4"/>
  <c r="AY313" i="4"/>
  <c r="AX313" i="4"/>
  <c r="AM313" i="4"/>
  <c r="AL313" i="4"/>
  <c r="AK313" i="4"/>
  <c r="Z313" i="4"/>
  <c r="Y313" i="4"/>
  <c r="X313" i="4"/>
  <c r="M313" i="4"/>
  <c r="L313" i="4"/>
  <c r="K313" i="4"/>
  <c r="BM312" i="4"/>
  <c r="BL312" i="4"/>
  <c r="BK312" i="4"/>
  <c r="BA312" i="4"/>
  <c r="AZ312" i="4"/>
  <c r="AY312" i="4"/>
  <c r="AX312" i="4"/>
  <c r="AN312" i="4"/>
  <c r="AM312" i="4"/>
  <c r="AL312" i="4"/>
  <c r="AP312" i="4" s="1"/>
  <c r="AK312" i="4"/>
  <c r="AA312" i="4"/>
  <c r="Z312" i="4"/>
  <c r="Y312" i="4"/>
  <c r="X312" i="4"/>
  <c r="N312" i="4"/>
  <c r="M312" i="4"/>
  <c r="L312" i="4"/>
  <c r="P312" i="4" s="1"/>
  <c r="K312" i="4"/>
  <c r="BM311" i="4"/>
  <c r="BL311" i="4"/>
  <c r="BK311" i="4"/>
  <c r="BA311" i="4"/>
  <c r="AZ311" i="4"/>
  <c r="AY311" i="4"/>
  <c r="AX311" i="4"/>
  <c r="BC311" i="4" s="1"/>
  <c r="AN311" i="4"/>
  <c r="AM311" i="4"/>
  <c r="AL311" i="4"/>
  <c r="AK311" i="4"/>
  <c r="AA311" i="4"/>
  <c r="Z311" i="4"/>
  <c r="Y311" i="4"/>
  <c r="X311" i="4"/>
  <c r="M311" i="4"/>
  <c r="L311" i="4"/>
  <c r="K311" i="4"/>
  <c r="BM310" i="4"/>
  <c r="BL310" i="4"/>
  <c r="BK310" i="4"/>
  <c r="BA310" i="4"/>
  <c r="AZ310" i="4"/>
  <c r="AY310" i="4"/>
  <c r="AX310" i="4"/>
  <c r="AM310" i="4"/>
  <c r="AL310" i="4"/>
  <c r="AK310" i="4"/>
  <c r="Z310" i="4"/>
  <c r="Y310" i="4"/>
  <c r="X310" i="4"/>
  <c r="M310" i="4"/>
  <c r="L310" i="4"/>
  <c r="K310" i="4"/>
  <c r="BM309" i="4"/>
  <c r="BL309" i="4"/>
  <c r="BK309" i="4"/>
  <c r="BA309" i="4"/>
  <c r="AZ309" i="4"/>
  <c r="AY309" i="4"/>
  <c r="AX309" i="4"/>
  <c r="AM309" i="4"/>
  <c r="AL309" i="4"/>
  <c r="AK309" i="4"/>
  <c r="Z309" i="4"/>
  <c r="Y309" i="4"/>
  <c r="X309" i="4"/>
  <c r="M309" i="4"/>
  <c r="L309" i="4"/>
  <c r="K309" i="4"/>
  <c r="BM308" i="4"/>
  <c r="BL308" i="4"/>
  <c r="BK308" i="4"/>
  <c r="BA308" i="4"/>
  <c r="AZ308" i="4"/>
  <c r="AY308" i="4"/>
  <c r="AX308" i="4"/>
  <c r="AN308" i="4"/>
  <c r="AM308" i="4"/>
  <c r="AL308" i="4"/>
  <c r="AP308" i="4" s="1"/>
  <c r="AK308" i="4"/>
  <c r="AA308" i="4"/>
  <c r="Z308" i="4"/>
  <c r="Y308" i="4"/>
  <c r="X308" i="4"/>
  <c r="AC308" i="4" s="1"/>
  <c r="M308" i="4"/>
  <c r="L308" i="4"/>
  <c r="K308" i="4"/>
  <c r="BM307" i="4"/>
  <c r="BL307" i="4"/>
  <c r="BK307" i="4"/>
  <c r="BA307" i="4"/>
  <c r="AZ307" i="4"/>
  <c r="AY307" i="4"/>
  <c r="BC307" i="4" s="1"/>
  <c r="AX307" i="4"/>
  <c r="AN307" i="4"/>
  <c r="AM307" i="4"/>
  <c r="AL307" i="4"/>
  <c r="AK307" i="4"/>
  <c r="AP307" i="4" s="1"/>
  <c r="Z307" i="4"/>
  <c r="Y307" i="4"/>
  <c r="X307" i="4"/>
  <c r="N307" i="4"/>
  <c r="M307" i="4"/>
  <c r="L307" i="4"/>
  <c r="K307" i="4"/>
  <c r="P307" i="4" s="1"/>
  <c r="BM306" i="4"/>
  <c r="BL306" i="4"/>
  <c r="BK306" i="4"/>
  <c r="BA306" i="4"/>
  <c r="AZ306" i="4"/>
  <c r="AY306" i="4"/>
  <c r="BC306" i="4" s="1"/>
  <c r="AX306" i="4"/>
  <c r="AN306" i="4"/>
  <c r="AM306" i="4"/>
  <c r="AL306" i="4"/>
  <c r="AK306" i="4"/>
  <c r="AP306" i="4" s="1"/>
  <c r="Z306" i="4"/>
  <c r="Y306" i="4"/>
  <c r="X306" i="4"/>
  <c r="M306" i="4"/>
  <c r="L306" i="4"/>
  <c r="K306" i="4"/>
  <c r="BM305" i="4"/>
  <c r="BL305" i="4"/>
  <c r="BK305" i="4"/>
  <c r="BA305" i="4"/>
  <c r="AZ305" i="4"/>
  <c r="AY305" i="4"/>
  <c r="BC305" i="4" s="1"/>
  <c r="AX305" i="4"/>
  <c r="AM305" i="4"/>
  <c r="AL305" i="4"/>
  <c r="AO305" i="4" s="1"/>
  <c r="AK305" i="4"/>
  <c r="AA305" i="4"/>
  <c r="Z305" i="4"/>
  <c r="Y305" i="4"/>
  <c r="AC305" i="4" s="1"/>
  <c r="X305" i="4"/>
  <c r="M305" i="4"/>
  <c r="L305" i="4"/>
  <c r="O305" i="4" s="1"/>
  <c r="K305" i="4"/>
  <c r="BM304" i="4"/>
  <c r="BL304" i="4"/>
  <c r="BK304" i="4"/>
  <c r="AZ304" i="4"/>
  <c r="AY304" i="4"/>
  <c r="BB304" i="4" s="1"/>
  <c r="AX304" i="4"/>
  <c r="AM304" i="4"/>
  <c r="AL304" i="4"/>
  <c r="AK304" i="4"/>
  <c r="Z304" i="4"/>
  <c r="Y304" i="4"/>
  <c r="X304" i="4"/>
  <c r="M304" i="4"/>
  <c r="L304" i="4"/>
  <c r="K304" i="4"/>
  <c r="BM303" i="4"/>
  <c r="BL303" i="4"/>
  <c r="BK303" i="4"/>
  <c r="BB303" i="4"/>
  <c r="AZ303" i="4"/>
  <c r="AY303" i="4"/>
  <c r="AX303" i="4"/>
  <c r="AM303" i="4"/>
  <c r="AL303" i="4"/>
  <c r="AK303" i="4"/>
  <c r="Z303" i="4"/>
  <c r="Y303" i="4"/>
  <c r="X303" i="4"/>
  <c r="M303" i="4"/>
  <c r="L303" i="4"/>
  <c r="K303" i="4"/>
  <c r="BM302" i="4"/>
  <c r="BL302" i="4"/>
  <c r="BK302" i="4"/>
  <c r="BB302" i="4"/>
  <c r="AZ302" i="4"/>
  <c r="AY302" i="4"/>
  <c r="AX302" i="4"/>
  <c r="AM302" i="4"/>
  <c r="AL302" i="4"/>
  <c r="AK302" i="4"/>
  <c r="AA302" i="4"/>
  <c r="Z302" i="4"/>
  <c r="Y302" i="4"/>
  <c r="AC302" i="4" s="1"/>
  <c r="X302" i="4"/>
  <c r="N302" i="4"/>
  <c r="M302" i="4"/>
  <c r="L302" i="4"/>
  <c r="K302" i="4"/>
  <c r="BM301" i="4"/>
  <c r="BL301" i="4"/>
  <c r="BK301" i="4"/>
  <c r="AZ301" i="4"/>
  <c r="AY301" i="4"/>
  <c r="AX301" i="4"/>
  <c r="AN301" i="4"/>
  <c r="AM301" i="4"/>
  <c r="AL301" i="4"/>
  <c r="AK301" i="4"/>
  <c r="AA301" i="4"/>
  <c r="Z301" i="4"/>
  <c r="Y301" i="4"/>
  <c r="X301" i="4"/>
  <c r="AC301" i="4" s="1"/>
  <c r="N301" i="4"/>
  <c r="M301" i="4"/>
  <c r="L301" i="4"/>
  <c r="K301" i="4"/>
  <c r="P301" i="4" s="1"/>
  <c r="BM300" i="4"/>
  <c r="BL300" i="4"/>
  <c r="BK300" i="4"/>
  <c r="AZ300" i="4"/>
  <c r="AY300" i="4"/>
  <c r="AX300" i="4"/>
  <c r="AN300" i="4"/>
  <c r="AM300" i="4"/>
  <c r="AL300" i="4"/>
  <c r="AP300" i="4" s="1"/>
  <c r="AK300" i="4"/>
  <c r="AA300" i="4"/>
  <c r="Z300" i="4"/>
  <c r="Y300" i="4"/>
  <c r="X300" i="4"/>
  <c r="N300" i="4"/>
  <c r="M300" i="4"/>
  <c r="L300" i="4"/>
  <c r="K300" i="4"/>
  <c r="BM299" i="4"/>
  <c r="BL299" i="4"/>
  <c r="BK299" i="4"/>
  <c r="AZ299" i="4"/>
  <c r="AY299" i="4"/>
  <c r="AX299" i="4"/>
  <c r="AN299" i="4"/>
  <c r="AM299" i="4"/>
  <c r="AO299" i="4" s="1"/>
  <c r="AL299" i="4"/>
  <c r="AP299" i="4" s="1"/>
  <c r="AK299" i="4"/>
  <c r="AA299" i="4"/>
  <c r="Z299" i="4"/>
  <c r="Y299" i="4"/>
  <c r="X299" i="4"/>
  <c r="N299" i="4"/>
  <c r="M299" i="4"/>
  <c r="L299" i="4"/>
  <c r="P299" i="4" s="1"/>
  <c r="K299" i="4"/>
  <c r="BM298" i="4"/>
  <c r="BL298" i="4"/>
  <c r="BK298" i="4"/>
  <c r="AZ298" i="4"/>
  <c r="AY298" i="4"/>
  <c r="AX298" i="4"/>
  <c r="AN298" i="4"/>
  <c r="AM298" i="4"/>
  <c r="AL298" i="4"/>
  <c r="AO298" i="4" s="1"/>
  <c r="AK298" i="4"/>
  <c r="AB298" i="4"/>
  <c r="AA298" i="4"/>
  <c r="Z298" i="4"/>
  <c r="Y298" i="4"/>
  <c r="X298" i="4"/>
  <c r="N298" i="4"/>
  <c r="M298" i="4"/>
  <c r="L298" i="4"/>
  <c r="K298" i="4"/>
  <c r="BM297" i="4"/>
  <c r="BL297" i="4"/>
  <c r="BK297" i="4"/>
  <c r="AZ297" i="4"/>
  <c r="AY297" i="4"/>
  <c r="AX297" i="4"/>
  <c r="AN297" i="4"/>
  <c r="AM297" i="4"/>
  <c r="AL297" i="4"/>
  <c r="AK297" i="4"/>
  <c r="AA297" i="4"/>
  <c r="Z297" i="4"/>
  <c r="Y297" i="4"/>
  <c r="X297" i="4"/>
  <c r="N297" i="4"/>
  <c r="M297" i="4"/>
  <c r="L297" i="4"/>
  <c r="P297" i="4" s="1"/>
  <c r="K297" i="4"/>
  <c r="BM296" i="4"/>
  <c r="BL296" i="4"/>
  <c r="BK296" i="4"/>
  <c r="AZ296" i="4"/>
  <c r="AY296" i="4"/>
  <c r="AX296" i="4"/>
  <c r="AN296" i="4"/>
  <c r="AM296" i="4"/>
  <c r="AL296" i="4"/>
  <c r="AK296" i="4"/>
  <c r="AP296" i="4" s="1"/>
  <c r="AA296" i="4"/>
  <c r="Z296" i="4"/>
  <c r="Y296" i="4"/>
  <c r="AC296" i="4" s="1"/>
  <c r="X296" i="4"/>
  <c r="N296" i="4"/>
  <c r="M296" i="4"/>
  <c r="O296" i="4" s="1"/>
  <c r="L296" i="4"/>
  <c r="K296" i="4"/>
  <c r="BM295" i="4"/>
  <c r="BL295" i="4"/>
  <c r="BK295" i="4"/>
  <c r="AZ295" i="4"/>
  <c r="AY295" i="4"/>
  <c r="AX295" i="4"/>
  <c r="AN295" i="4"/>
  <c r="AM295" i="4"/>
  <c r="AL295" i="4"/>
  <c r="AK295" i="4"/>
  <c r="AA295" i="4"/>
  <c r="Z295" i="4"/>
  <c r="Y295" i="4"/>
  <c r="AC295" i="4" s="1"/>
  <c r="X295" i="4"/>
  <c r="M295" i="4"/>
  <c r="L295" i="4"/>
  <c r="K295" i="4"/>
  <c r="BM294" i="4"/>
  <c r="BL294" i="4"/>
  <c r="BK294" i="4"/>
  <c r="AZ294" i="4"/>
  <c r="AY294" i="4"/>
  <c r="AX294" i="4"/>
  <c r="AN294" i="4"/>
  <c r="AM294" i="4"/>
  <c r="AL294" i="4"/>
  <c r="AK294" i="4"/>
  <c r="AA294" i="4"/>
  <c r="Z294" i="4"/>
  <c r="Y294" i="4"/>
  <c r="AC294" i="4" s="1"/>
  <c r="X294" i="4"/>
  <c r="N294" i="4"/>
  <c r="M294" i="4"/>
  <c r="L294" i="4"/>
  <c r="P294" i="4" s="1"/>
  <c r="K294" i="4"/>
  <c r="BM293" i="4"/>
  <c r="BL293" i="4"/>
  <c r="BK293" i="4"/>
  <c r="AZ293" i="4"/>
  <c r="AY293" i="4"/>
  <c r="AX293" i="4"/>
  <c r="AN293" i="4"/>
  <c r="AM293" i="4"/>
  <c r="AL293" i="4"/>
  <c r="AK293" i="4"/>
  <c r="AP293" i="4" s="1"/>
  <c r="AA293" i="4"/>
  <c r="Z293" i="4"/>
  <c r="Y293" i="4"/>
  <c r="AC293" i="4" s="1"/>
  <c r="X293" i="4"/>
  <c r="M293" i="4"/>
  <c r="L293" i="4"/>
  <c r="K293" i="4"/>
  <c r="BM292" i="4"/>
  <c r="BL292" i="4"/>
  <c r="BK292" i="4"/>
  <c r="AZ292" i="4"/>
  <c r="AY292" i="4"/>
  <c r="AX292" i="4"/>
  <c r="AN292" i="4"/>
  <c r="AM292" i="4"/>
  <c r="AL292" i="4"/>
  <c r="AP292" i="4" s="1"/>
  <c r="AK292" i="4"/>
  <c r="AA292" i="4"/>
  <c r="Z292" i="4"/>
  <c r="Y292" i="4"/>
  <c r="X292" i="4"/>
  <c r="AC292" i="4" s="1"/>
  <c r="N292" i="4"/>
  <c r="M292" i="4"/>
  <c r="L292" i="4"/>
  <c r="K292" i="4"/>
  <c r="BM291" i="4"/>
  <c r="BL291" i="4"/>
  <c r="BK291" i="4"/>
  <c r="AZ291" i="4"/>
  <c r="AY291" i="4"/>
  <c r="AX291" i="4"/>
  <c r="AN291" i="4"/>
  <c r="AM291" i="4"/>
  <c r="AL291" i="4"/>
  <c r="AK291" i="4"/>
  <c r="AA291" i="4"/>
  <c r="Z291" i="4"/>
  <c r="Y291" i="4"/>
  <c r="X291" i="4"/>
  <c r="M291" i="4"/>
  <c r="L291" i="4"/>
  <c r="K291" i="4"/>
  <c r="BM290" i="4"/>
  <c r="BL290" i="4"/>
  <c r="BK290" i="4"/>
  <c r="AZ290" i="4"/>
  <c r="AY290" i="4"/>
  <c r="AX290" i="4"/>
  <c r="AN290" i="4"/>
  <c r="AM290" i="4"/>
  <c r="AL290" i="4"/>
  <c r="AK290" i="4"/>
  <c r="AA290" i="4"/>
  <c r="Z290" i="4"/>
  <c r="Y290" i="4"/>
  <c r="X290" i="4"/>
  <c r="M290" i="4"/>
  <c r="L290" i="4"/>
  <c r="K290" i="4"/>
  <c r="BM289" i="4"/>
  <c r="BL289" i="4"/>
  <c r="BK289" i="4"/>
  <c r="AZ289" i="4"/>
  <c r="AY289" i="4"/>
  <c r="AX289" i="4"/>
  <c r="AN289" i="4"/>
  <c r="AM289" i="4"/>
  <c r="AL289" i="4"/>
  <c r="AK289" i="4"/>
  <c r="AA289" i="4"/>
  <c r="Z289" i="4"/>
  <c r="Y289" i="4"/>
  <c r="X289" i="4"/>
  <c r="M289" i="4"/>
  <c r="L289" i="4"/>
  <c r="K289" i="4"/>
  <c r="BM288" i="4"/>
  <c r="BL288" i="4"/>
  <c r="BK288" i="4"/>
  <c r="AZ288" i="4"/>
  <c r="AY288" i="4"/>
  <c r="AX288" i="4"/>
  <c r="AN288" i="4"/>
  <c r="AM288" i="4"/>
  <c r="AL288" i="4"/>
  <c r="AK288" i="4"/>
  <c r="AA288" i="4"/>
  <c r="Z288" i="4"/>
  <c r="AB288" i="4" s="1"/>
  <c r="Y288" i="4"/>
  <c r="X288" i="4"/>
  <c r="N288" i="4"/>
  <c r="M288" i="4"/>
  <c r="L288" i="4"/>
  <c r="K288" i="4"/>
  <c r="BM287" i="4"/>
  <c r="BL287" i="4"/>
  <c r="BK287" i="4"/>
  <c r="AZ287" i="4"/>
  <c r="AY287" i="4"/>
  <c r="AX287" i="4"/>
  <c r="AN287" i="4"/>
  <c r="AM287" i="4"/>
  <c r="AL287" i="4"/>
  <c r="AK287" i="4"/>
  <c r="AA287" i="4"/>
  <c r="Z287" i="4"/>
  <c r="Y287" i="4"/>
  <c r="X287" i="4"/>
  <c r="AC287" i="4" s="1"/>
  <c r="M287" i="4"/>
  <c r="L287" i="4"/>
  <c r="K287" i="4"/>
  <c r="BM286" i="4"/>
  <c r="BL286" i="4"/>
  <c r="BK286" i="4"/>
  <c r="AZ286" i="4"/>
  <c r="AY286" i="4"/>
  <c r="AX286" i="4"/>
  <c r="AN286" i="4"/>
  <c r="AM286" i="4"/>
  <c r="AL286" i="4"/>
  <c r="AK286" i="4"/>
  <c r="AP286" i="4" s="1"/>
  <c r="AA286" i="4"/>
  <c r="Z286" i="4"/>
  <c r="Y286" i="4"/>
  <c r="AC286" i="4" s="1"/>
  <c r="X286" i="4"/>
  <c r="N286" i="4"/>
  <c r="M286" i="4"/>
  <c r="L286" i="4"/>
  <c r="K286" i="4"/>
  <c r="BM285" i="4"/>
  <c r="BL285" i="4"/>
  <c r="BK285" i="4"/>
  <c r="AZ285" i="4"/>
  <c r="AY285" i="4"/>
  <c r="AX285" i="4"/>
  <c r="AN285" i="4"/>
  <c r="AM285" i="4"/>
  <c r="AL285" i="4"/>
  <c r="AP285" i="4" s="1"/>
  <c r="AK285" i="4"/>
  <c r="AA285" i="4"/>
  <c r="Z285" i="4"/>
  <c r="Y285" i="4"/>
  <c r="X285" i="4"/>
  <c r="N285" i="4"/>
  <c r="M285" i="4"/>
  <c r="L285" i="4"/>
  <c r="P285" i="4" s="1"/>
  <c r="K285" i="4"/>
  <c r="BM284" i="4"/>
  <c r="BL284" i="4"/>
  <c r="BK284" i="4"/>
  <c r="AZ284" i="4"/>
  <c r="AY284" i="4"/>
  <c r="AX284" i="4"/>
  <c r="AN284" i="4"/>
  <c r="AM284" i="4"/>
  <c r="AL284" i="4"/>
  <c r="AK284" i="4"/>
  <c r="AA284" i="4"/>
  <c r="Z284" i="4"/>
  <c r="Y284" i="4"/>
  <c r="AC284" i="4" s="1"/>
  <c r="X284" i="4"/>
  <c r="N284" i="4"/>
  <c r="M284" i="4"/>
  <c r="L284" i="4"/>
  <c r="P284" i="4" s="1"/>
  <c r="K284" i="4"/>
  <c r="BM283" i="4"/>
  <c r="BL283" i="4"/>
  <c r="BK283" i="4"/>
  <c r="AZ283" i="4"/>
  <c r="AY283" i="4"/>
  <c r="AX283" i="4"/>
  <c r="AN283" i="4"/>
  <c r="AM283" i="4"/>
  <c r="AL283" i="4"/>
  <c r="AK283" i="4"/>
  <c r="AA283" i="4"/>
  <c r="Z283" i="4"/>
  <c r="Y283" i="4"/>
  <c r="AC283" i="4" s="1"/>
  <c r="X283" i="4"/>
  <c r="M283" i="4"/>
  <c r="L283" i="4"/>
  <c r="K283" i="4"/>
  <c r="BM282" i="4"/>
  <c r="BL282" i="4"/>
  <c r="BK282" i="4"/>
  <c r="AZ282" i="4"/>
  <c r="AY282" i="4"/>
  <c r="AX282" i="4"/>
  <c r="AN282" i="4"/>
  <c r="AM282" i="4"/>
  <c r="AL282" i="4"/>
  <c r="AP282" i="4" s="1"/>
  <c r="AK282" i="4"/>
  <c r="Z282" i="4"/>
  <c r="Y282" i="4"/>
  <c r="X282" i="4"/>
  <c r="M282" i="4"/>
  <c r="L282" i="4"/>
  <c r="K282" i="4"/>
  <c r="BM281" i="4"/>
  <c r="BL281" i="4"/>
  <c r="BK281" i="4"/>
  <c r="AZ281" i="4"/>
  <c r="AY281" i="4"/>
  <c r="AX281" i="4"/>
  <c r="AN281" i="4"/>
  <c r="AM281" i="4"/>
  <c r="AL281" i="4"/>
  <c r="AP281" i="4" s="1"/>
  <c r="AK281" i="4"/>
  <c r="AA281" i="4"/>
  <c r="Z281" i="4"/>
  <c r="Y281" i="4"/>
  <c r="X281" i="4"/>
  <c r="AC281" i="4" s="1"/>
  <c r="N281" i="4"/>
  <c r="M281" i="4"/>
  <c r="L281" i="4"/>
  <c r="K281" i="4"/>
  <c r="BM280" i="4"/>
  <c r="BL280" i="4"/>
  <c r="BK280" i="4"/>
  <c r="AZ280" i="4"/>
  <c r="AY280" i="4"/>
  <c r="AX280" i="4"/>
  <c r="AO280" i="4"/>
  <c r="AN280" i="4"/>
  <c r="AM280" i="4"/>
  <c r="AL280" i="4"/>
  <c r="AK280" i="4"/>
  <c r="AA280" i="4"/>
  <c r="Z280" i="4"/>
  <c r="Y280" i="4"/>
  <c r="X280" i="4"/>
  <c r="M280" i="4"/>
  <c r="L280" i="4"/>
  <c r="K280" i="4"/>
  <c r="BM279" i="4"/>
  <c r="BL279" i="4"/>
  <c r="BK279" i="4"/>
  <c r="AZ279" i="4"/>
  <c r="AY279" i="4"/>
  <c r="AX279" i="4"/>
  <c r="AN279" i="4"/>
  <c r="AM279" i="4"/>
  <c r="AL279" i="4"/>
  <c r="AK279" i="4"/>
  <c r="AA279" i="4"/>
  <c r="Z279" i="4"/>
  <c r="Y279" i="4"/>
  <c r="X279" i="4"/>
  <c r="M279" i="4"/>
  <c r="L279" i="4"/>
  <c r="K279" i="4"/>
  <c r="BM278" i="4"/>
  <c r="BL278" i="4"/>
  <c r="BK278" i="4"/>
  <c r="AZ278" i="4"/>
  <c r="AY278" i="4"/>
  <c r="AX278" i="4"/>
  <c r="AN278" i="4"/>
  <c r="AM278" i="4"/>
  <c r="AL278" i="4"/>
  <c r="AK278" i="4"/>
  <c r="AA278" i="4"/>
  <c r="Z278" i="4"/>
  <c r="Y278" i="4"/>
  <c r="AC278" i="4" s="1"/>
  <c r="X278" i="4"/>
  <c r="M278" i="4"/>
  <c r="L278" i="4"/>
  <c r="K278" i="4"/>
  <c r="BM277" i="4"/>
  <c r="BL277" i="4"/>
  <c r="BK277" i="4"/>
  <c r="AZ277" i="4"/>
  <c r="AY277" i="4"/>
  <c r="AX277" i="4"/>
  <c r="AN277" i="4"/>
  <c r="AM277" i="4"/>
  <c r="AL277" i="4"/>
  <c r="AK277" i="4"/>
  <c r="AP277" i="4" s="1"/>
  <c r="AA277" i="4"/>
  <c r="Z277" i="4"/>
  <c r="Y277" i="4"/>
  <c r="X277" i="4"/>
  <c r="AC277" i="4" s="1"/>
  <c r="M277" i="4"/>
  <c r="L277" i="4"/>
  <c r="O277" i="4" s="1"/>
  <c r="K277" i="4"/>
  <c r="BM276" i="4"/>
  <c r="BL276" i="4"/>
  <c r="BK276" i="4"/>
  <c r="AZ276" i="4"/>
  <c r="AY276" i="4"/>
  <c r="AX276" i="4"/>
  <c r="AN276" i="4"/>
  <c r="AM276" i="4"/>
  <c r="AL276" i="4"/>
  <c r="AP276" i="4" s="1"/>
  <c r="AK276" i="4"/>
  <c r="AA276" i="4"/>
  <c r="Z276" i="4"/>
  <c r="Y276" i="4"/>
  <c r="X276" i="4"/>
  <c r="AC276" i="4" s="1"/>
  <c r="M276" i="4"/>
  <c r="L276" i="4"/>
  <c r="K276" i="4"/>
  <c r="BM275" i="4"/>
  <c r="BL275" i="4"/>
  <c r="BK275" i="4"/>
  <c r="AZ275" i="4"/>
  <c r="AY275" i="4"/>
  <c r="AX275" i="4"/>
  <c r="AN275" i="4"/>
  <c r="AM275" i="4"/>
  <c r="AL275" i="4"/>
  <c r="AK275" i="4"/>
  <c r="AA275" i="4"/>
  <c r="Z275" i="4"/>
  <c r="Y275" i="4"/>
  <c r="X275" i="4"/>
  <c r="M275" i="4"/>
  <c r="L275" i="4"/>
  <c r="K275" i="4"/>
  <c r="BM274" i="4"/>
  <c r="BL274" i="4"/>
  <c r="BK274" i="4"/>
  <c r="AZ274" i="4"/>
  <c r="AY274" i="4"/>
  <c r="AX274" i="4"/>
  <c r="AN274" i="4"/>
  <c r="AM274" i="4"/>
  <c r="AL274" i="4"/>
  <c r="AP274" i="4" s="1"/>
  <c r="AK274" i="4"/>
  <c r="AA274" i="4"/>
  <c r="Z274" i="4"/>
  <c r="Y274" i="4"/>
  <c r="X274" i="4"/>
  <c r="AC274" i="4" s="1"/>
  <c r="M274" i="4"/>
  <c r="L274" i="4"/>
  <c r="K274" i="4"/>
  <c r="BM273" i="4"/>
  <c r="BL273" i="4"/>
  <c r="BK273" i="4"/>
  <c r="AZ273" i="4"/>
  <c r="AY273" i="4"/>
  <c r="AX273" i="4"/>
  <c r="AN273" i="4"/>
  <c r="AM273" i="4"/>
  <c r="AL273" i="4"/>
  <c r="AK273" i="4"/>
  <c r="AA273" i="4"/>
  <c r="Z273" i="4"/>
  <c r="Y273" i="4"/>
  <c r="X273" i="4"/>
  <c r="AC273" i="4" s="1"/>
  <c r="N273" i="4"/>
  <c r="M273" i="4"/>
  <c r="O273" i="4" s="1"/>
  <c r="L273" i="4"/>
  <c r="P273" i="4" s="1"/>
  <c r="K273" i="4"/>
  <c r="BM272" i="4"/>
  <c r="BL272" i="4"/>
  <c r="BK272" i="4"/>
  <c r="AZ272" i="4"/>
  <c r="AY272" i="4"/>
  <c r="AX272" i="4"/>
  <c r="AN272" i="4"/>
  <c r="AM272" i="4"/>
  <c r="AL272" i="4"/>
  <c r="AK272" i="4"/>
  <c r="AA272" i="4"/>
  <c r="Z272" i="4"/>
  <c r="Y272" i="4"/>
  <c r="X272" i="4"/>
  <c r="M272" i="4"/>
  <c r="L272" i="4"/>
  <c r="K272" i="4"/>
  <c r="BM271" i="4"/>
  <c r="BL271" i="4"/>
  <c r="BK271" i="4"/>
  <c r="AZ271" i="4"/>
  <c r="AY271" i="4"/>
  <c r="AX271" i="4"/>
  <c r="AN271" i="4"/>
  <c r="AM271" i="4"/>
  <c r="AL271" i="4"/>
  <c r="AK271" i="4"/>
  <c r="AP271" i="4" s="1"/>
  <c r="AA271" i="4"/>
  <c r="Z271" i="4"/>
  <c r="Y271" i="4"/>
  <c r="X271" i="4"/>
  <c r="AC271" i="4" s="1"/>
  <c r="N271" i="4"/>
  <c r="M271" i="4"/>
  <c r="L271" i="4"/>
  <c r="K271" i="4"/>
  <c r="P271" i="4" s="1"/>
  <c r="BM270" i="4"/>
  <c r="BL270" i="4"/>
  <c r="BK270" i="4"/>
  <c r="AZ270" i="4"/>
  <c r="AY270" i="4"/>
  <c r="AX270" i="4"/>
  <c r="AN270" i="4"/>
  <c r="AM270" i="4"/>
  <c r="AL270" i="4"/>
  <c r="AK270" i="4"/>
  <c r="AA270" i="4"/>
  <c r="Z270" i="4"/>
  <c r="Y270" i="4"/>
  <c r="X270" i="4"/>
  <c r="AC270" i="4" s="1"/>
  <c r="M270" i="4"/>
  <c r="L270" i="4"/>
  <c r="K270" i="4"/>
  <c r="BM269" i="4"/>
  <c r="BL269" i="4"/>
  <c r="BK269" i="4"/>
  <c r="AZ269" i="4"/>
  <c r="AY269" i="4"/>
  <c r="AX269" i="4"/>
  <c r="AN269" i="4"/>
  <c r="AM269" i="4"/>
  <c r="AL269" i="4"/>
  <c r="AK269" i="4"/>
  <c r="AP269" i="4" s="1"/>
  <c r="AA269" i="4"/>
  <c r="Z269" i="4"/>
  <c r="Y269" i="4"/>
  <c r="AC269" i="4" s="1"/>
  <c r="X269" i="4"/>
  <c r="M269" i="4"/>
  <c r="L269" i="4"/>
  <c r="K269" i="4"/>
  <c r="BM268" i="4"/>
  <c r="BL268" i="4"/>
  <c r="BK268" i="4"/>
  <c r="AZ268" i="4"/>
  <c r="AY268" i="4"/>
  <c r="AX268" i="4"/>
  <c r="AN268" i="4"/>
  <c r="AM268" i="4"/>
  <c r="AL268" i="4"/>
  <c r="AK268" i="4"/>
  <c r="AA268" i="4"/>
  <c r="Z268" i="4"/>
  <c r="Y268" i="4"/>
  <c r="X268" i="4"/>
  <c r="AC268" i="4" s="1"/>
  <c r="M268" i="4"/>
  <c r="L268" i="4"/>
  <c r="K268" i="4"/>
  <c r="BM267" i="4"/>
  <c r="BL267" i="4"/>
  <c r="BK267" i="4"/>
  <c r="AZ267" i="4"/>
  <c r="AY267" i="4"/>
  <c r="AX267" i="4"/>
  <c r="AN267" i="4"/>
  <c r="AM267" i="4"/>
  <c r="AL267" i="4"/>
  <c r="AK267" i="4"/>
  <c r="AA267" i="4"/>
  <c r="Z267" i="4"/>
  <c r="Y267" i="4"/>
  <c r="X267" i="4"/>
  <c r="M267" i="4"/>
  <c r="L267" i="4"/>
  <c r="K267" i="4"/>
  <c r="BM266" i="4"/>
  <c r="BL266" i="4"/>
  <c r="BK266" i="4"/>
  <c r="AZ266" i="4"/>
  <c r="AY266" i="4"/>
  <c r="AX266" i="4"/>
  <c r="AN266" i="4"/>
  <c r="AM266" i="4"/>
  <c r="AL266" i="4"/>
  <c r="AK266" i="4"/>
  <c r="AP266" i="4" s="1"/>
  <c r="AA266" i="4"/>
  <c r="Z266" i="4"/>
  <c r="Y266" i="4"/>
  <c r="X266" i="4"/>
  <c r="M266" i="4"/>
  <c r="L266" i="4"/>
  <c r="K266" i="4"/>
  <c r="BM265" i="4"/>
  <c r="BL265" i="4"/>
  <c r="BK265" i="4"/>
  <c r="AZ265" i="4"/>
  <c r="AY265" i="4"/>
  <c r="AX265" i="4"/>
  <c r="AN265" i="4"/>
  <c r="AM265" i="4"/>
  <c r="AL265" i="4"/>
  <c r="AK265" i="4"/>
  <c r="AA265" i="4"/>
  <c r="Z265" i="4"/>
  <c r="Y265" i="4"/>
  <c r="AC265" i="4" s="1"/>
  <c r="X265" i="4"/>
  <c r="M265" i="4"/>
  <c r="L265" i="4"/>
  <c r="K265" i="4"/>
  <c r="BM264" i="4"/>
  <c r="BL264" i="4"/>
  <c r="BK264" i="4"/>
  <c r="AZ264" i="4"/>
  <c r="AY264" i="4"/>
  <c r="AX264" i="4"/>
  <c r="AM264" i="4"/>
  <c r="AL264" i="4"/>
  <c r="AK264" i="4"/>
  <c r="AA264" i="4"/>
  <c r="Z264" i="4"/>
  <c r="Y264" i="4"/>
  <c r="AC264" i="4" s="1"/>
  <c r="X264" i="4"/>
  <c r="M264" i="4"/>
  <c r="L264" i="4"/>
  <c r="K264" i="4"/>
  <c r="BM263" i="4"/>
  <c r="BL263" i="4"/>
  <c r="BK263" i="4"/>
  <c r="AZ263" i="4"/>
  <c r="AY263" i="4"/>
  <c r="AX263" i="4"/>
  <c r="AM263" i="4"/>
  <c r="AL263" i="4"/>
  <c r="AO263" i="4" s="1"/>
  <c r="AK263" i="4"/>
  <c r="AA263" i="4"/>
  <c r="Z263" i="4"/>
  <c r="Y263" i="4"/>
  <c r="X263" i="4"/>
  <c r="AC263" i="4" s="1"/>
  <c r="M263" i="4"/>
  <c r="L263" i="4"/>
  <c r="K263" i="4"/>
  <c r="BM262" i="4"/>
  <c r="BL262" i="4"/>
  <c r="BK262" i="4"/>
  <c r="AZ262" i="4"/>
  <c r="AY262" i="4"/>
  <c r="AX262" i="4"/>
  <c r="AM262" i="4"/>
  <c r="AL262" i="4"/>
  <c r="AK262" i="4"/>
  <c r="AA262" i="4"/>
  <c r="Z262" i="4"/>
  <c r="Y262" i="4"/>
  <c r="X262" i="4"/>
  <c r="AC262" i="4" s="1"/>
  <c r="M262" i="4"/>
  <c r="L262" i="4"/>
  <c r="K262" i="4"/>
  <c r="BM261" i="4"/>
  <c r="BL261" i="4"/>
  <c r="BK261" i="4"/>
  <c r="AZ261" i="4"/>
  <c r="AY261" i="4"/>
  <c r="AX261" i="4"/>
  <c r="AM261" i="4"/>
  <c r="AL261" i="4"/>
  <c r="AO261" i="4" s="1"/>
  <c r="AK261" i="4"/>
  <c r="AA261" i="4"/>
  <c r="Z261" i="4"/>
  <c r="Y261" i="4"/>
  <c r="X261" i="4"/>
  <c r="N261" i="4"/>
  <c r="M261" i="4"/>
  <c r="L261" i="4"/>
  <c r="P261" i="4" s="1"/>
  <c r="K261" i="4"/>
  <c r="BM260" i="4"/>
  <c r="BL260" i="4"/>
  <c r="BK260" i="4"/>
  <c r="AZ260" i="4"/>
  <c r="AY260" i="4"/>
  <c r="AX260" i="4"/>
  <c r="AM260" i="4"/>
  <c r="AO260" i="4" s="1"/>
  <c r="AL260" i="4"/>
  <c r="AK260" i="4"/>
  <c r="Z260" i="4"/>
  <c r="Y260" i="4"/>
  <c r="X260" i="4"/>
  <c r="M260" i="4"/>
  <c r="L260" i="4"/>
  <c r="K260" i="4"/>
  <c r="BM259" i="4"/>
  <c r="BL259" i="4"/>
  <c r="BK259" i="4"/>
  <c r="AZ259" i="4"/>
  <c r="AY259" i="4"/>
  <c r="AX259" i="4"/>
  <c r="AM259" i="4"/>
  <c r="AL259" i="4"/>
  <c r="AK259" i="4"/>
  <c r="AB259" i="4"/>
  <c r="AA259" i="4"/>
  <c r="Z259" i="4"/>
  <c r="Y259" i="4"/>
  <c r="AC259" i="4" s="1"/>
  <c r="X259" i="4"/>
  <c r="O259" i="4"/>
  <c r="M259" i="4"/>
  <c r="L259" i="4"/>
  <c r="K259" i="4"/>
  <c r="BM258" i="4"/>
  <c r="BL258" i="4"/>
  <c r="BK258" i="4"/>
  <c r="AZ258" i="4"/>
  <c r="AY258" i="4"/>
  <c r="AX258" i="4"/>
  <c r="AM258" i="4"/>
  <c r="AL258" i="4"/>
  <c r="AK258" i="4"/>
  <c r="AA258" i="4"/>
  <c r="Z258" i="4"/>
  <c r="Y258" i="4"/>
  <c r="X258" i="4"/>
  <c r="AC258" i="4" s="1"/>
  <c r="N258" i="4"/>
  <c r="M258" i="4"/>
  <c r="L258" i="4"/>
  <c r="P258" i="4" s="1"/>
  <c r="K258" i="4"/>
  <c r="BM257" i="4"/>
  <c r="BL257" i="4"/>
  <c r="BK257" i="4"/>
  <c r="AZ257" i="4"/>
  <c r="AY257" i="4"/>
  <c r="AX257" i="4"/>
  <c r="AM257" i="4"/>
  <c r="AL257" i="4"/>
  <c r="AK257" i="4"/>
  <c r="AA257" i="4"/>
  <c r="Z257" i="4"/>
  <c r="Y257" i="4"/>
  <c r="X257" i="4"/>
  <c r="N257" i="4"/>
  <c r="M257" i="4"/>
  <c r="L257" i="4"/>
  <c r="K257" i="4"/>
  <c r="P257" i="4" s="1"/>
  <c r="BM256" i="4"/>
  <c r="BL256" i="4"/>
  <c r="BK256" i="4"/>
  <c r="AZ256" i="4"/>
  <c r="AY256" i="4"/>
  <c r="AX256" i="4"/>
  <c r="AM256" i="4"/>
  <c r="AL256" i="4"/>
  <c r="AK256" i="4"/>
  <c r="AA256" i="4"/>
  <c r="Z256" i="4"/>
  <c r="Y256" i="4"/>
  <c r="X256" i="4"/>
  <c r="AC256" i="4" s="1"/>
  <c r="M256" i="4"/>
  <c r="L256" i="4"/>
  <c r="K256" i="4"/>
  <c r="BM255" i="4"/>
  <c r="BL255" i="4"/>
  <c r="BK255" i="4"/>
  <c r="AZ255" i="4"/>
  <c r="AY255" i="4"/>
  <c r="AX255" i="4"/>
  <c r="AM255" i="4"/>
  <c r="AL255" i="4"/>
  <c r="AK255" i="4"/>
  <c r="AA255" i="4"/>
  <c r="Z255" i="4"/>
  <c r="Y255" i="4"/>
  <c r="X255" i="4"/>
  <c r="AC255" i="4" s="1"/>
  <c r="M255" i="4"/>
  <c r="L255" i="4"/>
  <c r="K255" i="4"/>
  <c r="BM254" i="4"/>
  <c r="BL254" i="4"/>
  <c r="BK254" i="4"/>
  <c r="AZ254" i="4"/>
  <c r="AY254" i="4"/>
  <c r="AX254" i="4"/>
  <c r="AM254" i="4"/>
  <c r="AL254" i="4"/>
  <c r="AK254" i="4"/>
  <c r="AA254" i="4"/>
  <c r="Z254" i="4"/>
  <c r="Y254" i="4"/>
  <c r="X254" i="4"/>
  <c r="AC254" i="4" s="1"/>
  <c r="M254" i="4"/>
  <c r="L254" i="4"/>
  <c r="K254" i="4"/>
  <c r="BM253" i="4"/>
  <c r="BL253" i="4"/>
  <c r="BK253" i="4"/>
  <c r="AZ253" i="4"/>
  <c r="AY253" i="4"/>
  <c r="AX253" i="4"/>
  <c r="AM253" i="4"/>
  <c r="AL253" i="4"/>
  <c r="AK253" i="4"/>
  <c r="AA253" i="4"/>
  <c r="Z253" i="4"/>
  <c r="Y253" i="4"/>
  <c r="X253" i="4"/>
  <c r="AC253" i="4" s="1"/>
  <c r="M253" i="4"/>
  <c r="L253" i="4"/>
  <c r="K253" i="4"/>
  <c r="BM252" i="4"/>
  <c r="BL252" i="4"/>
  <c r="BK252" i="4"/>
  <c r="AZ252" i="4"/>
  <c r="AY252" i="4"/>
  <c r="AX252" i="4"/>
  <c r="AM252" i="4"/>
  <c r="AL252" i="4"/>
  <c r="AK252" i="4"/>
  <c r="AA252" i="4"/>
  <c r="Z252" i="4"/>
  <c r="Y252" i="4"/>
  <c r="X252" i="4"/>
  <c r="AC252" i="4" s="1"/>
  <c r="M252" i="4"/>
  <c r="L252" i="4"/>
  <c r="K252" i="4"/>
  <c r="BM251" i="4"/>
  <c r="BL251" i="4"/>
  <c r="BK251" i="4"/>
  <c r="AZ251" i="4"/>
  <c r="AY251" i="4"/>
  <c r="AX251" i="4"/>
  <c r="AM251" i="4"/>
  <c r="AL251" i="4"/>
  <c r="AK251" i="4"/>
  <c r="AA251" i="4"/>
  <c r="Z251" i="4"/>
  <c r="Y251" i="4"/>
  <c r="X251" i="4"/>
  <c r="AC251" i="4" s="1"/>
  <c r="M251" i="4"/>
  <c r="L251" i="4"/>
  <c r="K251" i="4"/>
  <c r="BM250" i="4"/>
  <c r="BL250" i="4"/>
  <c r="BK250" i="4"/>
  <c r="AZ250" i="4"/>
  <c r="AY250" i="4"/>
  <c r="AX250" i="4"/>
  <c r="AM250" i="4"/>
  <c r="AL250" i="4"/>
  <c r="AK250" i="4"/>
  <c r="AA250" i="4"/>
  <c r="Z250" i="4"/>
  <c r="Y250" i="4"/>
  <c r="X250" i="4"/>
  <c r="AC250" i="4" s="1"/>
  <c r="M250" i="4"/>
  <c r="L250" i="4"/>
  <c r="K250" i="4"/>
  <c r="BM249" i="4"/>
  <c r="BL249" i="4"/>
  <c r="BK249" i="4"/>
  <c r="AZ249" i="4"/>
  <c r="AY249" i="4"/>
  <c r="AX249" i="4"/>
  <c r="AM249" i="4"/>
  <c r="AL249" i="4"/>
  <c r="AK249" i="4"/>
  <c r="AA249" i="4"/>
  <c r="Z249" i="4"/>
  <c r="Y249" i="4"/>
  <c r="X249" i="4"/>
  <c r="AC249" i="4" s="1"/>
  <c r="M249" i="4"/>
  <c r="L249" i="4"/>
  <c r="K249" i="4"/>
  <c r="BM248" i="4"/>
  <c r="BL248" i="4"/>
  <c r="BK248" i="4"/>
  <c r="AZ248" i="4"/>
  <c r="AY248" i="4"/>
  <c r="AX248" i="4"/>
  <c r="AM248" i="4"/>
  <c r="AL248" i="4"/>
  <c r="AK248" i="4"/>
  <c r="AA248" i="4"/>
  <c r="Z248" i="4"/>
  <c r="Y248" i="4"/>
  <c r="X248" i="4"/>
  <c r="AC248" i="4" s="1"/>
  <c r="N248" i="4"/>
  <c r="M248" i="4"/>
  <c r="L248" i="4"/>
  <c r="K248" i="4"/>
  <c r="BM247" i="4"/>
  <c r="BL247" i="4"/>
  <c r="BK247" i="4"/>
  <c r="AZ247" i="4"/>
  <c r="AY247" i="4"/>
  <c r="AX247" i="4"/>
  <c r="AM247" i="4"/>
  <c r="AL247" i="4"/>
  <c r="AK247" i="4"/>
  <c r="AA247" i="4"/>
  <c r="Z247" i="4"/>
  <c r="Y247" i="4"/>
  <c r="X247" i="4"/>
  <c r="AC247" i="4" s="1"/>
  <c r="N247" i="4"/>
  <c r="M247" i="4"/>
  <c r="L247" i="4"/>
  <c r="K247" i="4"/>
  <c r="BM246" i="4"/>
  <c r="BL246" i="4"/>
  <c r="BK246" i="4"/>
  <c r="AZ246" i="4"/>
  <c r="AY246" i="4"/>
  <c r="AX246" i="4"/>
  <c r="AM246" i="4"/>
  <c r="AL246" i="4"/>
  <c r="AK246" i="4"/>
  <c r="AA246" i="4"/>
  <c r="Z246" i="4"/>
  <c r="Y246" i="4"/>
  <c r="X246" i="4"/>
  <c r="N246" i="4"/>
  <c r="M246" i="4"/>
  <c r="L246" i="4"/>
  <c r="K246" i="4"/>
  <c r="BM245" i="4"/>
  <c r="BL245" i="4"/>
  <c r="BK245" i="4"/>
  <c r="AZ245" i="4"/>
  <c r="AY245" i="4"/>
  <c r="AX245" i="4"/>
  <c r="AM245" i="4"/>
  <c r="AL245" i="4"/>
  <c r="AK245" i="4"/>
  <c r="AA245" i="4"/>
  <c r="Z245" i="4"/>
  <c r="Y245" i="4"/>
  <c r="X245" i="4"/>
  <c r="AC245" i="4" s="1"/>
  <c r="M245" i="4"/>
  <c r="L245" i="4"/>
  <c r="K245" i="4"/>
  <c r="BM244" i="4"/>
  <c r="BL244" i="4"/>
  <c r="BK244" i="4"/>
  <c r="AZ244" i="4"/>
  <c r="AY244" i="4"/>
  <c r="AX244" i="4"/>
  <c r="AM244" i="4"/>
  <c r="AL244" i="4"/>
  <c r="AK244" i="4"/>
  <c r="AA244" i="4"/>
  <c r="Z244" i="4"/>
  <c r="Y244" i="4"/>
  <c r="X244" i="4"/>
  <c r="AC244" i="4" s="1"/>
  <c r="M244" i="4"/>
  <c r="L244" i="4"/>
  <c r="K244" i="4"/>
  <c r="BM243" i="4"/>
  <c r="BL243" i="4"/>
  <c r="BK243" i="4"/>
  <c r="AZ243" i="4"/>
  <c r="AY243" i="4"/>
  <c r="AX243" i="4"/>
  <c r="AM243" i="4"/>
  <c r="AL243" i="4"/>
  <c r="AK243" i="4"/>
  <c r="AA243" i="4"/>
  <c r="Z243" i="4"/>
  <c r="Y243" i="4"/>
  <c r="X243" i="4"/>
  <c r="AC243" i="4" s="1"/>
  <c r="M243" i="4"/>
  <c r="L243" i="4"/>
  <c r="K243" i="4"/>
  <c r="BM242" i="4"/>
  <c r="BL242" i="4"/>
  <c r="BK242" i="4"/>
  <c r="AZ242" i="4"/>
  <c r="AY242" i="4"/>
  <c r="AX242" i="4"/>
  <c r="AM242" i="4"/>
  <c r="AL242" i="4"/>
  <c r="AK242" i="4"/>
  <c r="AA242" i="4"/>
  <c r="Z242" i="4"/>
  <c r="Y242" i="4"/>
  <c r="X242" i="4"/>
  <c r="AC242" i="4" s="1"/>
  <c r="M242" i="4"/>
  <c r="L242" i="4"/>
  <c r="K242" i="4"/>
  <c r="BM241" i="4"/>
  <c r="BL241" i="4"/>
  <c r="BK241" i="4"/>
  <c r="AZ241" i="4"/>
  <c r="AY241" i="4"/>
  <c r="AX241" i="4"/>
  <c r="AM241" i="4"/>
  <c r="AL241" i="4"/>
  <c r="AK241" i="4"/>
  <c r="AA241" i="4"/>
  <c r="Z241" i="4"/>
  <c r="Y241" i="4"/>
  <c r="X241" i="4"/>
  <c r="AC241" i="4" s="1"/>
  <c r="M241" i="4"/>
  <c r="L241" i="4"/>
  <c r="K241" i="4"/>
  <c r="BM240" i="4"/>
  <c r="BL240" i="4"/>
  <c r="BK240" i="4"/>
  <c r="AZ240" i="4"/>
  <c r="AY240" i="4"/>
  <c r="AX240" i="4"/>
  <c r="AM240" i="4"/>
  <c r="AL240" i="4"/>
  <c r="AK240" i="4"/>
  <c r="AA240" i="4"/>
  <c r="Z240" i="4"/>
  <c r="Y240" i="4"/>
  <c r="X240" i="4"/>
  <c r="AC240" i="4" s="1"/>
  <c r="M240" i="4"/>
  <c r="L240" i="4"/>
  <c r="K240" i="4"/>
  <c r="BM239" i="4"/>
  <c r="BL239" i="4"/>
  <c r="BK239" i="4"/>
  <c r="AZ239" i="4"/>
  <c r="AY239" i="4"/>
  <c r="AX239" i="4"/>
  <c r="AM239" i="4"/>
  <c r="AL239" i="4"/>
  <c r="AK239" i="4"/>
  <c r="AA239" i="4"/>
  <c r="Z239" i="4"/>
  <c r="Y239" i="4"/>
  <c r="X239" i="4"/>
  <c r="AC239" i="4" s="1"/>
  <c r="M239" i="4"/>
  <c r="L239" i="4"/>
  <c r="K239" i="4"/>
  <c r="BM238" i="4"/>
  <c r="BL238" i="4"/>
  <c r="BK238" i="4"/>
  <c r="AZ238" i="4"/>
  <c r="AY238" i="4"/>
  <c r="AX238" i="4"/>
  <c r="AM238" i="4"/>
  <c r="AL238" i="4"/>
  <c r="AK238" i="4"/>
  <c r="AA238" i="4"/>
  <c r="Z238" i="4"/>
  <c r="Y238" i="4"/>
  <c r="X238" i="4"/>
  <c r="M238" i="4"/>
  <c r="L238" i="4"/>
  <c r="K238" i="4"/>
  <c r="BM237" i="4"/>
  <c r="BL237" i="4"/>
  <c r="BK237" i="4"/>
  <c r="AZ237" i="4"/>
  <c r="AY237" i="4"/>
  <c r="AX237" i="4"/>
  <c r="AM237" i="4"/>
  <c r="AL237" i="4"/>
  <c r="AK237" i="4"/>
  <c r="AA237" i="4"/>
  <c r="Z237" i="4"/>
  <c r="Y237" i="4"/>
  <c r="AC237" i="4" s="1"/>
  <c r="X237" i="4"/>
  <c r="M237" i="4"/>
  <c r="L237" i="4"/>
  <c r="K237" i="4"/>
  <c r="BM236" i="4"/>
  <c r="BL236" i="4"/>
  <c r="BK236" i="4"/>
  <c r="AZ236" i="4"/>
  <c r="AY236" i="4"/>
  <c r="AX236" i="4"/>
  <c r="AM236" i="4"/>
  <c r="AL236" i="4"/>
  <c r="AK236" i="4"/>
  <c r="AA236" i="4"/>
  <c r="Z236" i="4"/>
  <c r="Y236" i="4"/>
  <c r="AC236" i="4" s="1"/>
  <c r="X236" i="4"/>
  <c r="M236" i="4"/>
  <c r="L236" i="4"/>
  <c r="K236" i="4"/>
  <c r="BM235" i="4"/>
  <c r="BL235" i="4"/>
  <c r="BK235" i="4"/>
  <c r="AZ235" i="4"/>
  <c r="AY235" i="4"/>
  <c r="AX235" i="4"/>
  <c r="AM235" i="4"/>
  <c r="AL235" i="4"/>
  <c r="AK235" i="4"/>
  <c r="AA235" i="4"/>
  <c r="Z235" i="4"/>
  <c r="Y235" i="4"/>
  <c r="AC235" i="4" s="1"/>
  <c r="X235" i="4"/>
  <c r="M235" i="4"/>
  <c r="L235" i="4"/>
  <c r="K235" i="4"/>
  <c r="BM234" i="4"/>
  <c r="BL234" i="4"/>
  <c r="BK234" i="4"/>
  <c r="AZ234" i="4"/>
  <c r="AY234" i="4"/>
  <c r="AX234" i="4"/>
  <c r="AM234" i="4"/>
  <c r="AL234" i="4"/>
  <c r="AK234" i="4"/>
  <c r="AA234" i="4"/>
  <c r="Z234" i="4"/>
  <c r="Y234" i="4"/>
  <c r="AC234" i="4" s="1"/>
  <c r="X234" i="4"/>
  <c r="N234" i="4"/>
  <c r="M234" i="4"/>
  <c r="L234" i="4"/>
  <c r="K234" i="4"/>
  <c r="BM233" i="4"/>
  <c r="BL233" i="4"/>
  <c r="BK233" i="4"/>
  <c r="AZ233" i="4"/>
  <c r="AY233" i="4"/>
  <c r="AX233" i="4"/>
  <c r="AM233" i="4"/>
  <c r="AL233" i="4"/>
  <c r="AK233" i="4"/>
  <c r="AA233" i="4"/>
  <c r="Z233" i="4"/>
  <c r="Y233" i="4"/>
  <c r="AC233" i="4" s="1"/>
  <c r="X233" i="4"/>
  <c r="M233" i="4"/>
  <c r="L233" i="4"/>
  <c r="K233" i="4"/>
  <c r="BM232" i="4"/>
  <c r="BL232" i="4"/>
  <c r="BK232" i="4"/>
  <c r="AZ232" i="4"/>
  <c r="AY232" i="4"/>
  <c r="AX232" i="4"/>
  <c r="AM232" i="4"/>
  <c r="AL232" i="4"/>
  <c r="AK232" i="4"/>
  <c r="AA232" i="4"/>
  <c r="Z232" i="4"/>
  <c r="Y232" i="4"/>
  <c r="AC232" i="4" s="1"/>
  <c r="X232" i="4"/>
  <c r="M232" i="4"/>
  <c r="L232" i="4"/>
  <c r="K232" i="4"/>
  <c r="BM231" i="4"/>
  <c r="BL231" i="4"/>
  <c r="BK231" i="4"/>
  <c r="AZ231" i="4"/>
  <c r="AY231" i="4"/>
  <c r="AX231" i="4"/>
  <c r="AM231" i="4"/>
  <c r="AL231" i="4"/>
  <c r="AK231" i="4"/>
  <c r="AA231" i="4"/>
  <c r="Z231" i="4"/>
  <c r="Y231" i="4"/>
  <c r="AC231" i="4" s="1"/>
  <c r="X231" i="4"/>
  <c r="M231" i="4"/>
  <c r="L231" i="4"/>
  <c r="K231" i="4"/>
  <c r="BM230" i="4"/>
  <c r="BL230" i="4"/>
  <c r="BK230" i="4"/>
  <c r="AZ230" i="4"/>
  <c r="AY230" i="4"/>
  <c r="AX230" i="4"/>
  <c r="AM230" i="4"/>
  <c r="AL230" i="4"/>
  <c r="AK230" i="4"/>
  <c r="AA230" i="4"/>
  <c r="Z230" i="4"/>
  <c r="Y230" i="4"/>
  <c r="AC230" i="4" s="1"/>
  <c r="X230" i="4"/>
  <c r="M230" i="4"/>
  <c r="L230" i="4"/>
  <c r="K230" i="4"/>
  <c r="BM229" i="4"/>
  <c r="BL229" i="4"/>
  <c r="BK229" i="4"/>
  <c r="AZ229" i="4"/>
  <c r="AY229" i="4"/>
  <c r="AX229" i="4"/>
  <c r="AM229" i="4"/>
  <c r="AL229" i="4"/>
  <c r="AK229" i="4"/>
  <c r="AA229" i="4"/>
  <c r="Z229" i="4"/>
  <c r="Y229" i="4"/>
  <c r="AC229" i="4" s="1"/>
  <c r="X229" i="4"/>
  <c r="M229" i="4"/>
  <c r="L229" i="4"/>
  <c r="K229" i="4"/>
  <c r="BM228" i="4"/>
  <c r="BL228" i="4"/>
  <c r="BK228" i="4"/>
  <c r="AZ228" i="4"/>
  <c r="AY228" i="4"/>
  <c r="AX228" i="4"/>
  <c r="AM228" i="4"/>
  <c r="AL228" i="4"/>
  <c r="AK228" i="4"/>
  <c r="AA228" i="4"/>
  <c r="Z228" i="4"/>
  <c r="Y228" i="4"/>
  <c r="AC228" i="4" s="1"/>
  <c r="X228" i="4"/>
  <c r="M228" i="4"/>
  <c r="L228" i="4"/>
  <c r="K228" i="4"/>
  <c r="BM227" i="4"/>
  <c r="BL227" i="4"/>
  <c r="BK227" i="4"/>
  <c r="AZ227" i="4"/>
  <c r="AY227" i="4"/>
  <c r="AX227" i="4"/>
  <c r="AM227" i="4"/>
  <c r="AL227" i="4"/>
  <c r="AK227" i="4"/>
  <c r="AA227" i="4"/>
  <c r="Z227" i="4"/>
  <c r="Y227" i="4"/>
  <c r="AC227" i="4" s="1"/>
  <c r="X227" i="4"/>
  <c r="M227" i="4"/>
  <c r="L227" i="4"/>
  <c r="K227" i="4"/>
  <c r="BM226" i="4"/>
  <c r="BL226" i="4"/>
  <c r="BK226" i="4"/>
  <c r="AZ226" i="4"/>
  <c r="AY226" i="4"/>
  <c r="AX226" i="4"/>
  <c r="AM226" i="4"/>
  <c r="AL226" i="4"/>
  <c r="AK226" i="4"/>
  <c r="AA226" i="4"/>
  <c r="Z226" i="4"/>
  <c r="Y226" i="4"/>
  <c r="AC226" i="4" s="1"/>
  <c r="X226" i="4"/>
  <c r="M226" i="4"/>
  <c r="L226" i="4"/>
  <c r="K226" i="4"/>
  <c r="BM225" i="4"/>
  <c r="BL225" i="4"/>
  <c r="BK225" i="4"/>
  <c r="AZ225" i="4"/>
  <c r="AY225" i="4"/>
  <c r="AX225" i="4"/>
  <c r="AM225" i="4"/>
  <c r="AL225" i="4"/>
  <c r="AK225" i="4"/>
  <c r="AA225" i="4"/>
  <c r="Z225" i="4"/>
  <c r="Y225" i="4"/>
  <c r="AC225" i="4" s="1"/>
  <c r="X225" i="4"/>
  <c r="M225" i="4"/>
  <c r="L225" i="4"/>
  <c r="K225" i="4"/>
  <c r="BM224" i="4"/>
  <c r="BL224" i="4"/>
  <c r="BK224" i="4"/>
  <c r="AZ224" i="4"/>
  <c r="AY224" i="4"/>
  <c r="AX224" i="4"/>
  <c r="AM224" i="4"/>
  <c r="AL224" i="4"/>
  <c r="AK224" i="4"/>
  <c r="AA224" i="4"/>
  <c r="Z224" i="4"/>
  <c r="Y224" i="4"/>
  <c r="AC224" i="4" s="1"/>
  <c r="X224" i="4"/>
  <c r="M224" i="4"/>
  <c r="L224" i="4"/>
  <c r="K224" i="4"/>
  <c r="BM223" i="4"/>
  <c r="BL223" i="4"/>
  <c r="BK223" i="4"/>
  <c r="AZ223" i="4"/>
  <c r="AY223" i="4"/>
  <c r="AX223" i="4"/>
  <c r="AM223" i="4"/>
  <c r="AL223" i="4"/>
  <c r="AK223" i="4"/>
  <c r="AA223" i="4"/>
  <c r="Z223" i="4"/>
  <c r="Y223" i="4"/>
  <c r="AC223" i="4" s="1"/>
  <c r="X223" i="4"/>
  <c r="M223" i="4"/>
  <c r="L223" i="4"/>
  <c r="K223" i="4"/>
  <c r="BM222" i="4"/>
  <c r="BL222" i="4"/>
  <c r="BK222" i="4"/>
  <c r="AZ222" i="4"/>
  <c r="AY222" i="4"/>
  <c r="AX222" i="4"/>
  <c r="AM222" i="4"/>
  <c r="AL222" i="4"/>
  <c r="AK222" i="4"/>
  <c r="AA222" i="4"/>
  <c r="Z222" i="4"/>
  <c r="Y222" i="4"/>
  <c r="AC222" i="4" s="1"/>
  <c r="X222" i="4"/>
  <c r="M222" i="4"/>
  <c r="L222" i="4"/>
  <c r="K222" i="4"/>
  <c r="BM221" i="4"/>
  <c r="BL221" i="4"/>
  <c r="BK221" i="4"/>
  <c r="AZ221" i="4"/>
  <c r="AY221" i="4"/>
  <c r="AX221" i="4"/>
  <c r="AM221" i="4"/>
  <c r="AL221" i="4"/>
  <c r="AK221" i="4"/>
  <c r="AA221" i="4"/>
  <c r="Z221" i="4"/>
  <c r="Y221" i="4"/>
  <c r="AC221" i="4" s="1"/>
  <c r="X221" i="4"/>
  <c r="M221" i="4"/>
  <c r="L221" i="4"/>
  <c r="K221" i="4"/>
  <c r="BM220" i="4"/>
  <c r="BL220" i="4"/>
  <c r="BK220" i="4"/>
  <c r="AZ220" i="4"/>
  <c r="AY220" i="4"/>
  <c r="AX220" i="4"/>
  <c r="AM220" i="4"/>
  <c r="AL220" i="4"/>
  <c r="AK220" i="4"/>
  <c r="AA220" i="4"/>
  <c r="Z220" i="4"/>
  <c r="Y220" i="4"/>
  <c r="AC220" i="4" s="1"/>
  <c r="X220" i="4"/>
  <c r="M220" i="4"/>
  <c r="L220" i="4"/>
  <c r="K220" i="4"/>
  <c r="BM219" i="4"/>
  <c r="BL219" i="4"/>
  <c r="BK219" i="4"/>
  <c r="AZ219" i="4"/>
  <c r="AY219" i="4"/>
  <c r="AX219" i="4"/>
  <c r="AM219" i="4"/>
  <c r="AL219" i="4"/>
  <c r="AK219" i="4"/>
  <c r="AB219" i="4"/>
  <c r="Z219" i="4"/>
  <c r="Y219" i="4"/>
  <c r="X219" i="4"/>
  <c r="M219" i="4"/>
  <c r="L219" i="4"/>
  <c r="K219" i="4"/>
  <c r="BM218" i="4"/>
  <c r="BL218" i="4"/>
  <c r="BK218" i="4"/>
  <c r="AZ218" i="4"/>
  <c r="AY218" i="4"/>
  <c r="AX218" i="4"/>
  <c r="AM218" i="4"/>
  <c r="AL218" i="4"/>
  <c r="AK218" i="4"/>
  <c r="Z218" i="4"/>
  <c r="Y218" i="4"/>
  <c r="X218" i="4"/>
  <c r="N218" i="4"/>
  <c r="M218" i="4"/>
  <c r="L218" i="4"/>
  <c r="P218" i="4" s="1"/>
  <c r="K218" i="4"/>
  <c r="BM217" i="4"/>
  <c r="BL217" i="4"/>
  <c r="BK217" i="4"/>
  <c r="AZ217" i="4"/>
  <c r="AY217" i="4"/>
  <c r="AX217" i="4"/>
  <c r="AM217" i="4"/>
  <c r="AL217" i="4"/>
  <c r="AK217" i="4"/>
  <c r="Z217" i="4"/>
  <c r="Y217" i="4"/>
  <c r="X217" i="4"/>
  <c r="N217" i="4"/>
  <c r="M217" i="4"/>
  <c r="L217" i="4"/>
  <c r="P217" i="4" s="1"/>
  <c r="K217" i="4"/>
  <c r="BM216" i="4"/>
  <c r="BL216" i="4"/>
  <c r="BK216" i="4"/>
  <c r="AZ216" i="4"/>
  <c r="AY216" i="4"/>
  <c r="AX216" i="4"/>
  <c r="AM216" i="4"/>
  <c r="AL216" i="4"/>
  <c r="AK216" i="4"/>
  <c r="Z216" i="4"/>
  <c r="Y216" i="4"/>
  <c r="X216" i="4"/>
  <c r="M216" i="4"/>
  <c r="L216" i="4"/>
  <c r="K216" i="4"/>
  <c r="BM215" i="4"/>
  <c r="BL215" i="4"/>
  <c r="BK215" i="4"/>
  <c r="AZ215" i="4"/>
  <c r="AY215" i="4"/>
  <c r="AX215" i="4"/>
  <c r="AM215" i="4"/>
  <c r="AL215" i="4"/>
  <c r="AK215" i="4"/>
  <c r="Z215" i="4"/>
  <c r="Y215" i="4"/>
  <c r="X215" i="4"/>
  <c r="M215" i="4"/>
  <c r="L215" i="4"/>
  <c r="K215" i="4"/>
  <c r="BM214" i="4"/>
  <c r="BL214" i="4"/>
  <c r="BK214" i="4"/>
  <c r="AZ214" i="4"/>
  <c r="AY214" i="4"/>
  <c r="AX214" i="4"/>
  <c r="AM214" i="4"/>
  <c r="AL214" i="4"/>
  <c r="AK214" i="4"/>
  <c r="Z214" i="4"/>
  <c r="Y214" i="4"/>
  <c r="X214" i="4"/>
  <c r="M214" i="4"/>
  <c r="L214" i="4"/>
  <c r="K214" i="4"/>
  <c r="BM213" i="4"/>
  <c r="BL213" i="4"/>
  <c r="BK213" i="4"/>
  <c r="AZ213" i="4"/>
  <c r="AY213" i="4"/>
  <c r="AX213" i="4"/>
  <c r="AM213" i="4"/>
  <c r="AL213" i="4"/>
  <c r="AK213" i="4"/>
  <c r="Z213" i="4"/>
  <c r="Y213" i="4"/>
  <c r="X213" i="4"/>
  <c r="M213" i="4"/>
  <c r="L213" i="4"/>
  <c r="K213" i="4"/>
  <c r="BM212" i="4"/>
  <c r="BL212" i="4"/>
  <c r="BK212" i="4"/>
  <c r="AZ212" i="4"/>
  <c r="AY212" i="4"/>
  <c r="AX212" i="4"/>
  <c r="AM212" i="4"/>
  <c r="AL212" i="4"/>
  <c r="AK212" i="4"/>
  <c r="Z212" i="4"/>
  <c r="Y212" i="4"/>
  <c r="X212" i="4"/>
  <c r="M212" i="4"/>
  <c r="L212" i="4"/>
  <c r="K212" i="4"/>
  <c r="BM211" i="4"/>
  <c r="BL211" i="4"/>
  <c r="BK211" i="4"/>
  <c r="AZ211" i="4"/>
  <c r="AY211" i="4"/>
  <c r="AX211" i="4"/>
  <c r="AM211" i="4"/>
  <c r="AL211" i="4"/>
  <c r="AK211" i="4"/>
  <c r="Z211" i="4"/>
  <c r="Y211" i="4"/>
  <c r="X211" i="4"/>
  <c r="M211" i="4"/>
  <c r="L211" i="4"/>
  <c r="K211" i="4"/>
  <c r="BM210" i="4"/>
  <c r="BL210" i="4"/>
  <c r="BK210" i="4"/>
  <c r="AZ210" i="4"/>
  <c r="AY210" i="4"/>
  <c r="AX210" i="4"/>
  <c r="AM210" i="4"/>
  <c r="AL210" i="4"/>
  <c r="AK210" i="4"/>
  <c r="Z210" i="4"/>
  <c r="Y210" i="4"/>
  <c r="X210" i="4"/>
  <c r="M210" i="4"/>
  <c r="L210" i="4"/>
  <c r="K210" i="4"/>
  <c r="BM209" i="4"/>
  <c r="BL209" i="4"/>
  <c r="BK209" i="4"/>
  <c r="AZ209" i="4"/>
  <c r="AY209" i="4"/>
  <c r="AX209" i="4"/>
  <c r="AM209" i="4"/>
  <c r="AL209" i="4"/>
  <c r="AK209" i="4"/>
  <c r="Z209" i="4"/>
  <c r="Y209" i="4"/>
  <c r="X209" i="4"/>
  <c r="M209" i="4"/>
  <c r="L209" i="4"/>
  <c r="K209" i="4"/>
  <c r="BM208" i="4"/>
  <c r="BL208" i="4"/>
  <c r="BK208" i="4"/>
  <c r="AZ208" i="4"/>
  <c r="AY208" i="4"/>
  <c r="AX208" i="4"/>
  <c r="AM208" i="4"/>
  <c r="AL208" i="4"/>
  <c r="AK208" i="4"/>
  <c r="Z208" i="4"/>
  <c r="Y208" i="4"/>
  <c r="X208" i="4"/>
  <c r="M208" i="4"/>
  <c r="L208" i="4"/>
  <c r="K208" i="4"/>
  <c r="BM207" i="4"/>
  <c r="BL207" i="4"/>
  <c r="BK207" i="4"/>
  <c r="AZ207" i="4"/>
  <c r="AY207" i="4"/>
  <c r="AX207" i="4"/>
  <c r="AM207" i="4"/>
  <c r="AL207" i="4"/>
  <c r="AK207" i="4"/>
  <c r="Z207" i="4"/>
  <c r="Y207" i="4"/>
  <c r="X207" i="4"/>
  <c r="M207" i="4"/>
  <c r="L207" i="4"/>
  <c r="K207" i="4"/>
  <c r="BM206" i="4"/>
  <c r="BL206" i="4"/>
  <c r="BK206" i="4"/>
  <c r="AZ206" i="4"/>
  <c r="AY206" i="4"/>
  <c r="AX206" i="4"/>
  <c r="AM206" i="4"/>
  <c r="AL206" i="4"/>
  <c r="AK206" i="4"/>
  <c r="Z206" i="4"/>
  <c r="Y206" i="4"/>
  <c r="X206" i="4"/>
  <c r="M206" i="4"/>
  <c r="L206" i="4"/>
  <c r="K206" i="4"/>
  <c r="BM205" i="4"/>
  <c r="BL205" i="4"/>
  <c r="BK205" i="4"/>
  <c r="AZ205" i="4"/>
  <c r="AY205" i="4"/>
  <c r="AX205" i="4"/>
  <c r="AM205" i="4"/>
  <c r="AL205" i="4"/>
  <c r="AK205" i="4"/>
  <c r="Z205" i="4"/>
  <c r="Y205" i="4"/>
  <c r="X205" i="4"/>
  <c r="M205" i="4"/>
  <c r="L205" i="4"/>
  <c r="K205" i="4"/>
  <c r="BM204" i="4"/>
  <c r="BL204" i="4"/>
  <c r="BK204" i="4"/>
  <c r="AZ204" i="4"/>
  <c r="AY204" i="4"/>
  <c r="AX204" i="4"/>
  <c r="AM204" i="4"/>
  <c r="AL204" i="4"/>
  <c r="AK204" i="4"/>
  <c r="Z204" i="4"/>
  <c r="Y204" i="4"/>
  <c r="X204" i="4"/>
  <c r="M204" i="4"/>
  <c r="L204" i="4"/>
  <c r="K204" i="4"/>
  <c r="BM203" i="4"/>
  <c r="BL203" i="4"/>
  <c r="BK203" i="4"/>
  <c r="AZ203" i="4"/>
  <c r="AY203" i="4"/>
  <c r="AX203" i="4"/>
  <c r="AM203" i="4"/>
  <c r="AL203" i="4"/>
  <c r="AK203" i="4"/>
  <c r="Z203" i="4"/>
  <c r="Y203" i="4"/>
  <c r="X203" i="4"/>
  <c r="M203" i="4"/>
  <c r="L203" i="4"/>
  <c r="K203" i="4"/>
  <c r="BM202" i="4"/>
  <c r="BL202" i="4"/>
  <c r="BK202" i="4"/>
  <c r="AZ202" i="4"/>
  <c r="AY202" i="4"/>
  <c r="AX202" i="4"/>
  <c r="AM202" i="4"/>
  <c r="AL202" i="4"/>
  <c r="AK202" i="4"/>
  <c r="Z202" i="4"/>
  <c r="Y202" i="4"/>
  <c r="X202" i="4"/>
  <c r="M202" i="4"/>
  <c r="L202" i="4"/>
  <c r="K202" i="4"/>
  <c r="BM201" i="4"/>
  <c r="BL201" i="4"/>
  <c r="BK201" i="4"/>
  <c r="AZ201" i="4"/>
  <c r="AY201" i="4"/>
  <c r="AX201" i="4"/>
  <c r="AM201" i="4"/>
  <c r="AL201" i="4"/>
  <c r="AK201" i="4"/>
  <c r="Z201" i="4"/>
  <c r="Y201" i="4"/>
  <c r="X201" i="4"/>
  <c r="M201" i="4"/>
  <c r="L201" i="4"/>
  <c r="K201" i="4"/>
  <c r="BM200" i="4"/>
  <c r="BL200" i="4"/>
  <c r="BK200" i="4"/>
  <c r="AZ200" i="4"/>
  <c r="AY200" i="4"/>
  <c r="AX200" i="4"/>
  <c r="AM200" i="4"/>
  <c r="AL200" i="4"/>
  <c r="AK200" i="4"/>
  <c r="Z200" i="4"/>
  <c r="Y200" i="4"/>
  <c r="X200" i="4"/>
  <c r="M200" i="4"/>
  <c r="L200" i="4"/>
  <c r="K200" i="4"/>
  <c r="BM199" i="4"/>
  <c r="BL199" i="4"/>
  <c r="BK199" i="4"/>
  <c r="AZ199" i="4"/>
  <c r="AY199" i="4"/>
  <c r="AX199" i="4"/>
  <c r="AM199" i="4"/>
  <c r="AL199" i="4"/>
  <c r="AK199" i="4"/>
  <c r="Z199" i="4"/>
  <c r="Y199" i="4"/>
  <c r="X199" i="4"/>
  <c r="M199" i="4"/>
  <c r="L199" i="4"/>
  <c r="K199" i="4"/>
  <c r="BM198" i="4"/>
  <c r="BL198" i="4"/>
  <c r="BK198" i="4"/>
  <c r="AZ198" i="4"/>
  <c r="AY198" i="4"/>
  <c r="AX198" i="4"/>
  <c r="AM198" i="4"/>
  <c r="AL198" i="4"/>
  <c r="AK198" i="4"/>
  <c r="Z198" i="4"/>
  <c r="Y198" i="4"/>
  <c r="X198" i="4"/>
  <c r="M198" i="4"/>
  <c r="L198" i="4"/>
  <c r="K198" i="4"/>
  <c r="BM197" i="4"/>
  <c r="BL197" i="4"/>
  <c r="BK197" i="4"/>
  <c r="AZ197" i="4"/>
  <c r="AY197" i="4"/>
  <c r="AX197" i="4"/>
  <c r="AM197" i="4"/>
  <c r="AL197" i="4"/>
  <c r="AK197" i="4"/>
  <c r="Z197" i="4"/>
  <c r="Y197" i="4"/>
  <c r="X197" i="4"/>
  <c r="M197" i="4"/>
  <c r="L197" i="4"/>
  <c r="K197" i="4"/>
  <c r="BM196" i="4"/>
  <c r="BL196" i="4"/>
  <c r="BK196" i="4"/>
  <c r="AZ196" i="4"/>
  <c r="AY196" i="4"/>
  <c r="AX196" i="4"/>
  <c r="AM196" i="4"/>
  <c r="AL196" i="4"/>
  <c r="AK196" i="4"/>
  <c r="Z196" i="4"/>
  <c r="Y196" i="4"/>
  <c r="X196" i="4"/>
  <c r="M196" i="4"/>
  <c r="L196" i="4"/>
  <c r="K196" i="4"/>
  <c r="BM195" i="4"/>
  <c r="BL195" i="4"/>
  <c r="BK195" i="4"/>
  <c r="AZ195" i="4"/>
  <c r="AY195" i="4"/>
  <c r="AX195" i="4"/>
  <c r="AM195" i="4"/>
  <c r="AL195" i="4"/>
  <c r="AK195" i="4"/>
  <c r="Z195" i="4"/>
  <c r="Y195" i="4"/>
  <c r="X195" i="4"/>
  <c r="M195" i="4"/>
  <c r="L195" i="4"/>
  <c r="K195" i="4"/>
  <c r="BM194" i="4"/>
  <c r="BL194" i="4"/>
  <c r="BK194" i="4"/>
  <c r="AZ194" i="4"/>
  <c r="AY194" i="4"/>
  <c r="AX194" i="4"/>
  <c r="AM194" i="4"/>
  <c r="AL194" i="4"/>
  <c r="AK194" i="4"/>
  <c r="Z194" i="4"/>
  <c r="Y194" i="4"/>
  <c r="X194" i="4"/>
  <c r="M194" i="4"/>
  <c r="L194" i="4"/>
  <c r="K194" i="4"/>
  <c r="BM193" i="4"/>
  <c r="BL193" i="4"/>
  <c r="BK193" i="4"/>
  <c r="AZ193" i="4"/>
  <c r="AY193" i="4"/>
  <c r="AX193" i="4"/>
  <c r="AM193" i="4"/>
  <c r="AL193" i="4"/>
  <c r="AK193" i="4"/>
  <c r="Z193" i="4"/>
  <c r="Y193" i="4"/>
  <c r="X193" i="4"/>
  <c r="M193" i="4"/>
  <c r="L193" i="4"/>
  <c r="K193" i="4"/>
  <c r="BM192" i="4"/>
  <c r="BL192" i="4"/>
  <c r="BK192" i="4"/>
  <c r="AZ192" i="4"/>
  <c r="AY192" i="4"/>
  <c r="AX192" i="4"/>
  <c r="AM192" i="4"/>
  <c r="AL192" i="4"/>
  <c r="AK192" i="4"/>
  <c r="Z192" i="4"/>
  <c r="Y192" i="4"/>
  <c r="X192" i="4"/>
  <c r="M192" i="4"/>
  <c r="L192" i="4"/>
  <c r="K192" i="4"/>
  <c r="BM191" i="4"/>
  <c r="BL191" i="4"/>
  <c r="BK191" i="4"/>
  <c r="AZ191" i="4"/>
  <c r="AY191" i="4"/>
  <c r="AX191" i="4"/>
  <c r="AM191" i="4"/>
  <c r="AL191" i="4"/>
  <c r="AK191" i="4"/>
  <c r="Z191" i="4"/>
  <c r="Y191" i="4"/>
  <c r="X191" i="4"/>
  <c r="M191" i="4"/>
  <c r="L191" i="4"/>
  <c r="K191" i="4"/>
  <c r="BM190" i="4"/>
  <c r="BL190" i="4"/>
  <c r="BK190" i="4"/>
  <c r="AZ190" i="4"/>
  <c r="AY190" i="4"/>
  <c r="AX190" i="4"/>
  <c r="AM190" i="4"/>
  <c r="AL190" i="4"/>
  <c r="AK190" i="4"/>
  <c r="Z190" i="4"/>
  <c r="Y190" i="4"/>
  <c r="X190" i="4"/>
  <c r="M190" i="4"/>
  <c r="L190" i="4"/>
  <c r="K190" i="4"/>
  <c r="BM189" i="4"/>
  <c r="BL189" i="4"/>
  <c r="BK189" i="4"/>
  <c r="AZ189" i="4"/>
  <c r="AY189" i="4"/>
  <c r="AX189" i="4"/>
  <c r="AM189" i="4"/>
  <c r="AL189" i="4"/>
  <c r="AK189" i="4"/>
  <c r="Z189" i="4"/>
  <c r="Y189" i="4"/>
  <c r="X189" i="4"/>
  <c r="M189" i="4"/>
  <c r="L189" i="4"/>
  <c r="K189" i="4"/>
  <c r="BM188" i="4"/>
  <c r="BL188" i="4"/>
  <c r="BK188" i="4"/>
  <c r="AZ188" i="4"/>
  <c r="AY188" i="4"/>
  <c r="AX188" i="4"/>
  <c r="AM188" i="4"/>
  <c r="AL188" i="4"/>
  <c r="AK188" i="4"/>
  <c r="Z188" i="4"/>
  <c r="Y188" i="4"/>
  <c r="X188" i="4"/>
  <c r="M188" i="4"/>
  <c r="L188" i="4"/>
  <c r="K188" i="4"/>
  <c r="BN187" i="4"/>
  <c r="BM187" i="4"/>
  <c r="BO187" i="4" s="1"/>
  <c r="BL187" i="4"/>
  <c r="BK187" i="4"/>
  <c r="BA187" i="4"/>
  <c r="AZ187" i="4"/>
  <c r="BB187" i="4" s="1"/>
  <c r="AY187" i="4"/>
  <c r="AX187" i="4"/>
  <c r="AN187" i="4"/>
  <c r="AM187" i="4"/>
  <c r="AL187" i="4"/>
  <c r="AP187" i="4" s="1"/>
  <c r="AK187" i="4"/>
  <c r="AA187" i="4"/>
  <c r="Z187" i="4"/>
  <c r="Y187" i="4"/>
  <c r="AC187" i="4" s="1"/>
  <c r="X187" i="4"/>
  <c r="N187" i="4"/>
  <c r="M187" i="4"/>
  <c r="O187" i="4" s="1"/>
  <c r="L187" i="4"/>
  <c r="P187" i="4" s="1"/>
  <c r="K187" i="4"/>
  <c r="BO186" i="4"/>
  <c r="BN186" i="4"/>
  <c r="BM186" i="4"/>
  <c r="BL186" i="4"/>
  <c r="BP186" i="4" s="1"/>
  <c r="BK186" i="4"/>
  <c r="BA186" i="4"/>
  <c r="AZ186" i="4"/>
  <c r="AY186" i="4"/>
  <c r="AX186" i="4"/>
  <c r="AN186" i="4"/>
  <c r="AM186" i="4"/>
  <c r="AL186" i="4"/>
  <c r="AK186" i="4"/>
  <c r="AA186" i="4"/>
  <c r="Z186" i="4"/>
  <c r="Y186" i="4"/>
  <c r="AC186" i="4" s="1"/>
  <c r="X186" i="4"/>
  <c r="N186" i="4"/>
  <c r="M186" i="4"/>
  <c r="O186" i="4" s="1"/>
  <c r="L186" i="4"/>
  <c r="K186" i="4"/>
  <c r="BM185" i="4"/>
  <c r="BL185" i="4"/>
  <c r="BK185" i="4"/>
  <c r="BA185" i="4"/>
  <c r="AZ185" i="4"/>
  <c r="AY185" i="4"/>
  <c r="BC185" i="4" s="1"/>
  <c r="AX185" i="4"/>
  <c r="AN185" i="4"/>
  <c r="AM185" i="4"/>
  <c r="AL185" i="4"/>
  <c r="AK185" i="4"/>
  <c r="AP185" i="4" s="1"/>
  <c r="AA185" i="4"/>
  <c r="Z185" i="4"/>
  <c r="Y185" i="4"/>
  <c r="AB185" i="4" s="1"/>
  <c r="X185" i="4"/>
  <c r="M185" i="4"/>
  <c r="L185" i="4"/>
  <c r="K185" i="4"/>
  <c r="BM184" i="4"/>
  <c r="BL184" i="4"/>
  <c r="BK184" i="4"/>
  <c r="BA184" i="4"/>
  <c r="AZ184" i="4"/>
  <c r="AY184" i="4"/>
  <c r="BC184" i="4" s="1"/>
  <c r="AX184" i="4"/>
  <c r="AM184" i="4"/>
  <c r="AL184" i="4"/>
  <c r="AK184" i="4"/>
  <c r="AA184" i="4"/>
  <c r="Z184" i="4"/>
  <c r="Y184" i="4"/>
  <c r="X184" i="4"/>
  <c r="M184" i="4"/>
  <c r="L184" i="4"/>
  <c r="K184" i="4"/>
  <c r="BN183" i="4"/>
  <c r="BM183" i="4"/>
  <c r="BL183" i="4"/>
  <c r="BK183" i="4"/>
  <c r="AZ183" i="4"/>
  <c r="AY183" i="4"/>
  <c r="AX183" i="4"/>
  <c r="AM183" i="4"/>
  <c r="AL183" i="4"/>
  <c r="AK183" i="4"/>
  <c r="Z183" i="4"/>
  <c r="Y183" i="4"/>
  <c r="X183" i="4"/>
  <c r="M183" i="4"/>
  <c r="L183" i="4"/>
  <c r="K183" i="4"/>
  <c r="BN182" i="4"/>
  <c r="BM182" i="4"/>
  <c r="BL182" i="4"/>
  <c r="BP182" i="4" s="1"/>
  <c r="BK182" i="4"/>
  <c r="AZ182" i="4"/>
  <c r="AY182" i="4"/>
  <c r="AX182" i="4"/>
  <c r="AN182" i="4"/>
  <c r="AM182" i="4"/>
  <c r="AL182" i="4"/>
  <c r="AK182" i="4"/>
  <c r="AP182" i="4" s="1"/>
  <c r="AA182" i="4"/>
  <c r="Z182" i="4"/>
  <c r="Y182" i="4"/>
  <c r="X182" i="4"/>
  <c r="N182" i="4"/>
  <c r="M182" i="4"/>
  <c r="L182" i="4"/>
  <c r="K182" i="4"/>
  <c r="BN181" i="4"/>
  <c r="BM181" i="4"/>
  <c r="BL181" i="4"/>
  <c r="BK181" i="4"/>
  <c r="BA181" i="4"/>
  <c r="AZ181" i="4"/>
  <c r="AY181" i="4"/>
  <c r="AX181" i="4"/>
  <c r="AN181" i="4"/>
  <c r="AM181" i="4"/>
  <c r="AL181" i="4"/>
  <c r="AP181" i="4" s="1"/>
  <c r="AK181" i="4"/>
  <c r="Z181" i="4"/>
  <c r="Y181" i="4"/>
  <c r="X181" i="4"/>
  <c r="M181" i="4"/>
  <c r="L181" i="4"/>
  <c r="K181" i="4"/>
  <c r="BN180" i="4"/>
  <c r="BM180" i="4"/>
  <c r="BL180" i="4"/>
  <c r="BK180" i="4"/>
  <c r="BA180" i="4"/>
  <c r="AZ180" i="4"/>
  <c r="AY180" i="4"/>
  <c r="BB180" i="4" s="1"/>
  <c r="AX180" i="4"/>
  <c r="AN180" i="4"/>
  <c r="AM180" i="4"/>
  <c r="AL180" i="4"/>
  <c r="AK180" i="4"/>
  <c r="AP180" i="4" s="1"/>
  <c r="AA180" i="4"/>
  <c r="Z180" i="4"/>
  <c r="Y180" i="4"/>
  <c r="X180" i="4"/>
  <c r="N180" i="4"/>
  <c r="M180" i="4"/>
  <c r="L180" i="4"/>
  <c r="K180" i="4"/>
  <c r="BM179" i="4"/>
  <c r="BL179" i="4"/>
  <c r="BK179" i="4"/>
  <c r="AZ179" i="4"/>
  <c r="AY179" i="4"/>
  <c r="AX179" i="4"/>
  <c r="AM179" i="4"/>
  <c r="AL179" i="4"/>
  <c r="AK179" i="4"/>
  <c r="Z179" i="4"/>
  <c r="AB179" i="4" s="1"/>
  <c r="Y179" i="4"/>
  <c r="X179" i="4"/>
  <c r="N179" i="4"/>
  <c r="M179" i="4"/>
  <c r="L179" i="4"/>
  <c r="K179" i="4"/>
  <c r="P179" i="4" s="1"/>
  <c r="BN178" i="4"/>
  <c r="BM178" i="4"/>
  <c r="BL178" i="4"/>
  <c r="BK178" i="4"/>
  <c r="BA178" i="4"/>
  <c r="AZ178" i="4"/>
  <c r="BB178" i="4" s="1"/>
  <c r="AY178" i="4"/>
  <c r="BC178" i="4" s="1"/>
  <c r="AX178" i="4"/>
  <c r="AN178" i="4"/>
  <c r="AM178" i="4"/>
  <c r="AL178" i="4"/>
  <c r="AK178" i="4"/>
  <c r="AA178" i="4"/>
  <c r="Z178" i="4"/>
  <c r="AB178" i="4" s="1"/>
  <c r="Y178" i="4"/>
  <c r="AC178" i="4" s="1"/>
  <c r="X178" i="4"/>
  <c r="N178" i="4"/>
  <c r="M178" i="4"/>
  <c r="L178" i="4"/>
  <c r="P178" i="4" s="1"/>
  <c r="K178" i="4"/>
  <c r="BN177" i="4"/>
  <c r="BM177" i="4"/>
  <c r="BL177" i="4"/>
  <c r="BK177" i="4"/>
  <c r="BA177" i="4"/>
  <c r="AZ177" i="4"/>
  <c r="BB177" i="4" s="1"/>
  <c r="AY177" i="4"/>
  <c r="AX177" i="4"/>
  <c r="AP177" i="4"/>
  <c r="AN177" i="4"/>
  <c r="AM177" i="4"/>
  <c r="AL177" i="4"/>
  <c r="AO177" i="4" s="1"/>
  <c r="AK177" i="4"/>
  <c r="AB177" i="4"/>
  <c r="AA177" i="4"/>
  <c r="Z177" i="4"/>
  <c r="Y177" i="4"/>
  <c r="X177" i="4"/>
  <c r="N177" i="4"/>
  <c r="M177" i="4"/>
  <c r="L177" i="4"/>
  <c r="K177" i="4"/>
  <c r="BM176" i="4"/>
  <c r="BL176" i="4"/>
  <c r="BO176" i="4" s="1"/>
  <c r="BK176" i="4"/>
  <c r="BA176" i="4"/>
  <c r="AZ176" i="4"/>
  <c r="AY176" i="4"/>
  <c r="BB176" i="4" s="1"/>
  <c r="AX176" i="4"/>
  <c r="AM176" i="4"/>
  <c r="AL176" i="4"/>
  <c r="AK176" i="4"/>
  <c r="Z176" i="4"/>
  <c r="Y176" i="4"/>
  <c r="X176" i="4"/>
  <c r="M176" i="4"/>
  <c r="L176" i="4"/>
  <c r="K176" i="4"/>
  <c r="BN175" i="4"/>
  <c r="BM175" i="4"/>
  <c r="BL175" i="4"/>
  <c r="BK175" i="4"/>
  <c r="BA175" i="4"/>
  <c r="AZ175" i="4"/>
  <c r="AY175" i="4"/>
  <c r="AX175" i="4"/>
  <c r="AN175" i="4"/>
  <c r="AM175" i="4"/>
  <c r="AL175" i="4"/>
  <c r="AK175" i="4"/>
  <c r="AA175" i="4"/>
  <c r="Z175" i="4"/>
  <c r="Y175" i="4"/>
  <c r="X175" i="4"/>
  <c r="N175" i="4"/>
  <c r="M175" i="4"/>
  <c r="L175" i="4"/>
  <c r="K175" i="4"/>
  <c r="BN174" i="4"/>
  <c r="BM174" i="4"/>
  <c r="BL174" i="4"/>
  <c r="BP174" i="4" s="1"/>
  <c r="BK174" i="4"/>
  <c r="BA174" i="4"/>
  <c r="AZ174" i="4"/>
  <c r="AY174" i="4"/>
  <c r="AX174" i="4"/>
  <c r="AM174" i="4"/>
  <c r="AL174" i="4"/>
  <c r="AK174" i="4"/>
  <c r="Z174" i="4"/>
  <c r="Y174" i="4"/>
  <c r="X174" i="4"/>
  <c r="M174" i="4"/>
  <c r="O174" i="4" s="1"/>
  <c r="L174" i="4"/>
  <c r="K174" i="4"/>
  <c r="BN173" i="4"/>
  <c r="BM173" i="4"/>
  <c r="BL173" i="4"/>
  <c r="BK173" i="4"/>
  <c r="BA173" i="4"/>
  <c r="AZ173" i="4"/>
  <c r="AY173" i="4"/>
  <c r="BC173" i="4" s="1"/>
  <c r="AX173" i="4"/>
  <c r="AM173" i="4"/>
  <c r="AL173" i="4"/>
  <c r="AO173" i="4" s="1"/>
  <c r="AK173" i="4"/>
  <c r="Z173" i="4"/>
  <c r="Y173" i="4"/>
  <c r="X173" i="4"/>
  <c r="N173" i="4"/>
  <c r="M173" i="4"/>
  <c r="L173" i="4"/>
  <c r="K173" i="4"/>
  <c r="BN172" i="4"/>
  <c r="BM172" i="4"/>
  <c r="BL172" i="4"/>
  <c r="BP172" i="4" s="1"/>
  <c r="BK172" i="4"/>
  <c r="AZ172" i="4"/>
  <c r="AY172" i="4"/>
  <c r="AX172" i="4"/>
  <c r="AM172" i="4"/>
  <c r="AL172" i="4"/>
  <c r="AK172" i="4"/>
  <c r="Z172" i="4"/>
  <c r="Y172" i="4"/>
  <c r="X172" i="4"/>
  <c r="M172" i="4"/>
  <c r="L172" i="4"/>
  <c r="K172" i="4"/>
  <c r="BM171" i="4"/>
  <c r="BL171" i="4"/>
  <c r="BK171" i="4"/>
  <c r="AZ171" i="4"/>
  <c r="AY171" i="4"/>
  <c r="AX171" i="4"/>
  <c r="AN171" i="4"/>
  <c r="AM171" i="4"/>
  <c r="AL171" i="4"/>
  <c r="AK171" i="4"/>
  <c r="AP171" i="4" s="1"/>
  <c r="AB171" i="4"/>
  <c r="Z171" i="4"/>
  <c r="Y171" i="4"/>
  <c r="X171" i="4"/>
  <c r="M171" i="4"/>
  <c r="L171" i="4"/>
  <c r="K171" i="4"/>
  <c r="BO170" i="4"/>
  <c r="BN170" i="4"/>
  <c r="BM170" i="4"/>
  <c r="BL170" i="4"/>
  <c r="BP170" i="4" s="1"/>
  <c r="BK170" i="4"/>
  <c r="BA170" i="4"/>
  <c r="AZ170" i="4"/>
  <c r="AY170" i="4"/>
  <c r="AX170" i="4"/>
  <c r="AO170" i="4"/>
  <c r="AN170" i="4"/>
  <c r="AM170" i="4"/>
  <c r="AL170" i="4"/>
  <c r="AK170" i="4"/>
  <c r="AA170" i="4"/>
  <c r="Z170" i="4"/>
  <c r="Y170" i="4"/>
  <c r="AB170" i="4" s="1"/>
  <c r="X170" i="4"/>
  <c r="N170" i="4"/>
  <c r="M170" i="4"/>
  <c r="L170" i="4"/>
  <c r="P170" i="4" s="1"/>
  <c r="K170" i="4"/>
  <c r="BN169" i="4"/>
  <c r="BM169" i="4"/>
  <c r="BL169" i="4"/>
  <c r="BK169" i="4"/>
  <c r="AZ169" i="4"/>
  <c r="AY169" i="4"/>
  <c r="AX169" i="4"/>
  <c r="AM169" i="4"/>
  <c r="AL169" i="4"/>
  <c r="AK169" i="4"/>
  <c r="Z169" i="4"/>
  <c r="Y169" i="4"/>
  <c r="X169" i="4"/>
  <c r="M169" i="4"/>
  <c r="L169" i="4"/>
  <c r="K169" i="4"/>
  <c r="BN168" i="4"/>
  <c r="BM168" i="4"/>
  <c r="BL168" i="4"/>
  <c r="BO168" i="4" s="1"/>
  <c r="BK168" i="4"/>
  <c r="BA168" i="4"/>
  <c r="AZ168" i="4"/>
  <c r="AY168" i="4"/>
  <c r="BC168" i="4" s="1"/>
  <c r="AX168" i="4"/>
  <c r="AN168" i="4"/>
  <c r="AM168" i="4"/>
  <c r="AL168" i="4"/>
  <c r="AK168" i="4"/>
  <c r="AA168" i="4"/>
  <c r="Z168" i="4"/>
  <c r="Y168" i="4"/>
  <c r="X168" i="4"/>
  <c r="N168" i="4"/>
  <c r="M168" i="4"/>
  <c r="L168" i="4"/>
  <c r="K168" i="4"/>
  <c r="BN167" i="4"/>
  <c r="BM167" i="4"/>
  <c r="BL167" i="4"/>
  <c r="BK167" i="4"/>
  <c r="BA167" i="4"/>
  <c r="AZ167" i="4"/>
  <c r="BB167" i="4" s="1"/>
  <c r="AY167" i="4"/>
  <c r="BC167" i="4" s="1"/>
  <c r="AX167" i="4"/>
  <c r="AN167" i="4"/>
  <c r="AM167" i="4"/>
  <c r="AL167" i="4"/>
  <c r="AK167" i="4"/>
  <c r="AP167" i="4" s="1"/>
  <c r="AA167" i="4"/>
  <c r="Z167" i="4"/>
  <c r="Y167" i="4"/>
  <c r="X167" i="4"/>
  <c r="N167" i="4"/>
  <c r="M167" i="4"/>
  <c r="L167" i="4"/>
  <c r="K167" i="4"/>
  <c r="BN166" i="4"/>
  <c r="BM166" i="4"/>
  <c r="BL166" i="4"/>
  <c r="BK166" i="4"/>
  <c r="AZ166" i="4"/>
  <c r="AY166" i="4"/>
  <c r="BB166" i="4" s="1"/>
  <c r="AX166" i="4"/>
  <c r="AN166" i="4"/>
  <c r="AM166" i="4"/>
  <c r="AL166" i="4"/>
  <c r="AP166" i="4" s="1"/>
  <c r="AK166" i="4"/>
  <c r="AA166" i="4"/>
  <c r="Z166" i="4"/>
  <c r="Y166" i="4"/>
  <c r="X166" i="4"/>
  <c r="N166" i="4"/>
  <c r="M166" i="4"/>
  <c r="L166" i="4"/>
  <c r="P166" i="4" s="1"/>
  <c r="K166" i="4"/>
  <c r="BM165" i="4"/>
  <c r="BL165" i="4"/>
  <c r="BO165" i="4" s="1"/>
  <c r="BK165" i="4"/>
  <c r="BA165" i="4"/>
  <c r="AZ165" i="4"/>
  <c r="AY165" i="4"/>
  <c r="BB165" i="4" s="1"/>
  <c r="AX165" i="4"/>
  <c r="AN165" i="4"/>
  <c r="AM165" i="4"/>
  <c r="AL165" i="4"/>
  <c r="AK165" i="4"/>
  <c r="AA165" i="4"/>
  <c r="Z165" i="4"/>
  <c r="Y165" i="4"/>
  <c r="X165" i="4"/>
  <c r="N165" i="4"/>
  <c r="M165" i="4"/>
  <c r="L165" i="4"/>
  <c r="P165" i="4" s="1"/>
  <c r="K165" i="4"/>
  <c r="BO164" i="4"/>
  <c r="BM164" i="4"/>
  <c r="BL164" i="4"/>
  <c r="BK164" i="4"/>
  <c r="AZ164" i="4"/>
  <c r="AY164" i="4"/>
  <c r="AX164" i="4"/>
  <c r="AM164" i="4"/>
  <c r="AL164" i="4"/>
  <c r="AK164" i="4"/>
  <c r="AA164" i="4"/>
  <c r="Z164" i="4"/>
  <c r="Y164" i="4"/>
  <c r="X164" i="4"/>
  <c r="M164" i="4"/>
  <c r="L164" i="4"/>
  <c r="K164" i="4"/>
  <c r="BM163" i="4"/>
  <c r="BL163" i="4"/>
  <c r="BO163" i="4" s="1"/>
  <c r="BK163" i="4"/>
  <c r="AZ163" i="4"/>
  <c r="AY163" i="4"/>
  <c r="AX163" i="4"/>
  <c r="AM163" i="4"/>
  <c r="AL163" i="4"/>
  <c r="AK163" i="4"/>
  <c r="AA163" i="4"/>
  <c r="Z163" i="4"/>
  <c r="Y163" i="4"/>
  <c r="X163" i="4"/>
  <c r="M163" i="4"/>
  <c r="L163" i="4"/>
  <c r="K163" i="4"/>
  <c r="BM162" i="4"/>
  <c r="BL162" i="4"/>
  <c r="BO162" i="4" s="1"/>
  <c r="BK162" i="4"/>
  <c r="BA162" i="4"/>
  <c r="AZ162" i="4"/>
  <c r="BB162" i="4" s="1"/>
  <c r="AY162" i="4"/>
  <c r="AX162" i="4"/>
  <c r="AM162" i="4"/>
  <c r="AL162" i="4"/>
  <c r="AK162" i="4"/>
  <c r="Z162" i="4"/>
  <c r="Y162" i="4"/>
  <c r="X162" i="4"/>
  <c r="M162" i="4"/>
  <c r="L162" i="4"/>
  <c r="K162" i="4"/>
  <c r="BM161" i="4"/>
  <c r="BL161" i="4"/>
  <c r="BO161" i="4" s="1"/>
  <c r="BK161" i="4"/>
  <c r="AZ161" i="4"/>
  <c r="AY161" i="4"/>
  <c r="AX161" i="4"/>
  <c r="AM161" i="4"/>
  <c r="AL161" i="4"/>
  <c r="AK161" i="4"/>
  <c r="AA161" i="4"/>
  <c r="Z161" i="4"/>
  <c r="Y161" i="4"/>
  <c r="AC161" i="4" s="1"/>
  <c r="X161" i="4"/>
  <c r="M161" i="4"/>
  <c r="L161" i="4"/>
  <c r="K161" i="4"/>
  <c r="BM160" i="4"/>
  <c r="BL160" i="4"/>
  <c r="BO160" i="4" s="1"/>
  <c r="BK160" i="4"/>
  <c r="AZ160" i="4"/>
  <c r="AY160" i="4"/>
  <c r="AX160" i="4"/>
  <c r="AN160" i="4"/>
  <c r="AM160" i="4"/>
  <c r="AL160" i="4"/>
  <c r="AK160" i="4"/>
  <c r="AP160" i="4" s="1"/>
  <c r="AA160" i="4"/>
  <c r="Z160" i="4"/>
  <c r="Y160" i="4"/>
  <c r="AB160" i="4" s="1"/>
  <c r="X160" i="4"/>
  <c r="M160" i="4"/>
  <c r="L160" i="4"/>
  <c r="O160" i="4" s="1"/>
  <c r="K160" i="4"/>
  <c r="BM159" i="4"/>
  <c r="BL159" i="4"/>
  <c r="BK159" i="4"/>
  <c r="AZ159" i="4"/>
  <c r="AY159" i="4"/>
  <c r="AX159" i="4"/>
  <c r="AN159" i="4"/>
  <c r="AM159" i="4"/>
  <c r="AL159" i="4"/>
  <c r="AP159" i="4" s="1"/>
  <c r="AK159" i="4"/>
  <c r="AA159" i="4"/>
  <c r="Z159" i="4"/>
  <c r="Y159" i="4"/>
  <c r="AC159" i="4" s="1"/>
  <c r="X159" i="4"/>
  <c r="N159" i="4"/>
  <c r="M159" i="4"/>
  <c r="O159" i="4" s="1"/>
  <c r="L159" i="4"/>
  <c r="K159" i="4"/>
  <c r="BM158" i="4"/>
  <c r="BL158" i="4"/>
  <c r="BK158" i="4"/>
  <c r="AZ158" i="4"/>
  <c r="AY158" i="4"/>
  <c r="AX158" i="4"/>
  <c r="AN158" i="4"/>
  <c r="AM158" i="4"/>
  <c r="AL158" i="4"/>
  <c r="AP158" i="4" s="1"/>
  <c r="AK158" i="4"/>
  <c r="AA158" i="4"/>
  <c r="Z158" i="4"/>
  <c r="Y158" i="4"/>
  <c r="X158" i="4"/>
  <c r="AC158" i="4" s="1"/>
  <c r="M158" i="4"/>
  <c r="L158" i="4"/>
  <c r="K158" i="4"/>
  <c r="BM157" i="4"/>
  <c r="BL157" i="4"/>
  <c r="BK157" i="4"/>
  <c r="AZ157" i="4"/>
  <c r="AY157" i="4"/>
  <c r="AX157" i="4"/>
  <c r="AM157" i="4"/>
  <c r="AL157" i="4"/>
  <c r="AK157" i="4"/>
  <c r="Z157" i="4"/>
  <c r="Y157" i="4"/>
  <c r="X157" i="4"/>
  <c r="N157" i="4"/>
  <c r="M157" i="4"/>
  <c r="L157" i="4"/>
  <c r="P157" i="4" s="1"/>
  <c r="K157" i="4"/>
  <c r="BM156" i="4"/>
  <c r="BL156" i="4"/>
  <c r="BK156" i="4"/>
  <c r="AZ156" i="4"/>
  <c r="AY156" i="4"/>
  <c r="AX156" i="4"/>
  <c r="AN156" i="4"/>
  <c r="AM156" i="4"/>
  <c r="AL156" i="4"/>
  <c r="AK156" i="4"/>
  <c r="AA156" i="4"/>
  <c r="Z156" i="4"/>
  <c r="Y156" i="4"/>
  <c r="X156" i="4"/>
  <c r="M156" i="4"/>
  <c r="L156" i="4"/>
  <c r="K156" i="4"/>
  <c r="BM155" i="4"/>
  <c r="BL155" i="4"/>
  <c r="BK155" i="4"/>
  <c r="AZ155" i="4"/>
  <c r="AY155" i="4"/>
  <c r="AX155" i="4"/>
  <c r="AM155" i="4"/>
  <c r="AL155" i="4"/>
  <c r="AK155" i="4"/>
  <c r="Z155" i="4"/>
  <c r="Y155" i="4"/>
  <c r="X155" i="4"/>
  <c r="M155" i="4"/>
  <c r="L155" i="4"/>
  <c r="K155" i="4"/>
  <c r="BM154" i="4"/>
  <c r="BL154" i="4"/>
  <c r="BK154" i="4"/>
  <c r="AZ154" i="4"/>
  <c r="AY154" i="4"/>
  <c r="AX154" i="4"/>
  <c r="AM154" i="4"/>
  <c r="AL154" i="4"/>
  <c r="AK154" i="4"/>
  <c r="Z154" i="4"/>
  <c r="Y154" i="4"/>
  <c r="X154" i="4"/>
  <c r="M154" i="4"/>
  <c r="L154" i="4"/>
  <c r="K154" i="4"/>
  <c r="BN153" i="4"/>
  <c r="BM153" i="4"/>
  <c r="BL153" i="4"/>
  <c r="BP153" i="4" s="1"/>
  <c r="BK153" i="4"/>
  <c r="BA153" i="4"/>
  <c r="AZ153" i="4"/>
  <c r="BB153" i="4" s="1"/>
  <c r="AY153" i="4"/>
  <c r="BC153" i="4" s="1"/>
  <c r="AX153" i="4"/>
  <c r="AN153" i="4"/>
  <c r="AM153" i="4"/>
  <c r="AL153" i="4"/>
  <c r="AK153" i="4"/>
  <c r="AA153" i="4"/>
  <c r="Z153" i="4"/>
  <c r="Y153" i="4"/>
  <c r="AC153" i="4" s="1"/>
  <c r="X153" i="4"/>
  <c r="N153" i="4"/>
  <c r="M153" i="4"/>
  <c r="L153" i="4"/>
  <c r="K153" i="4"/>
  <c r="BN152" i="4"/>
  <c r="BM152" i="4"/>
  <c r="BL152" i="4"/>
  <c r="BK152" i="4"/>
  <c r="BA152" i="4"/>
  <c r="AZ152" i="4"/>
  <c r="BB152" i="4" s="1"/>
  <c r="AY152" i="4"/>
  <c r="BC152" i="4" s="1"/>
  <c r="AX152" i="4"/>
  <c r="AN152" i="4"/>
  <c r="AM152" i="4"/>
  <c r="AL152" i="4"/>
  <c r="AK152" i="4"/>
  <c r="AA152" i="4"/>
  <c r="Z152" i="4"/>
  <c r="AB152" i="4" s="1"/>
  <c r="Y152" i="4"/>
  <c r="X152" i="4"/>
  <c r="N152" i="4"/>
  <c r="M152" i="4"/>
  <c r="L152" i="4"/>
  <c r="K152" i="4"/>
  <c r="BN151" i="4"/>
  <c r="BM151" i="4"/>
  <c r="BL151" i="4"/>
  <c r="BO151" i="4" s="1"/>
  <c r="BK151" i="4"/>
  <c r="BA151" i="4"/>
  <c r="AZ151" i="4"/>
  <c r="AY151" i="4"/>
  <c r="AX151" i="4"/>
  <c r="AN151" i="4"/>
  <c r="AM151" i="4"/>
  <c r="AL151" i="4"/>
  <c r="AK151" i="4"/>
  <c r="AA151" i="4"/>
  <c r="Z151" i="4"/>
  <c r="Y151" i="4"/>
  <c r="AC151" i="4" s="1"/>
  <c r="X151" i="4"/>
  <c r="N151" i="4"/>
  <c r="M151" i="4"/>
  <c r="L151" i="4"/>
  <c r="K151" i="4"/>
  <c r="BN150" i="4"/>
  <c r="BM150" i="4"/>
  <c r="BL150" i="4"/>
  <c r="BP150" i="4" s="1"/>
  <c r="BK150" i="4"/>
  <c r="AZ150" i="4"/>
  <c r="AY150" i="4"/>
  <c r="AX150" i="4"/>
  <c r="AN150" i="4"/>
  <c r="AM150" i="4"/>
  <c r="AL150" i="4"/>
  <c r="AP150" i="4" s="1"/>
  <c r="AK150" i="4"/>
  <c r="AA150" i="4"/>
  <c r="Z150" i="4"/>
  <c r="Y150" i="4"/>
  <c r="X150" i="4"/>
  <c r="N150" i="4"/>
  <c r="M150" i="4"/>
  <c r="L150" i="4"/>
  <c r="O150" i="4" s="1"/>
  <c r="K150" i="4"/>
  <c r="BN149" i="4"/>
  <c r="BM149" i="4"/>
  <c r="BO149" i="4" s="1"/>
  <c r="BL149" i="4"/>
  <c r="BP149" i="4" s="1"/>
  <c r="BK149" i="4"/>
  <c r="AZ149" i="4"/>
  <c r="BB149" i="4" s="1"/>
  <c r="AY149" i="4"/>
  <c r="AX149" i="4"/>
  <c r="AN149" i="4"/>
  <c r="AM149" i="4"/>
  <c r="AL149" i="4"/>
  <c r="AK149" i="4"/>
  <c r="Z149" i="4"/>
  <c r="Y149" i="4"/>
  <c r="X149" i="4"/>
  <c r="M149" i="4"/>
  <c r="O149" i="4" s="1"/>
  <c r="L149" i="4"/>
  <c r="K149" i="4"/>
  <c r="BO148" i="4"/>
  <c r="BN148" i="4"/>
  <c r="BM148" i="4"/>
  <c r="BL148" i="4"/>
  <c r="BP148" i="4" s="1"/>
  <c r="BK148" i="4"/>
  <c r="BA148" i="4"/>
  <c r="AZ148" i="4"/>
  <c r="AY148" i="4"/>
  <c r="AX148" i="4"/>
  <c r="AN148" i="4"/>
  <c r="AM148" i="4"/>
  <c r="AL148" i="4"/>
  <c r="AP148" i="4" s="1"/>
  <c r="AK148" i="4"/>
  <c r="AA148" i="4"/>
  <c r="Z148" i="4"/>
  <c r="Y148" i="4"/>
  <c r="X148" i="4"/>
  <c r="AC148" i="4" s="1"/>
  <c r="M148" i="4"/>
  <c r="L148" i="4"/>
  <c r="O148" i="4" s="1"/>
  <c r="K148" i="4"/>
  <c r="BN147" i="4"/>
  <c r="BM147" i="4"/>
  <c r="BL147" i="4"/>
  <c r="BP147" i="4" s="1"/>
  <c r="BK147" i="4"/>
  <c r="BA147" i="4"/>
  <c r="AZ147" i="4"/>
  <c r="AY147" i="4"/>
  <c r="AX147" i="4"/>
  <c r="AM147" i="4"/>
  <c r="AL147" i="4"/>
  <c r="AK147" i="4"/>
  <c r="Z147" i="4"/>
  <c r="Y147" i="4"/>
  <c r="X147" i="4"/>
  <c r="M147" i="4"/>
  <c r="L147" i="4"/>
  <c r="O147" i="4" s="1"/>
  <c r="K147" i="4"/>
  <c r="BO146" i="4"/>
  <c r="BN146" i="4"/>
  <c r="BM146" i="4"/>
  <c r="BL146" i="4"/>
  <c r="BP146" i="4" s="1"/>
  <c r="BK146" i="4"/>
  <c r="BA146" i="4"/>
  <c r="AZ146" i="4"/>
  <c r="BB146" i="4" s="1"/>
  <c r="AY146" i="4"/>
  <c r="AX146" i="4"/>
  <c r="AN146" i="4"/>
  <c r="AM146" i="4"/>
  <c r="AO146" i="4" s="1"/>
  <c r="AL146" i="4"/>
  <c r="AK146" i="4"/>
  <c r="Z146" i="4"/>
  <c r="Y146" i="4"/>
  <c r="X146" i="4"/>
  <c r="N146" i="4"/>
  <c r="M146" i="4"/>
  <c r="L146" i="4"/>
  <c r="K146" i="4"/>
  <c r="BN145" i="4"/>
  <c r="BM145" i="4"/>
  <c r="BL145" i="4"/>
  <c r="BK145" i="4"/>
  <c r="BA145" i="4"/>
  <c r="AZ145" i="4"/>
  <c r="AY145" i="4"/>
  <c r="AX145" i="4"/>
  <c r="AM145" i="4"/>
  <c r="AL145" i="4"/>
  <c r="AK145" i="4"/>
  <c r="Z145" i="4"/>
  <c r="AB145" i="4" s="1"/>
  <c r="Y145" i="4"/>
  <c r="X145" i="4"/>
  <c r="M145" i="4"/>
  <c r="L145" i="4"/>
  <c r="K145" i="4"/>
  <c r="BN144" i="4"/>
  <c r="BM144" i="4"/>
  <c r="BO144" i="4" s="1"/>
  <c r="BL144" i="4"/>
  <c r="BP144" i="4" s="1"/>
  <c r="BK144" i="4"/>
  <c r="BA144" i="4"/>
  <c r="AZ144" i="4"/>
  <c r="AY144" i="4"/>
  <c r="AX144" i="4"/>
  <c r="AM144" i="4"/>
  <c r="AL144" i="4"/>
  <c r="AK144" i="4"/>
  <c r="AA144" i="4"/>
  <c r="Z144" i="4"/>
  <c r="Y144" i="4"/>
  <c r="X144" i="4"/>
  <c r="AC144" i="4" s="1"/>
  <c r="M144" i="4"/>
  <c r="L144" i="4"/>
  <c r="K144" i="4"/>
  <c r="BN143" i="4"/>
  <c r="BM143" i="4"/>
  <c r="BO143" i="4" s="1"/>
  <c r="BL143" i="4"/>
  <c r="BK143" i="4"/>
  <c r="BA143" i="4"/>
  <c r="AZ143" i="4"/>
  <c r="AY143" i="4"/>
  <c r="BC143" i="4" s="1"/>
  <c r="AX143" i="4"/>
  <c r="AN143" i="4"/>
  <c r="AM143" i="4"/>
  <c r="AL143" i="4"/>
  <c r="AK143" i="4"/>
  <c r="AA143" i="4"/>
  <c r="Z143" i="4"/>
  <c r="Y143" i="4"/>
  <c r="AC143" i="4" s="1"/>
  <c r="X143" i="4"/>
  <c r="N143" i="4"/>
  <c r="M143" i="4"/>
  <c r="L143" i="4"/>
  <c r="K143" i="4"/>
  <c r="BP142" i="4"/>
  <c r="BN142" i="4"/>
  <c r="BM142" i="4"/>
  <c r="BL142" i="4"/>
  <c r="BK142" i="4"/>
  <c r="BA142" i="4"/>
  <c r="AZ142" i="4"/>
  <c r="AY142" i="4"/>
  <c r="BB142" i="4" s="1"/>
  <c r="AX142" i="4"/>
  <c r="AN142" i="4"/>
  <c r="AM142" i="4"/>
  <c r="AL142" i="4"/>
  <c r="AO142" i="4" s="1"/>
  <c r="AK142" i="4"/>
  <c r="Z142" i="4"/>
  <c r="Y142" i="4"/>
  <c r="X142" i="4"/>
  <c r="M142" i="4"/>
  <c r="L142" i="4"/>
  <c r="K142" i="4"/>
  <c r="BN141" i="4"/>
  <c r="BM141" i="4"/>
  <c r="BL141" i="4"/>
  <c r="BK141" i="4"/>
  <c r="BP141" i="4" s="1"/>
  <c r="BA141" i="4"/>
  <c r="AZ141" i="4"/>
  <c r="AY141" i="4"/>
  <c r="BC141" i="4" s="1"/>
  <c r="AX141" i="4"/>
  <c r="AN141" i="4"/>
  <c r="AM141" i="4"/>
  <c r="AO141" i="4" s="1"/>
  <c r="AL141" i="4"/>
  <c r="AK141" i="4"/>
  <c r="AA141" i="4"/>
  <c r="Z141" i="4"/>
  <c r="AB141" i="4" s="1"/>
  <c r="Y141" i="4"/>
  <c r="X141" i="4"/>
  <c r="N141" i="4"/>
  <c r="M141" i="4"/>
  <c r="L141" i="4"/>
  <c r="P141" i="4" s="1"/>
  <c r="K141" i="4"/>
  <c r="BN140" i="4"/>
  <c r="BM140" i="4"/>
  <c r="BL140" i="4"/>
  <c r="BO140" i="4" s="1"/>
  <c r="BK140" i="4"/>
  <c r="BA140" i="4"/>
  <c r="AZ140" i="4"/>
  <c r="AY140" i="4"/>
  <c r="AX140" i="4"/>
  <c r="AO140" i="4"/>
  <c r="AN140" i="4"/>
  <c r="AM140" i="4"/>
  <c r="AL140" i="4"/>
  <c r="AP140" i="4" s="1"/>
  <c r="AK140" i="4"/>
  <c r="AA140" i="4"/>
  <c r="Z140" i="4"/>
  <c r="Y140" i="4"/>
  <c r="X140" i="4"/>
  <c r="AC140" i="4" s="1"/>
  <c r="N140" i="4"/>
  <c r="M140" i="4"/>
  <c r="L140" i="4"/>
  <c r="P140" i="4" s="1"/>
  <c r="K140" i="4"/>
  <c r="BN139" i="4"/>
  <c r="BM139" i="4"/>
  <c r="BL139" i="4"/>
  <c r="BP139" i="4" s="1"/>
  <c r="BK139" i="4"/>
  <c r="BA139" i="4"/>
  <c r="AZ139" i="4"/>
  <c r="AY139" i="4"/>
  <c r="AX139" i="4"/>
  <c r="AM139" i="4"/>
  <c r="AL139" i="4"/>
  <c r="AK139" i="4"/>
  <c r="Z139" i="4"/>
  <c r="Y139" i="4"/>
  <c r="X139" i="4"/>
  <c r="M139" i="4"/>
  <c r="L139" i="4"/>
  <c r="O139" i="4" s="1"/>
  <c r="K139" i="4"/>
  <c r="BN138" i="4"/>
  <c r="BM138" i="4"/>
  <c r="BL138" i="4"/>
  <c r="BK138" i="4"/>
  <c r="AZ138" i="4"/>
  <c r="AY138" i="4"/>
  <c r="AX138" i="4"/>
  <c r="AN138" i="4"/>
  <c r="AM138" i="4"/>
  <c r="AL138" i="4"/>
  <c r="AO138" i="4" s="1"/>
  <c r="AK138" i="4"/>
  <c r="AA138" i="4"/>
  <c r="Z138" i="4"/>
  <c r="Y138" i="4"/>
  <c r="X138" i="4"/>
  <c r="O138" i="4"/>
  <c r="N138" i="4"/>
  <c r="M138" i="4"/>
  <c r="L138" i="4"/>
  <c r="K138" i="4"/>
  <c r="BN137" i="4"/>
  <c r="BM137" i="4"/>
  <c r="BL137" i="4"/>
  <c r="BK137" i="4"/>
  <c r="AZ137" i="4"/>
  <c r="AY137" i="4"/>
  <c r="BB137" i="4" s="1"/>
  <c r="AX137" i="4"/>
  <c r="AM137" i="4"/>
  <c r="AL137" i="4"/>
  <c r="AK137" i="4"/>
  <c r="Z137" i="4"/>
  <c r="Y137" i="4"/>
  <c r="X137" i="4"/>
  <c r="N137" i="4"/>
  <c r="M137" i="4"/>
  <c r="L137" i="4"/>
  <c r="K137" i="4"/>
  <c r="BN136" i="4"/>
  <c r="BM136" i="4"/>
  <c r="BL136" i="4"/>
  <c r="BO136" i="4" s="1"/>
  <c r="BK136" i="4"/>
  <c r="BA136" i="4"/>
  <c r="AZ136" i="4"/>
  <c r="AY136" i="4"/>
  <c r="BC136" i="4" s="1"/>
  <c r="AX136" i="4"/>
  <c r="AM136" i="4"/>
  <c r="AL136" i="4"/>
  <c r="AK136" i="4"/>
  <c r="AA136" i="4"/>
  <c r="Z136" i="4"/>
  <c r="Y136" i="4"/>
  <c r="X136" i="4"/>
  <c r="AC136" i="4" s="1"/>
  <c r="M136" i="4"/>
  <c r="L136" i="4"/>
  <c r="K136" i="4"/>
  <c r="BN135" i="4"/>
  <c r="BM135" i="4"/>
  <c r="BL135" i="4"/>
  <c r="BO135" i="4" s="1"/>
  <c r="BK135" i="4"/>
  <c r="BA135" i="4"/>
  <c r="AZ135" i="4"/>
  <c r="AY135" i="4"/>
  <c r="BC135" i="4" s="1"/>
  <c r="AX135" i="4"/>
  <c r="AM135" i="4"/>
  <c r="AL135" i="4"/>
  <c r="AO135" i="4" s="1"/>
  <c r="AK135" i="4"/>
  <c r="AA135" i="4"/>
  <c r="Z135" i="4"/>
  <c r="Y135" i="4"/>
  <c r="X135" i="4"/>
  <c r="N135" i="4"/>
  <c r="M135" i="4"/>
  <c r="L135" i="4"/>
  <c r="P135" i="4" s="1"/>
  <c r="K135" i="4"/>
  <c r="BN134" i="4"/>
  <c r="BM134" i="4"/>
  <c r="BL134" i="4"/>
  <c r="BO134" i="4" s="1"/>
  <c r="BK134" i="4"/>
  <c r="AZ134" i="4"/>
  <c r="AY134" i="4"/>
  <c r="AX134" i="4"/>
  <c r="AM134" i="4"/>
  <c r="AL134" i="4"/>
  <c r="AK134" i="4"/>
  <c r="AB134" i="4"/>
  <c r="AA134" i="4"/>
  <c r="Z134" i="4"/>
  <c r="Y134" i="4"/>
  <c r="AC134" i="4" s="1"/>
  <c r="X134" i="4"/>
  <c r="O134" i="4"/>
  <c r="M134" i="4"/>
  <c r="L134" i="4"/>
  <c r="K134" i="4"/>
  <c r="BN133" i="4"/>
  <c r="BM133" i="4"/>
  <c r="BL133" i="4"/>
  <c r="BP133" i="4" s="1"/>
  <c r="BK133" i="4"/>
  <c r="BA133" i="4"/>
  <c r="AZ133" i="4"/>
  <c r="AY133" i="4"/>
  <c r="AX133" i="4"/>
  <c r="AM133" i="4"/>
  <c r="AL133" i="4"/>
  <c r="AK133" i="4"/>
  <c r="AA133" i="4"/>
  <c r="Z133" i="4"/>
  <c r="Y133" i="4"/>
  <c r="X133" i="4"/>
  <c r="M133" i="4"/>
  <c r="L133" i="4"/>
  <c r="K133" i="4"/>
  <c r="BN132" i="4"/>
  <c r="BM132" i="4"/>
  <c r="BL132" i="4"/>
  <c r="BP132" i="4" s="1"/>
  <c r="BK132" i="4"/>
  <c r="BB132" i="4"/>
  <c r="BA132" i="4"/>
  <c r="AZ132" i="4"/>
  <c r="AY132" i="4"/>
  <c r="AX132" i="4"/>
  <c r="AM132" i="4"/>
  <c r="AL132" i="4"/>
  <c r="AK132" i="4"/>
  <c r="AA132" i="4"/>
  <c r="Z132" i="4"/>
  <c r="Y132" i="4"/>
  <c r="X132" i="4"/>
  <c r="AC132" i="4" s="1"/>
  <c r="M132" i="4"/>
  <c r="L132" i="4"/>
  <c r="O132" i="4" s="1"/>
  <c r="K132" i="4"/>
  <c r="BO131" i="4"/>
  <c r="BN131" i="4"/>
  <c r="BM131" i="4"/>
  <c r="BL131" i="4"/>
  <c r="BP131" i="4" s="1"/>
  <c r="BK131" i="4"/>
  <c r="BA131" i="4"/>
  <c r="AZ131" i="4"/>
  <c r="AY131" i="4"/>
  <c r="BB131" i="4" s="1"/>
  <c r="AX131" i="4"/>
  <c r="AN131" i="4"/>
  <c r="AM131" i="4"/>
  <c r="AL131" i="4"/>
  <c r="AK131" i="4"/>
  <c r="Z131" i="4"/>
  <c r="Y131" i="4"/>
  <c r="X131" i="4"/>
  <c r="N131" i="4"/>
  <c r="M131" i="4"/>
  <c r="L131" i="4"/>
  <c r="P131" i="4" s="1"/>
  <c r="K131" i="4"/>
  <c r="BM130" i="4"/>
  <c r="BL130" i="4"/>
  <c r="BK130" i="4"/>
  <c r="BB130" i="4"/>
  <c r="AZ130" i="4"/>
  <c r="AY130" i="4"/>
  <c r="AX130" i="4"/>
  <c r="AM130" i="4"/>
  <c r="AL130" i="4"/>
  <c r="AK130" i="4"/>
  <c r="Z130" i="4"/>
  <c r="Y130" i="4"/>
  <c r="X130" i="4"/>
  <c r="M130" i="4"/>
  <c r="L130" i="4"/>
  <c r="K130" i="4"/>
  <c r="BM129" i="4"/>
  <c r="BL129" i="4"/>
  <c r="BK129" i="4"/>
  <c r="AZ129" i="4"/>
  <c r="AY129" i="4"/>
  <c r="AX129" i="4"/>
  <c r="AN129" i="4"/>
  <c r="AM129" i="4"/>
  <c r="AL129" i="4"/>
  <c r="AP129" i="4" s="1"/>
  <c r="AK129" i="4"/>
  <c r="AA129" i="4"/>
  <c r="Z129" i="4"/>
  <c r="Y129" i="4"/>
  <c r="AC129" i="4" s="1"/>
  <c r="X129" i="4"/>
  <c r="M129" i="4"/>
  <c r="L129" i="4"/>
  <c r="K129" i="4"/>
  <c r="BM128" i="4"/>
  <c r="BL128" i="4"/>
  <c r="BO128" i="4" s="1"/>
  <c r="BK128" i="4"/>
  <c r="AZ128" i="4"/>
  <c r="AY128" i="4"/>
  <c r="BB128" i="4" s="1"/>
  <c r="AX128" i="4"/>
  <c r="AM128" i="4"/>
  <c r="AL128" i="4"/>
  <c r="AK128" i="4"/>
  <c r="Z128" i="4"/>
  <c r="Y128" i="4"/>
  <c r="X128" i="4"/>
  <c r="M128" i="4"/>
  <c r="L128" i="4"/>
  <c r="K128" i="4"/>
  <c r="BM127" i="4"/>
  <c r="BL127" i="4"/>
  <c r="BO127" i="4" s="1"/>
  <c r="BK127" i="4"/>
  <c r="BA127" i="4"/>
  <c r="AZ127" i="4"/>
  <c r="AY127" i="4"/>
  <c r="BC127" i="4" s="1"/>
  <c r="AX127" i="4"/>
  <c r="AM127" i="4"/>
  <c r="AL127" i="4"/>
  <c r="AK127" i="4"/>
  <c r="Z127" i="4"/>
  <c r="Y127" i="4"/>
  <c r="X127" i="4"/>
  <c r="O127" i="4"/>
  <c r="M127" i="4"/>
  <c r="L127" i="4"/>
  <c r="K127" i="4"/>
  <c r="BM126" i="4"/>
  <c r="BL126" i="4"/>
  <c r="BO126" i="4" s="1"/>
  <c r="BK126" i="4"/>
  <c r="AZ126" i="4"/>
  <c r="AY126" i="4"/>
  <c r="AX126" i="4"/>
  <c r="AM126" i="4"/>
  <c r="AL126" i="4"/>
  <c r="AO126" i="4" s="1"/>
  <c r="AK126" i="4"/>
  <c r="Z126" i="4"/>
  <c r="Y126" i="4"/>
  <c r="X126" i="4"/>
  <c r="M126" i="4"/>
  <c r="L126" i="4"/>
  <c r="K126" i="4"/>
  <c r="BM125" i="4"/>
  <c r="BL125" i="4"/>
  <c r="BK125" i="4"/>
  <c r="AZ125" i="4"/>
  <c r="AY125" i="4"/>
  <c r="AX125" i="4"/>
  <c r="AN125" i="4"/>
  <c r="AM125" i="4"/>
  <c r="AL125" i="4"/>
  <c r="AP125" i="4" s="1"/>
  <c r="AK125" i="4"/>
  <c r="AA125" i="4"/>
  <c r="Z125" i="4"/>
  <c r="Y125" i="4"/>
  <c r="X125" i="4"/>
  <c r="M125" i="4"/>
  <c r="L125" i="4"/>
  <c r="O125" i="4" s="1"/>
  <c r="K125" i="4"/>
  <c r="BM124" i="4"/>
  <c r="BL124" i="4"/>
  <c r="BK124" i="4"/>
  <c r="AZ124" i="4"/>
  <c r="AY124" i="4"/>
  <c r="AX124" i="4"/>
  <c r="AM124" i="4"/>
  <c r="AL124" i="4"/>
  <c r="AK124" i="4"/>
  <c r="Z124" i="4"/>
  <c r="Y124" i="4"/>
  <c r="X124" i="4"/>
  <c r="M124" i="4"/>
  <c r="L124" i="4"/>
  <c r="K124" i="4"/>
  <c r="BM123" i="4"/>
  <c r="BL123" i="4"/>
  <c r="BK123" i="4"/>
  <c r="AZ123" i="4"/>
  <c r="AY123" i="4"/>
  <c r="AX123" i="4"/>
  <c r="AN123" i="4"/>
  <c r="AM123" i="4"/>
  <c r="AL123" i="4"/>
  <c r="AP123" i="4" s="1"/>
  <c r="AK123" i="4"/>
  <c r="AA123" i="4"/>
  <c r="Z123" i="4"/>
  <c r="Y123" i="4"/>
  <c r="X123" i="4"/>
  <c r="AC123" i="4" s="1"/>
  <c r="M123" i="4"/>
  <c r="L123" i="4"/>
  <c r="K123" i="4"/>
  <c r="BM122" i="4"/>
  <c r="BL122" i="4"/>
  <c r="BK122" i="4"/>
  <c r="BA122" i="4"/>
  <c r="AZ122" i="4"/>
  <c r="AY122" i="4"/>
  <c r="BC122" i="4" s="1"/>
  <c r="AX122" i="4"/>
  <c r="AN122" i="4"/>
  <c r="AM122" i="4"/>
  <c r="AL122" i="4"/>
  <c r="AP122" i="4" s="1"/>
  <c r="AK122" i="4"/>
  <c r="Z122" i="4"/>
  <c r="Y122" i="4"/>
  <c r="X122" i="4"/>
  <c r="M122" i="4"/>
  <c r="L122" i="4"/>
  <c r="K122" i="4"/>
  <c r="BM121" i="4"/>
  <c r="BL121" i="4"/>
  <c r="BK121" i="4"/>
  <c r="AZ121" i="4"/>
  <c r="AY121" i="4"/>
  <c r="AX121" i="4"/>
  <c r="AN121" i="4"/>
  <c r="AM121" i="4"/>
  <c r="AL121" i="4"/>
  <c r="AP121" i="4" s="1"/>
  <c r="AK121" i="4"/>
  <c r="AA121" i="4"/>
  <c r="Z121" i="4"/>
  <c r="Y121" i="4"/>
  <c r="AC121" i="4" s="1"/>
  <c r="X121" i="4"/>
  <c r="M121" i="4"/>
  <c r="L121" i="4"/>
  <c r="K121" i="4"/>
  <c r="BM120" i="4"/>
  <c r="BL120" i="4"/>
  <c r="BK120" i="4"/>
  <c r="AZ120" i="4"/>
  <c r="AY120" i="4"/>
  <c r="AX120" i="4"/>
  <c r="AM120" i="4"/>
  <c r="AL120" i="4"/>
  <c r="AK120" i="4"/>
  <c r="AA120" i="4"/>
  <c r="Z120" i="4"/>
  <c r="Y120" i="4"/>
  <c r="AC120" i="4" s="1"/>
  <c r="X120" i="4"/>
  <c r="M120" i="4"/>
  <c r="L120" i="4"/>
  <c r="K120" i="4"/>
  <c r="BM119" i="4"/>
  <c r="BL119" i="4"/>
  <c r="BK119" i="4"/>
  <c r="AZ119" i="4"/>
  <c r="AY119" i="4"/>
  <c r="AX119" i="4"/>
  <c r="AM119" i="4"/>
  <c r="AL119" i="4"/>
  <c r="AK119" i="4"/>
  <c r="Z119" i="4"/>
  <c r="Y119" i="4"/>
  <c r="X119" i="4"/>
  <c r="N119" i="4"/>
  <c r="M119" i="4"/>
  <c r="L119" i="4"/>
  <c r="K119" i="4"/>
  <c r="BM118" i="4"/>
  <c r="BL118" i="4"/>
  <c r="BK118" i="4"/>
  <c r="AZ118" i="4"/>
  <c r="AY118" i="4"/>
  <c r="AX118" i="4"/>
  <c r="AN118" i="4"/>
  <c r="AM118" i="4"/>
  <c r="AL118" i="4"/>
  <c r="AK118" i="4"/>
  <c r="AA118" i="4"/>
  <c r="Z118" i="4"/>
  <c r="Y118" i="4"/>
  <c r="AC118" i="4" s="1"/>
  <c r="X118" i="4"/>
  <c r="M118" i="4"/>
  <c r="L118" i="4"/>
  <c r="K118" i="4"/>
  <c r="BO117" i="4"/>
  <c r="BM117" i="4"/>
  <c r="BL117" i="4"/>
  <c r="BK117" i="4"/>
  <c r="AZ117" i="4"/>
  <c r="AY117" i="4"/>
  <c r="AX117" i="4"/>
  <c r="AM117" i="4"/>
  <c r="AL117" i="4"/>
  <c r="AK117" i="4"/>
  <c r="Z117" i="4"/>
  <c r="Y117" i="4"/>
  <c r="X117" i="4"/>
  <c r="M117" i="4"/>
  <c r="L117" i="4"/>
  <c r="K117" i="4"/>
  <c r="BM116" i="4"/>
  <c r="BL116" i="4"/>
  <c r="BK116" i="4"/>
  <c r="BA116" i="4"/>
  <c r="AZ116" i="4"/>
  <c r="AY116" i="4"/>
  <c r="AX116" i="4"/>
  <c r="AM116" i="4"/>
  <c r="AL116" i="4"/>
  <c r="AK116" i="4"/>
  <c r="Z116" i="4"/>
  <c r="Y116" i="4"/>
  <c r="X116" i="4"/>
  <c r="M116" i="4"/>
  <c r="L116" i="4"/>
  <c r="K116" i="4"/>
  <c r="BM115" i="4"/>
  <c r="BL115" i="4"/>
  <c r="BK115" i="4"/>
  <c r="BA115" i="4"/>
  <c r="AZ115" i="4"/>
  <c r="AY115" i="4"/>
  <c r="BC115" i="4" s="1"/>
  <c r="AX115" i="4"/>
  <c r="AN115" i="4"/>
  <c r="AM115" i="4"/>
  <c r="AL115" i="4"/>
  <c r="AK115" i="4"/>
  <c r="AP115" i="4" s="1"/>
  <c r="Z115" i="4"/>
  <c r="Y115" i="4"/>
  <c r="X115" i="4"/>
  <c r="M115" i="4"/>
  <c r="L115" i="4"/>
  <c r="O115" i="4" s="1"/>
  <c r="K115" i="4"/>
  <c r="BM114" i="4"/>
  <c r="BL114" i="4"/>
  <c r="BK114" i="4"/>
  <c r="AZ114" i="4"/>
  <c r="AY114" i="4"/>
  <c r="AX114" i="4"/>
  <c r="AN114" i="4"/>
  <c r="AM114" i="4"/>
  <c r="AL114" i="4"/>
  <c r="AK114" i="4"/>
  <c r="AA114" i="4"/>
  <c r="Z114" i="4"/>
  <c r="Y114" i="4"/>
  <c r="AC114" i="4" s="1"/>
  <c r="X114" i="4"/>
  <c r="N114" i="4"/>
  <c r="M114" i="4"/>
  <c r="L114" i="4"/>
  <c r="K114" i="4"/>
  <c r="BM113" i="4"/>
  <c r="BL113" i="4"/>
  <c r="BK113" i="4"/>
  <c r="AZ113" i="4"/>
  <c r="AY113" i="4"/>
  <c r="BB113" i="4" s="1"/>
  <c r="AX113" i="4"/>
  <c r="AN113" i="4"/>
  <c r="AM113" i="4"/>
  <c r="AL113" i="4"/>
  <c r="AP113" i="4" s="1"/>
  <c r="AK113" i="4"/>
  <c r="AA113" i="4"/>
  <c r="Z113" i="4"/>
  <c r="Y113" i="4"/>
  <c r="X113" i="4"/>
  <c r="M113" i="4"/>
  <c r="L113" i="4"/>
  <c r="K113" i="4"/>
  <c r="BM112" i="4"/>
  <c r="BL112" i="4"/>
  <c r="BK112" i="4"/>
  <c r="AZ112" i="4"/>
  <c r="AY112" i="4"/>
  <c r="AX112" i="4"/>
  <c r="AN112" i="4"/>
  <c r="AM112" i="4"/>
  <c r="AL112" i="4"/>
  <c r="AK112" i="4"/>
  <c r="AP112" i="4" s="1"/>
  <c r="AA112" i="4"/>
  <c r="Z112" i="4"/>
  <c r="Y112" i="4"/>
  <c r="X112" i="4"/>
  <c r="M112" i="4"/>
  <c r="L112" i="4"/>
  <c r="K112" i="4"/>
  <c r="BM111" i="4"/>
  <c r="BL111" i="4"/>
  <c r="BK111" i="4"/>
  <c r="AZ111" i="4"/>
  <c r="AY111" i="4"/>
  <c r="AX111" i="4"/>
  <c r="AN111" i="4"/>
  <c r="AM111" i="4"/>
  <c r="AL111" i="4"/>
  <c r="AK111" i="4"/>
  <c r="AA111" i="4"/>
  <c r="Z111" i="4"/>
  <c r="Y111" i="4"/>
  <c r="AC111" i="4" s="1"/>
  <c r="X111" i="4"/>
  <c r="M111" i="4"/>
  <c r="L111" i="4"/>
  <c r="K111" i="4"/>
  <c r="BM110" i="4"/>
  <c r="BL110" i="4"/>
  <c r="BK110" i="4"/>
  <c r="AZ110" i="4"/>
  <c r="AY110" i="4"/>
  <c r="AX110" i="4"/>
  <c r="AN110" i="4"/>
  <c r="AM110" i="4"/>
  <c r="AL110" i="4"/>
  <c r="AP110" i="4" s="1"/>
  <c r="AK110" i="4"/>
  <c r="Z110" i="4"/>
  <c r="Y110" i="4"/>
  <c r="X110" i="4"/>
  <c r="M110" i="4"/>
  <c r="L110" i="4"/>
  <c r="O110" i="4" s="1"/>
  <c r="K110" i="4"/>
  <c r="BM109" i="4"/>
  <c r="BL109" i="4"/>
  <c r="BK109" i="4"/>
  <c r="AZ109" i="4"/>
  <c r="AY109" i="4"/>
  <c r="AX109" i="4"/>
  <c r="AN109" i="4"/>
  <c r="AM109" i="4"/>
  <c r="AL109" i="4"/>
  <c r="AK109" i="4"/>
  <c r="Z109" i="4"/>
  <c r="Y109" i="4"/>
  <c r="X109" i="4"/>
  <c r="M109" i="4"/>
  <c r="L109" i="4"/>
  <c r="O109" i="4" s="1"/>
  <c r="K109" i="4"/>
  <c r="BM108" i="4"/>
  <c r="BL108" i="4"/>
  <c r="BK108" i="4"/>
  <c r="AZ108" i="4"/>
  <c r="AY108" i="4"/>
  <c r="AX108" i="4"/>
  <c r="AN108" i="4"/>
  <c r="AM108" i="4"/>
  <c r="AL108" i="4"/>
  <c r="AP108" i="4" s="1"/>
  <c r="AK108" i="4"/>
  <c r="AA108" i="4"/>
  <c r="Z108" i="4"/>
  <c r="AB108" i="4" s="1"/>
  <c r="Y108" i="4"/>
  <c r="AC108" i="4" s="1"/>
  <c r="X108" i="4"/>
  <c r="M108" i="4"/>
  <c r="L108" i="4"/>
  <c r="O108" i="4" s="1"/>
  <c r="K108" i="4"/>
  <c r="BM107" i="4"/>
  <c r="BL107" i="4"/>
  <c r="BK107" i="4"/>
  <c r="AZ107" i="4"/>
  <c r="AY107" i="4"/>
  <c r="AX107" i="4"/>
  <c r="AN107" i="4"/>
  <c r="AM107" i="4"/>
  <c r="AL107" i="4"/>
  <c r="AO107" i="4" s="1"/>
  <c r="AK107" i="4"/>
  <c r="Z107" i="4"/>
  <c r="Y107" i="4"/>
  <c r="AB107" i="4" s="1"/>
  <c r="X107" i="4"/>
  <c r="M107" i="4"/>
  <c r="L107" i="4"/>
  <c r="K107" i="4"/>
  <c r="BM106" i="4"/>
  <c r="BL106" i="4"/>
  <c r="BK106" i="4"/>
  <c r="AZ106" i="4"/>
  <c r="AY106" i="4"/>
  <c r="AX106" i="4"/>
  <c r="AM106" i="4"/>
  <c r="AL106" i="4"/>
  <c r="AK106" i="4"/>
  <c r="AA106" i="4"/>
  <c r="Z106" i="4"/>
  <c r="Y106" i="4"/>
  <c r="AC106" i="4" s="1"/>
  <c r="X106" i="4"/>
  <c r="M106" i="4"/>
  <c r="L106" i="4"/>
  <c r="K106" i="4"/>
  <c r="BM105" i="4"/>
  <c r="BL105" i="4"/>
  <c r="BK105" i="4"/>
  <c r="AZ105" i="4"/>
  <c r="AY105" i="4"/>
  <c r="AX105" i="4"/>
  <c r="AM105" i="4"/>
  <c r="AL105" i="4"/>
  <c r="AK105" i="4"/>
  <c r="Z105" i="4"/>
  <c r="Y105" i="4"/>
  <c r="X105" i="4"/>
  <c r="M105" i="4"/>
  <c r="L105" i="4"/>
  <c r="K105" i="4"/>
  <c r="BM104" i="4"/>
  <c r="BL104" i="4"/>
  <c r="BK104" i="4"/>
  <c r="AZ104" i="4"/>
  <c r="AY104" i="4"/>
  <c r="AX104" i="4"/>
  <c r="AM104" i="4"/>
  <c r="AL104" i="4"/>
  <c r="AK104" i="4"/>
  <c r="Z104" i="4"/>
  <c r="Y104" i="4"/>
  <c r="X104" i="4"/>
  <c r="M104" i="4"/>
  <c r="L104" i="4"/>
  <c r="K104" i="4"/>
  <c r="BN103" i="4"/>
  <c r="BM103" i="4"/>
  <c r="BL103" i="4"/>
  <c r="BO103" i="4" s="1"/>
  <c r="BK103" i="4"/>
  <c r="BB103" i="4"/>
  <c r="BA103" i="4"/>
  <c r="AZ103" i="4"/>
  <c r="AY103" i="4"/>
  <c r="AX103" i="4"/>
  <c r="AN103" i="4"/>
  <c r="AM103" i="4"/>
  <c r="AL103" i="4"/>
  <c r="AO103" i="4" s="1"/>
  <c r="AK103" i="4"/>
  <c r="AA103" i="4"/>
  <c r="Z103" i="4"/>
  <c r="Y103" i="4"/>
  <c r="AC103" i="4" s="1"/>
  <c r="X103" i="4"/>
  <c r="N103" i="4"/>
  <c r="M103" i="4"/>
  <c r="L103" i="4"/>
  <c r="K103" i="4"/>
  <c r="BN102" i="4"/>
  <c r="BM102" i="4"/>
  <c r="BL102" i="4"/>
  <c r="BP102" i="4" s="1"/>
  <c r="BK102" i="4"/>
  <c r="BA102" i="4"/>
  <c r="AZ102" i="4"/>
  <c r="AY102" i="4"/>
  <c r="BC102" i="4" s="1"/>
  <c r="AX102" i="4"/>
  <c r="AN102" i="4"/>
  <c r="AM102" i="4"/>
  <c r="AL102" i="4"/>
  <c r="AP102" i="4" s="1"/>
  <c r="AK102" i="4"/>
  <c r="AA102" i="4"/>
  <c r="Z102" i="4"/>
  <c r="Y102" i="4"/>
  <c r="AC102" i="4" s="1"/>
  <c r="X102" i="4"/>
  <c r="M102" i="4"/>
  <c r="L102" i="4"/>
  <c r="O102" i="4" s="1"/>
  <c r="K102" i="4"/>
  <c r="BN101" i="4"/>
  <c r="BM101" i="4"/>
  <c r="BO101" i="4" s="1"/>
  <c r="BL101" i="4"/>
  <c r="BK101" i="4"/>
  <c r="BA101" i="4"/>
  <c r="AZ101" i="4"/>
  <c r="AY101" i="4"/>
  <c r="BC101" i="4" s="1"/>
  <c r="AX101" i="4"/>
  <c r="AN101" i="4"/>
  <c r="AM101" i="4"/>
  <c r="AO101" i="4" s="1"/>
  <c r="AL101" i="4"/>
  <c r="AP101" i="4" s="1"/>
  <c r="AK101" i="4"/>
  <c r="AA101" i="4"/>
  <c r="Z101" i="4"/>
  <c r="Y101" i="4"/>
  <c r="AC101" i="4" s="1"/>
  <c r="X101" i="4"/>
  <c r="N101" i="4"/>
  <c r="M101" i="4"/>
  <c r="O101" i="4" s="1"/>
  <c r="L101" i="4"/>
  <c r="P101" i="4" s="1"/>
  <c r="K101" i="4"/>
  <c r="BM100" i="4"/>
  <c r="BL100" i="4"/>
  <c r="BK100" i="4"/>
  <c r="AZ100" i="4"/>
  <c r="AY100" i="4"/>
  <c r="AX100" i="4"/>
  <c r="AM100" i="4"/>
  <c r="AL100" i="4"/>
  <c r="AK100" i="4"/>
  <c r="Z100" i="4"/>
  <c r="Y100" i="4"/>
  <c r="X100" i="4"/>
  <c r="M100" i="4"/>
  <c r="L100" i="4"/>
  <c r="K100" i="4"/>
  <c r="BN99" i="4"/>
  <c r="BM99" i="4"/>
  <c r="BL99" i="4"/>
  <c r="BK99" i="4"/>
  <c r="AZ99" i="4"/>
  <c r="AY99" i="4"/>
  <c r="AX99" i="4"/>
  <c r="AN99" i="4"/>
  <c r="AM99" i="4"/>
  <c r="AL99" i="4"/>
  <c r="AP99" i="4" s="1"/>
  <c r="AK99" i="4"/>
  <c r="AA99" i="4"/>
  <c r="Z99" i="4"/>
  <c r="Y99" i="4"/>
  <c r="X99" i="4"/>
  <c r="M99" i="4"/>
  <c r="L99" i="4"/>
  <c r="O99" i="4" s="1"/>
  <c r="K99" i="4"/>
  <c r="BN98" i="4"/>
  <c r="BM98" i="4"/>
  <c r="BL98" i="4"/>
  <c r="BK98" i="4"/>
  <c r="BA98" i="4"/>
  <c r="AZ98" i="4"/>
  <c r="AY98" i="4"/>
  <c r="AX98" i="4"/>
  <c r="AM98" i="4"/>
  <c r="AL98" i="4"/>
  <c r="AK98" i="4"/>
  <c r="Z98" i="4"/>
  <c r="Y98" i="4"/>
  <c r="X98" i="4"/>
  <c r="M98" i="4"/>
  <c r="L98" i="4"/>
  <c r="K98" i="4"/>
  <c r="BN97" i="4"/>
  <c r="BM97" i="4"/>
  <c r="BL97" i="4"/>
  <c r="BK97" i="4"/>
  <c r="BA97" i="4"/>
  <c r="AZ97" i="4"/>
  <c r="BB97" i="4" s="1"/>
  <c r="AY97" i="4"/>
  <c r="BC97" i="4" s="1"/>
  <c r="AX97" i="4"/>
  <c r="AN97" i="4"/>
  <c r="AM97" i="4"/>
  <c r="AL97" i="4"/>
  <c r="AK97" i="4"/>
  <c r="AA97" i="4"/>
  <c r="Z97" i="4"/>
  <c r="AB97" i="4" s="1"/>
  <c r="Y97" i="4"/>
  <c r="AC97" i="4" s="1"/>
  <c r="X97" i="4"/>
  <c r="N97" i="4"/>
  <c r="M97" i="4"/>
  <c r="L97" i="4"/>
  <c r="K97" i="4"/>
  <c r="BN96" i="4"/>
  <c r="BM96" i="4"/>
  <c r="BL96" i="4"/>
  <c r="BO96" i="4" s="1"/>
  <c r="BK96" i="4"/>
  <c r="BA96" i="4"/>
  <c r="AZ96" i="4"/>
  <c r="AY96" i="4"/>
  <c r="BC96" i="4" s="1"/>
  <c r="AX96" i="4"/>
  <c r="AN96" i="4"/>
  <c r="AM96" i="4"/>
  <c r="AL96" i="4"/>
  <c r="AK96" i="4"/>
  <c r="AA96" i="4"/>
  <c r="Z96" i="4"/>
  <c r="Y96" i="4"/>
  <c r="AC96" i="4" s="1"/>
  <c r="X96" i="4"/>
  <c r="N96" i="4"/>
  <c r="M96" i="4"/>
  <c r="L96" i="4"/>
  <c r="K96" i="4"/>
  <c r="BN95" i="4"/>
  <c r="BM95" i="4"/>
  <c r="BL95" i="4"/>
  <c r="BO95" i="4" s="1"/>
  <c r="BK95" i="4"/>
  <c r="BA95" i="4"/>
  <c r="AZ95" i="4"/>
  <c r="AY95" i="4"/>
  <c r="BC95" i="4" s="1"/>
  <c r="AX95" i="4"/>
  <c r="AN95" i="4"/>
  <c r="AM95" i="4"/>
  <c r="AL95" i="4"/>
  <c r="AK95" i="4"/>
  <c r="AA95" i="4"/>
  <c r="Z95" i="4"/>
  <c r="Y95" i="4"/>
  <c r="AC95" i="4" s="1"/>
  <c r="X95" i="4"/>
  <c r="N95" i="4"/>
  <c r="M95" i="4"/>
  <c r="L95" i="4"/>
  <c r="K95" i="4"/>
  <c r="BN94" i="4"/>
  <c r="BM94" i="4"/>
  <c r="BO94" i="4" s="1"/>
  <c r="BL94" i="4"/>
  <c r="BP94" i="4" s="1"/>
  <c r="BK94" i="4"/>
  <c r="BA94" i="4"/>
  <c r="AZ94" i="4"/>
  <c r="AY94" i="4"/>
  <c r="BC94" i="4" s="1"/>
  <c r="AX94" i="4"/>
  <c r="AN94" i="4"/>
  <c r="AM94" i="4"/>
  <c r="AL94" i="4"/>
  <c r="AP94" i="4" s="1"/>
  <c r="AK94" i="4"/>
  <c r="AA94" i="4"/>
  <c r="Z94" i="4"/>
  <c r="Y94" i="4"/>
  <c r="AC94" i="4" s="1"/>
  <c r="X94" i="4"/>
  <c r="N94" i="4"/>
  <c r="M94" i="4"/>
  <c r="L94" i="4"/>
  <c r="P94" i="4" s="1"/>
  <c r="K94" i="4"/>
  <c r="BO93" i="4"/>
  <c r="BN93" i="4"/>
  <c r="BM93" i="4"/>
  <c r="BL93" i="4"/>
  <c r="BP93" i="4" s="1"/>
  <c r="BK93" i="4"/>
  <c r="BA93" i="4"/>
  <c r="AZ93" i="4"/>
  <c r="AY93" i="4"/>
  <c r="AX93" i="4"/>
  <c r="AN93" i="4"/>
  <c r="AM93" i="4"/>
  <c r="AL93" i="4"/>
  <c r="AK93" i="4"/>
  <c r="AA93" i="4"/>
  <c r="Z93" i="4"/>
  <c r="Y93" i="4"/>
  <c r="AB93" i="4" s="1"/>
  <c r="X93" i="4"/>
  <c r="N93" i="4"/>
  <c r="M93" i="4"/>
  <c r="L93" i="4"/>
  <c r="P93" i="4" s="1"/>
  <c r="K93" i="4"/>
  <c r="BN92" i="4"/>
  <c r="BM92" i="4"/>
  <c r="BL92" i="4"/>
  <c r="BK92" i="4"/>
  <c r="BA92" i="4"/>
  <c r="AZ92" i="4"/>
  <c r="AY92" i="4"/>
  <c r="BC92" i="4" s="1"/>
  <c r="AX92" i="4"/>
  <c r="AN92" i="4"/>
  <c r="AM92" i="4"/>
  <c r="AL92" i="4"/>
  <c r="AP92" i="4" s="1"/>
  <c r="AK92" i="4"/>
  <c r="AA92" i="4"/>
  <c r="Z92" i="4"/>
  <c r="Y92" i="4"/>
  <c r="AC92" i="4" s="1"/>
  <c r="X92" i="4"/>
  <c r="N92" i="4"/>
  <c r="M92" i="4"/>
  <c r="L92" i="4"/>
  <c r="P92" i="4" s="1"/>
  <c r="K92" i="4"/>
  <c r="BN91" i="4"/>
  <c r="BM91" i="4"/>
  <c r="BL91" i="4"/>
  <c r="BP91" i="4" s="1"/>
  <c r="BK91" i="4"/>
  <c r="AZ91" i="4"/>
  <c r="AY91" i="4"/>
  <c r="AX91" i="4"/>
  <c r="AM91" i="4"/>
  <c r="AL91" i="4"/>
  <c r="AK91" i="4"/>
  <c r="Z91" i="4"/>
  <c r="Y91" i="4"/>
  <c r="X91" i="4"/>
  <c r="M91" i="4"/>
  <c r="L91" i="4"/>
  <c r="K91" i="4"/>
  <c r="BN90" i="4"/>
  <c r="BM90" i="4"/>
  <c r="BL90" i="4"/>
  <c r="BK90" i="4"/>
  <c r="AZ90" i="4"/>
  <c r="AY90" i="4"/>
  <c r="AX90" i="4"/>
  <c r="AM90" i="4"/>
  <c r="AL90" i="4"/>
  <c r="AK90" i="4"/>
  <c r="Z90" i="4"/>
  <c r="Y90" i="4"/>
  <c r="X90" i="4"/>
  <c r="M90" i="4"/>
  <c r="L90" i="4"/>
  <c r="K90" i="4"/>
  <c r="BM89" i="4"/>
  <c r="BL89" i="4"/>
  <c r="BO89" i="4" s="1"/>
  <c r="BK89" i="4"/>
  <c r="AZ89" i="4"/>
  <c r="AY89" i="4"/>
  <c r="BB89" i="4" s="1"/>
  <c r="AX89" i="4"/>
  <c r="AM89" i="4"/>
  <c r="AL89" i="4"/>
  <c r="AK89" i="4"/>
  <c r="Z89" i="4"/>
  <c r="Y89" i="4"/>
  <c r="X89" i="4"/>
  <c r="M89" i="4"/>
  <c r="L89" i="4"/>
  <c r="K89" i="4"/>
  <c r="BM88" i="4"/>
  <c r="BL88" i="4"/>
  <c r="BO88" i="4" s="1"/>
  <c r="BK88" i="4"/>
  <c r="AZ88" i="4"/>
  <c r="AY88" i="4"/>
  <c r="AX88" i="4"/>
  <c r="AM88" i="4"/>
  <c r="AL88" i="4"/>
  <c r="AK88" i="4"/>
  <c r="Z88" i="4"/>
  <c r="Y88" i="4"/>
  <c r="X88" i="4"/>
  <c r="M88" i="4"/>
  <c r="L88" i="4"/>
  <c r="K88" i="4"/>
  <c r="BN87" i="4"/>
  <c r="BM87" i="4"/>
  <c r="BL87" i="4"/>
  <c r="BK87" i="4"/>
  <c r="AZ87" i="4"/>
  <c r="AY87" i="4"/>
  <c r="AX87" i="4"/>
  <c r="AN87" i="4"/>
  <c r="AM87" i="4"/>
  <c r="AL87" i="4"/>
  <c r="AO87" i="4" s="1"/>
  <c r="AK87" i="4"/>
  <c r="AA87" i="4"/>
  <c r="Z87" i="4"/>
  <c r="Y87" i="4"/>
  <c r="X87" i="4"/>
  <c r="AC87" i="4" s="1"/>
  <c r="M87" i="4"/>
  <c r="L87" i="4"/>
  <c r="K87" i="4"/>
  <c r="BN86" i="4"/>
  <c r="BM86" i="4"/>
  <c r="BO86" i="4" s="1"/>
  <c r="BL86" i="4"/>
  <c r="BP86" i="4" s="1"/>
  <c r="BK86" i="4"/>
  <c r="BA86" i="4"/>
  <c r="AZ86" i="4"/>
  <c r="AY86" i="4"/>
  <c r="AX86" i="4"/>
  <c r="AM86" i="4"/>
  <c r="AL86" i="4"/>
  <c r="AK86" i="4"/>
  <c r="Z86" i="4"/>
  <c r="Y86" i="4"/>
  <c r="X86" i="4"/>
  <c r="M86" i="4"/>
  <c r="L86" i="4"/>
  <c r="K86" i="4"/>
  <c r="BM85" i="4"/>
  <c r="BL85" i="4"/>
  <c r="BK85" i="4"/>
  <c r="BA85" i="4"/>
  <c r="AZ85" i="4"/>
  <c r="AY85" i="4"/>
  <c r="BC85" i="4" s="1"/>
  <c r="AX85" i="4"/>
  <c r="AN85" i="4"/>
  <c r="AM85" i="4"/>
  <c r="AO85" i="4" s="1"/>
  <c r="AL85" i="4"/>
  <c r="AP85" i="4" s="1"/>
  <c r="AK85" i="4"/>
  <c r="AA85" i="4"/>
  <c r="Z85" i="4"/>
  <c r="Y85" i="4"/>
  <c r="AC85" i="4" s="1"/>
  <c r="X85" i="4"/>
  <c r="M85" i="4"/>
  <c r="L85" i="4"/>
  <c r="O85" i="4" s="1"/>
  <c r="K85" i="4"/>
  <c r="BN84" i="4"/>
  <c r="BM84" i="4"/>
  <c r="BL84" i="4"/>
  <c r="BK84" i="4"/>
  <c r="BA84" i="4"/>
  <c r="AZ84" i="4"/>
  <c r="AY84" i="4"/>
  <c r="AX84" i="4"/>
  <c r="AM84" i="4"/>
  <c r="AL84" i="4"/>
  <c r="AK84" i="4"/>
  <c r="Z84" i="4"/>
  <c r="Y84" i="4"/>
  <c r="X84" i="4"/>
  <c r="M84" i="4"/>
  <c r="L84" i="4"/>
  <c r="K84" i="4"/>
  <c r="BN83" i="4"/>
  <c r="BM83" i="4"/>
  <c r="BL83" i="4"/>
  <c r="BO83" i="4" s="1"/>
  <c r="BK83" i="4"/>
  <c r="BA83" i="4"/>
  <c r="AZ83" i="4"/>
  <c r="BB83" i="4" s="1"/>
  <c r="AY83" i="4"/>
  <c r="BC83" i="4" s="1"/>
  <c r="AX83" i="4"/>
  <c r="AP83" i="4"/>
  <c r="AN83" i="4"/>
  <c r="AM83" i="4"/>
  <c r="AL83" i="4"/>
  <c r="AO83" i="4" s="1"/>
  <c r="AK83" i="4"/>
  <c r="AA83" i="4"/>
  <c r="Z83" i="4"/>
  <c r="AB83" i="4" s="1"/>
  <c r="Y83" i="4"/>
  <c r="X83" i="4"/>
  <c r="N83" i="4"/>
  <c r="M83" i="4"/>
  <c r="L83" i="4"/>
  <c r="O83" i="4" s="1"/>
  <c r="K83" i="4"/>
  <c r="BN82" i="4"/>
  <c r="BM82" i="4"/>
  <c r="BL82" i="4"/>
  <c r="BK82" i="4"/>
  <c r="BA82" i="4"/>
  <c r="AZ82" i="4"/>
  <c r="BB82" i="4" s="1"/>
  <c r="AY82" i="4"/>
  <c r="AX82" i="4"/>
  <c r="AN82" i="4"/>
  <c r="AM82" i="4"/>
  <c r="AL82" i="4"/>
  <c r="AP82" i="4" s="1"/>
  <c r="AK82" i="4"/>
  <c r="AA82" i="4"/>
  <c r="Z82" i="4"/>
  <c r="Y82" i="4"/>
  <c r="AB82" i="4" s="1"/>
  <c r="X82" i="4"/>
  <c r="N82" i="4"/>
  <c r="M82" i="4"/>
  <c r="L82" i="4"/>
  <c r="K82" i="4"/>
  <c r="BN81" i="4"/>
  <c r="BM81" i="4"/>
  <c r="BL81" i="4"/>
  <c r="BP81" i="4" s="1"/>
  <c r="BK81" i="4"/>
  <c r="BA81" i="4"/>
  <c r="AZ81" i="4"/>
  <c r="AY81" i="4"/>
  <c r="BB81" i="4" s="1"/>
  <c r="AX81" i="4"/>
  <c r="AN81" i="4"/>
  <c r="AM81" i="4"/>
  <c r="AO81" i="4" s="1"/>
  <c r="AL81" i="4"/>
  <c r="AP81" i="4" s="1"/>
  <c r="AK81" i="4"/>
  <c r="AA81" i="4"/>
  <c r="Z81" i="4"/>
  <c r="Y81" i="4"/>
  <c r="AB81" i="4" s="1"/>
  <c r="X81" i="4"/>
  <c r="N81" i="4"/>
  <c r="M81" i="4"/>
  <c r="O81" i="4" s="1"/>
  <c r="L81" i="4"/>
  <c r="P81" i="4" s="1"/>
  <c r="K81" i="4"/>
  <c r="BO80" i="4"/>
  <c r="BN80" i="4"/>
  <c r="BM80" i="4"/>
  <c r="BL80" i="4"/>
  <c r="BP80" i="4" s="1"/>
  <c r="BK80" i="4"/>
  <c r="BA80" i="4"/>
  <c r="AZ80" i="4"/>
  <c r="AY80" i="4"/>
  <c r="AX80" i="4"/>
  <c r="AN80" i="4"/>
  <c r="AM80" i="4"/>
  <c r="AL80" i="4"/>
  <c r="AK80" i="4"/>
  <c r="AA80" i="4"/>
  <c r="Z80" i="4"/>
  <c r="Y80" i="4"/>
  <c r="X80" i="4"/>
  <c r="AC80" i="4" s="1"/>
  <c r="N80" i="4"/>
  <c r="M80" i="4"/>
  <c r="L80" i="4"/>
  <c r="P80" i="4" s="1"/>
  <c r="K80" i="4"/>
  <c r="BN79" i="4"/>
  <c r="BM79" i="4"/>
  <c r="BL79" i="4"/>
  <c r="BO79" i="4" s="1"/>
  <c r="BK79" i="4"/>
  <c r="BA79" i="4"/>
  <c r="AZ79" i="4"/>
  <c r="BB79" i="4" s="1"/>
  <c r="AY79" i="4"/>
  <c r="BC79" i="4" s="1"/>
  <c r="AX79" i="4"/>
  <c r="AN79" i="4"/>
  <c r="AM79" i="4"/>
  <c r="AL79" i="4"/>
  <c r="AK79" i="4"/>
  <c r="AA79" i="4"/>
  <c r="Z79" i="4"/>
  <c r="Y79" i="4"/>
  <c r="X79" i="4"/>
  <c r="N79" i="4"/>
  <c r="M79" i="4"/>
  <c r="L79" i="4"/>
  <c r="P79" i="4" s="1"/>
  <c r="K79" i="4"/>
  <c r="BN78" i="4"/>
  <c r="BM78" i="4"/>
  <c r="BL78" i="4"/>
  <c r="BK78" i="4"/>
  <c r="BA78" i="4"/>
  <c r="AZ78" i="4"/>
  <c r="AY78" i="4"/>
  <c r="BC78" i="4" s="1"/>
  <c r="AX78" i="4"/>
  <c r="AM78" i="4"/>
  <c r="AL78" i="4"/>
  <c r="AK78" i="4"/>
  <c r="Z78" i="4"/>
  <c r="Y78" i="4"/>
  <c r="X78" i="4"/>
  <c r="N78" i="4"/>
  <c r="M78" i="4"/>
  <c r="L78" i="4"/>
  <c r="P78" i="4" s="1"/>
  <c r="K78" i="4"/>
  <c r="BN77" i="4"/>
  <c r="BM77" i="4"/>
  <c r="BL77" i="4"/>
  <c r="BK77" i="4"/>
  <c r="BA77" i="4"/>
  <c r="AZ77" i="4"/>
  <c r="BB77" i="4" s="1"/>
  <c r="AY77" i="4"/>
  <c r="AX77" i="4"/>
  <c r="AN77" i="4"/>
  <c r="AM77" i="4"/>
  <c r="AL77" i="4"/>
  <c r="AK77" i="4"/>
  <c r="AA77" i="4"/>
  <c r="Z77" i="4"/>
  <c r="Y77" i="4"/>
  <c r="X77" i="4"/>
  <c r="N77" i="4"/>
  <c r="M77" i="4"/>
  <c r="L77" i="4"/>
  <c r="P77" i="4" s="1"/>
  <c r="K77" i="4"/>
  <c r="BM76" i="4"/>
  <c r="BL76" i="4"/>
  <c r="BK76" i="4"/>
  <c r="AZ76" i="4"/>
  <c r="AY76" i="4"/>
  <c r="AX76" i="4"/>
  <c r="AO76" i="4"/>
  <c r="AN76" i="4"/>
  <c r="AM76" i="4"/>
  <c r="AL76" i="4"/>
  <c r="AK76" i="4"/>
  <c r="AA76" i="4"/>
  <c r="Z76" i="4"/>
  <c r="Y76" i="4"/>
  <c r="AC76" i="4" s="1"/>
  <c r="X76" i="4"/>
  <c r="N76" i="4"/>
  <c r="M76" i="4"/>
  <c r="L76" i="4"/>
  <c r="K76" i="4"/>
  <c r="BN75" i="4"/>
  <c r="BM75" i="4"/>
  <c r="BL75" i="4"/>
  <c r="BK75" i="4"/>
  <c r="BA75" i="4"/>
  <c r="AZ75" i="4"/>
  <c r="AY75" i="4"/>
  <c r="BC75" i="4" s="1"/>
  <c r="AX75" i="4"/>
  <c r="AN75" i="4"/>
  <c r="AM75" i="4"/>
  <c r="AL75" i="4"/>
  <c r="AO75" i="4" s="1"/>
  <c r="AK75" i="4"/>
  <c r="AA75" i="4"/>
  <c r="Z75" i="4"/>
  <c r="Y75" i="4"/>
  <c r="AC75" i="4" s="1"/>
  <c r="X75" i="4"/>
  <c r="N75" i="4"/>
  <c r="M75" i="4"/>
  <c r="L75" i="4"/>
  <c r="P75" i="4" s="1"/>
  <c r="K75" i="4"/>
  <c r="BN74" i="4"/>
  <c r="BM74" i="4"/>
  <c r="BL74" i="4"/>
  <c r="BK74" i="4"/>
  <c r="AZ74" i="4"/>
  <c r="AY74" i="4"/>
  <c r="BB74" i="4" s="1"/>
  <c r="AX74" i="4"/>
  <c r="AN74" i="4"/>
  <c r="AM74" i="4"/>
  <c r="AL74" i="4"/>
  <c r="AP74" i="4" s="1"/>
  <c r="AK74" i="4"/>
  <c r="AA74" i="4"/>
  <c r="Z74" i="4"/>
  <c r="Y74" i="4"/>
  <c r="X74" i="4"/>
  <c r="N74" i="4"/>
  <c r="M74" i="4"/>
  <c r="L74" i="4"/>
  <c r="K74" i="4"/>
  <c r="BN73" i="4"/>
  <c r="BM73" i="4"/>
  <c r="BL73" i="4"/>
  <c r="BO73" i="4" s="1"/>
  <c r="BK73" i="4"/>
  <c r="BA73" i="4"/>
  <c r="AZ73" i="4"/>
  <c r="AY73" i="4"/>
  <c r="BB73" i="4" s="1"/>
  <c r="AX73" i="4"/>
  <c r="AN73" i="4"/>
  <c r="AM73" i="4"/>
  <c r="AL73" i="4"/>
  <c r="AK73" i="4"/>
  <c r="AB73" i="4"/>
  <c r="AA73" i="4"/>
  <c r="Z73" i="4"/>
  <c r="Y73" i="4"/>
  <c r="X73" i="4"/>
  <c r="N73" i="4"/>
  <c r="M73" i="4"/>
  <c r="L73" i="4"/>
  <c r="O73" i="4" s="1"/>
  <c r="K73" i="4"/>
  <c r="BN72" i="4"/>
  <c r="BM72" i="4"/>
  <c r="BL72" i="4"/>
  <c r="BK72" i="4"/>
  <c r="BA72" i="4"/>
  <c r="AZ72" i="4"/>
  <c r="AY72" i="4"/>
  <c r="BB72" i="4" s="1"/>
  <c r="AX72" i="4"/>
  <c r="AN72" i="4"/>
  <c r="AM72" i="4"/>
  <c r="AL72" i="4"/>
  <c r="AP72" i="4" s="1"/>
  <c r="AK72" i="4"/>
  <c r="AA72" i="4"/>
  <c r="Z72" i="4"/>
  <c r="Y72" i="4"/>
  <c r="AC72" i="4" s="1"/>
  <c r="X72" i="4"/>
  <c r="N72" i="4"/>
  <c r="M72" i="4"/>
  <c r="L72" i="4"/>
  <c r="P72" i="4" s="1"/>
  <c r="K72" i="4"/>
  <c r="BM71" i="4"/>
  <c r="BL71" i="4"/>
  <c r="BO71" i="4" s="1"/>
  <c r="BK71" i="4"/>
  <c r="BA71" i="4"/>
  <c r="AZ71" i="4"/>
  <c r="AY71" i="4"/>
  <c r="BC71" i="4" s="1"/>
  <c r="AX71" i="4"/>
  <c r="AN71" i="4"/>
  <c r="AM71" i="4"/>
  <c r="AO71" i="4" s="1"/>
  <c r="AL71" i="4"/>
  <c r="AP71" i="4" s="1"/>
  <c r="AK71" i="4"/>
  <c r="Z71" i="4"/>
  <c r="Y71" i="4"/>
  <c r="X71" i="4"/>
  <c r="M71" i="4"/>
  <c r="L71" i="4"/>
  <c r="K71" i="4"/>
  <c r="BN70" i="4"/>
  <c r="BM70" i="4"/>
  <c r="BL70" i="4"/>
  <c r="BO70" i="4" s="1"/>
  <c r="BK70" i="4"/>
  <c r="BA70" i="4"/>
  <c r="AZ70" i="4"/>
  <c r="AY70" i="4"/>
  <c r="BC70" i="4" s="1"/>
  <c r="AX70" i="4"/>
  <c r="AN70" i="4"/>
  <c r="AM70" i="4"/>
  <c r="AL70" i="4"/>
  <c r="AK70" i="4"/>
  <c r="AA70" i="4"/>
  <c r="Z70" i="4"/>
  <c r="Y70" i="4"/>
  <c r="AC70" i="4" s="1"/>
  <c r="X70" i="4"/>
  <c r="N70" i="4"/>
  <c r="M70" i="4"/>
  <c r="L70" i="4"/>
  <c r="O70" i="4" s="1"/>
  <c r="K70" i="4"/>
  <c r="BN69" i="4"/>
  <c r="BM69" i="4"/>
  <c r="BO69" i="4" s="1"/>
  <c r="BL69" i="4"/>
  <c r="BP69" i="4" s="1"/>
  <c r="BK69" i="4"/>
  <c r="BA69" i="4"/>
  <c r="AZ69" i="4"/>
  <c r="AY69" i="4"/>
  <c r="BC69" i="4" s="1"/>
  <c r="AX69" i="4"/>
  <c r="AN69" i="4"/>
  <c r="AM69" i="4"/>
  <c r="AO69" i="4" s="1"/>
  <c r="AL69" i="4"/>
  <c r="AP69" i="4" s="1"/>
  <c r="AK69" i="4"/>
  <c r="AA69" i="4"/>
  <c r="Z69" i="4"/>
  <c r="Y69" i="4"/>
  <c r="AC69" i="4" s="1"/>
  <c r="X69" i="4"/>
  <c r="N69" i="4"/>
  <c r="M69" i="4"/>
  <c r="L69" i="4"/>
  <c r="P69" i="4" s="1"/>
  <c r="K69" i="4"/>
  <c r="BN68" i="4"/>
  <c r="BM68" i="4"/>
  <c r="BL68" i="4"/>
  <c r="BP68" i="4" s="1"/>
  <c r="BK68" i="4"/>
  <c r="BA68" i="4"/>
  <c r="AZ68" i="4"/>
  <c r="AY68" i="4"/>
  <c r="AX68" i="4"/>
  <c r="AN68" i="4"/>
  <c r="AM68" i="4"/>
  <c r="AL68" i="4"/>
  <c r="AP68" i="4" s="1"/>
  <c r="AK68" i="4"/>
  <c r="AA68" i="4"/>
  <c r="Z68" i="4"/>
  <c r="Y68" i="4"/>
  <c r="X68" i="4"/>
  <c r="N68" i="4"/>
  <c r="M68" i="4"/>
  <c r="L68" i="4"/>
  <c r="P68" i="4" s="1"/>
  <c r="K68" i="4"/>
  <c r="BO67" i="4"/>
  <c r="BN67" i="4"/>
  <c r="BM67" i="4"/>
  <c r="BL67" i="4"/>
  <c r="BP67" i="4" s="1"/>
  <c r="BK67" i="4"/>
  <c r="BA67" i="4"/>
  <c r="AZ67" i="4"/>
  <c r="AY67" i="4"/>
  <c r="AX67" i="4"/>
  <c r="AO67" i="4"/>
  <c r="AN67" i="4"/>
  <c r="AM67" i="4"/>
  <c r="AL67" i="4"/>
  <c r="AK67" i="4"/>
  <c r="AA67" i="4"/>
  <c r="Z67" i="4"/>
  <c r="Y67" i="4"/>
  <c r="AB67" i="4" s="1"/>
  <c r="X67" i="4"/>
  <c r="N67" i="4"/>
  <c r="M67" i="4"/>
  <c r="L67" i="4"/>
  <c r="P67" i="4" s="1"/>
  <c r="K67" i="4"/>
  <c r="BN66" i="4"/>
  <c r="BM66" i="4"/>
  <c r="BL66" i="4"/>
  <c r="BP66" i="4" s="1"/>
  <c r="BK66" i="4"/>
  <c r="BA66" i="4"/>
  <c r="AZ66" i="4"/>
  <c r="AY66" i="4"/>
  <c r="BC66" i="4" s="1"/>
  <c r="AX66" i="4"/>
  <c r="AM66" i="4"/>
  <c r="AL66" i="4"/>
  <c r="AK66" i="4"/>
  <c r="AA66" i="4"/>
  <c r="Z66" i="4"/>
  <c r="Y66" i="4"/>
  <c r="X66" i="4"/>
  <c r="N66" i="4"/>
  <c r="M66" i="4"/>
  <c r="L66" i="4"/>
  <c r="P66" i="4" s="1"/>
  <c r="K66" i="4"/>
  <c r="BN65" i="4"/>
  <c r="BM65" i="4"/>
  <c r="BL65" i="4"/>
  <c r="BK65" i="4"/>
  <c r="BA65" i="4"/>
  <c r="AZ65" i="4"/>
  <c r="AY65" i="4"/>
  <c r="BC65" i="4" s="1"/>
  <c r="AX65" i="4"/>
  <c r="AN65" i="4"/>
  <c r="AM65" i="4"/>
  <c r="AL65" i="4"/>
  <c r="AO65" i="4" s="1"/>
  <c r="AK65" i="4"/>
  <c r="AA65" i="4"/>
  <c r="Z65" i="4"/>
  <c r="AB65" i="4" s="1"/>
  <c r="Y65" i="4"/>
  <c r="X65" i="4"/>
  <c r="N65" i="4"/>
  <c r="M65" i="4"/>
  <c r="L65" i="4"/>
  <c r="K65" i="4"/>
  <c r="BN64" i="4"/>
  <c r="BM64" i="4"/>
  <c r="BO64" i="4" s="1"/>
  <c r="BL64" i="4"/>
  <c r="BP64" i="4" s="1"/>
  <c r="BK64" i="4"/>
  <c r="BA64" i="4"/>
  <c r="AZ64" i="4"/>
  <c r="AY64" i="4"/>
  <c r="BC64" i="4" s="1"/>
  <c r="AX64" i="4"/>
  <c r="AN64" i="4"/>
  <c r="AM64" i="4"/>
  <c r="AO64" i="4" s="1"/>
  <c r="AL64" i="4"/>
  <c r="AP64" i="4" s="1"/>
  <c r="AK64" i="4"/>
  <c r="AA64" i="4"/>
  <c r="Z64" i="4"/>
  <c r="Y64" i="4"/>
  <c r="AC64" i="4" s="1"/>
  <c r="X64" i="4"/>
  <c r="N64" i="4"/>
  <c r="M64" i="4"/>
  <c r="L64" i="4"/>
  <c r="P64" i="4" s="1"/>
  <c r="K64" i="4"/>
  <c r="BN63" i="4"/>
  <c r="BM63" i="4"/>
  <c r="BL63" i="4"/>
  <c r="BK63" i="4"/>
  <c r="BA63" i="4"/>
  <c r="AZ63" i="4"/>
  <c r="AY63" i="4"/>
  <c r="AX63" i="4"/>
  <c r="AN63" i="4"/>
  <c r="AM63" i="4"/>
  <c r="AL63" i="4"/>
  <c r="AK63" i="4"/>
  <c r="AA63" i="4"/>
  <c r="Z63" i="4"/>
  <c r="Y63" i="4"/>
  <c r="AC63" i="4" s="1"/>
  <c r="X63" i="4"/>
  <c r="M63" i="4"/>
  <c r="L63" i="4"/>
  <c r="O63" i="4" s="1"/>
  <c r="K63" i="4"/>
  <c r="BN62" i="4"/>
  <c r="BM62" i="4"/>
  <c r="BL62" i="4"/>
  <c r="BO62" i="4" s="1"/>
  <c r="BK62" i="4"/>
  <c r="BA62" i="4"/>
  <c r="AZ62" i="4"/>
  <c r="AY62" i="4"/>
  <c r="AX62" i="4"/>
  <c r="AM62" i="4"/>
  <c r="AL62" i="4"/>
  <c r="AK62" i="4"/>
  <c r="AA62" i="4"/>
  <c r="Z62" i="4"/>
  <c r="Y62" i="4"/>
  <c r="X62" i="4"/>
  <c r="N62" i="4"/>
  <c r="M62" i="4"/>
  <c r="L62" i="4"/>
  <c r="P62" i="4" s="1"/>
  <c r="K62" i="4"/>
  <c r="BN61" i="4"/>
  <c r="BM61" i="4"/>
  <c r="BL61" i="4"/>
  <c r="BP61" i="4" s="1"/>
  <c r="BK61" i="4"/>
  <c r="BA61" i="4"/>
  <c r="AZ61" i="4"/>
  <c r="AY61" i="4"/>
  <c r="AX61" i="4"/>
  <c r="AM61" i="4"/>
  <c r="AL61" i="4"/>
  <c r="AK61" i="4"/>
  <c r="Z61" i="4"/>
  <c r="Y61" i="4"/>
  <c r="X61" i="4"/>
  <c r="M61" i="4"/>
  <c r="L61" i="4"/>
  <c r="K61" i="4"/>
  <c r="BN60" i="4"/>
  <c r="BM60" i="4"/>
  <c r="BL60" i="4"/>
  <c r="BO60" i="4" s="1"/>
  <c r="BK60" i="4"/>
  <c r="BA60" i="4"/>
  <c r="AZ60" i="4"/>
  <c r="AY60" i="4"/>
  <c r="AX60" i="4"/>
  <c r="AN60" i="4"/>
  <c r="AM60" i="4"/>
  <c r="AL60" i="4"/>
  <c r="AP60" i="4" s="1"/>
  <c r="AK60" i="4"/>
  <c r="AA60" i="4"/>
  <c r="Z60" i="4"/>
  <c r="Y60" i="4"/>
  <c r="AC60" i="4" s="1"/>
  <c r="X60" i="4"/>
  <c r="N60" i="4"/>
  <c r="M60" i="4"/>
  <c r="L60" i="4"/>
  <c r="P60" i="4" s="1"/>
  <c r="K60" i="4"/>
  <c r="BN59" i="4"/>
  <c r="BM59" i="4"/>
  <c r="BL59" i="4"/>
  <c r="BO59" i="4" s="1"/>
  <c r="BK59" i="4"/>
  <c r="BA59" i="4"/>
  <c r="AZ59" i="4"/>
  <c r="BB59" i="4" s="1"/>
  <c r="AY59" i="4"/>
  <c r="AX59" i="4"/>
  <c r="AN59" i="4"/>
  <c r="AM59" i="4"/>
  <c r="AL59" i="4"/>
  <c r="AP59" i="4" s="1"/>
  <c r="AK59" i="4"/>
  <c r="AA59" i="4"/>
  <c r="Z59" i="4"/>
  <c r="Y59" i="4"/>
  <c r="AC59" i="4" s="1"/>
  <c r="X59" i="4"/>
  <c r="N59" i="4"/>
  <c r="M59" i="4"/>
  <c r="L59" i="4"/>
  <c r="P59" i="4" s="1"/>
  <c r="K59" i="4"/>
  <c r="BM58" i="4"/>
  <c r="BL58" i="4"/>
  <c r="BO58" i="4" s="1"/>
  <c r="BK58" i="4"/>
  <c r="BA58" i="4"/>
  <c r="AZ58" i="4"/>
  <c r="AY58" i="4"/>
  <c r="BC58" i="4" s="1"/>
  <c r="AX58" i="4"/>
  <c r="AN58" i="4"/>
  <c r="AM58" i="4"/>
  <c r="AL58" i="4"/>
  <c r="AK58" i="4"/>
  <c r="AA58" i="4"/>
  <c r="Z58" i="4"/>
  <c r="Y58" i="4"/>
  <c r="AC58" i="4" s="1"/>
  <c r="X58" i="4"/>
  <c r="N58" i="4"/>
  <c r="M58" i="4"/>
  <c r="L58" i="4"/>
  <c r="K58" i="4"/>
  <c r="BM57" i="4"/>
  <c r="BL57" i="4"/>
  <c r="BO57" i="4" s="1"/>
  <c r="BK57" i="4"/>
  <c r="BA57" i="4"/>
  <c r="AZ57" i="4"/>
  <c r="BB57" i="4" s="1"/>
  <c r="AY57" i="4"/>
  <c r="BC57" i="4" s="1"/>
  <c r="AX57" i="4"/>
  <c r="AN57" i="4"/>
  <c r="AM57" i="4"/>
  <c r="AL57" i="4"/>
  <c r="AK57" i="4"/>
  <c r="AA57" i="4"/>
  <c r="Z57" i="4"/>
  <c r="Y57" i="4"/>
  <c r="X57" i="4"/>
  <c r="N57" i="4"/>
  <c r="M57" i="4"/>
  <c r="L57" i="4"/>
  <c r="P57" i="4" s="1"/>
  <c r="K57" i="4"/>
  <c r="BN56" i="4"/>
  <c r="BM56" i="4"/>
  <c r="BL56" i="4"/>
  <c r="BP56" i="4" s="1"/>
  <c r="BK56" i="4"/>
  <c r="BA56" i="4"/>
  <c r="AZ56" i="4"/>
  <c r="BB56" i="4" s="1"/>
  <c r="AY56" i="4"/>
  <c r="BC56" i="4" s="1"/>
  <c r="AX56" i="4"/>
  <c r="AN56" i="4"/>
  <c r="AM56" i="4"/>
  <c r="AL56" i="4"/>
  <c r="AP56" i="4" s="1"/>
  <c r="AK56" i="4"/>
  <c r="AA56" i="4"/>
  <c r="Z56" i="4"/>
  <c r="AB56" i="4" s="1"/>
  <c r="Y56" i="4"/>
  <c r="AC56" i="4" s="1"/>
  <c r="X56" i="4"/>
  <c r="N56" i="4"/>
  <c r="M56" i="4"/>
  <c r="L56" i="4"/>
  <c r="P56" i="4" s="1"/>
  <c r="K56" i="4"/>
  <c r="BN55" i="4"/>
  <c r="BM55" i="4"/>
  <c r="BL55" i="4"/>
  <c r="BO55" i="4" s="1"/>
  <c r="BK55" i="4"/>
  <c r="BB55" i="4"/>
  <c r="BA55" i="4"/>
  <c r="AZ55" i="4"/>
  <c r="AY55" i="4"/>
  <c r="BC55" i="4" s="1"/>
  <c r="AX55" i="4"/>
  <c r="AN55" i="4"/>
  <c r="AM55" i="4"/>
  <c r="AL55" i="4"/>
  <c r="AK55" i="4"/>
  <c r="AA55" i="4"/>
  <c r="Z55" i="4"/>
  <c r="AB55" i="4" s="1"/>
  <c r="Y55" i="4"/>
  <c r="X55" i="4"/>
  <c r="N55" i="4"/>
  <c r="M55" i="4"/>
  <c r="L55" i="4"/>
  <c r="O55" i="4" s="1"/>
  <c r="K55" i="4"/>
  <c r="BN54" i="4"/>
  <c r="BM54" i="4"/>
  <c r="BO54" i="4" s="1"/>
  <c r="BL54" i="4"/>
  <c r="BK54" i="4"/>
  <c r="BA54" i="4"/>
  <c r="AZ54" i="4"/>
  <c r="AY54" i="4"/>
  <c r="BC54" i="4" s="1"/>
  <c r="AX54" i="4"/>
  <c r="AM54" i="4"/>
  <c r="AL54" i="4"/>
  <c r="AK54" i="4"/>
  <c r="Z54" i="4"/>
  <c r="Y54" i="4"/>
  <c r="X54" i="4"/>
  <c r="M54" i="4"/>
  <c r="L54" i="4"/>
  <c r="K54" i="4"/>
  <c r="BN53" i="4"/>
  <c r="BM53" i="4"/>
  <c r="BL53" i="4"/>
  <c r="BP53" i="4" s="1"/>
  <c r="BK53" i="4"/>
  <c r="AZ53" i="4"/>
  <c r="AY53" i="4"/>
  <c r="BB53" i="4" s="1"/>
  <c r="AX53" i="4"/>
  <c r="AM53" i="4"/>
  <c r="AL53" i="4"/>
  <c r="AK53" i="4"/>
  <c r="Z53" i="4"/>
  <c r="Y53" i="4"/>
  <c r="X53" i="4"/>
  <c r="N53" i="4"/>
  <c r="M53" i="4"/>
  <c r="L53" i="4"/>
  <c r="P53" i="4" s="1"/>
  <c r="K53" i="4"/>
  <c r="BN52" i="4"/>
  <c r="BM52" i="4"/>
  <c r="BO52" i="4" s="1"/>
  <c r="BL52" i="4"/>
  <c r="BK52" i="4"/>
  <c r="BA52" i="4"/>
  <c r="AZ52" i="4"/>
  <c r="AY52" i="4"/>
  <c r="BC52" i="4" s="1"/>
  <c r="AX52" i="4"/>
  <c r="AN52" i="4"/>
  <c r="AM52" i="4"/>
  <c r="AO52" i="4" s="1"/>
  <c r="AL52" i="4"/>
  <c r="AK52" i="4"/>
  <c r="AA52" i="4"/>
  <c r="Z52" i="4"/>
  <c r="Y52" i="4"/>
  <c r="X52" i="4"/>
  <c r="N52" i="4"/>
  <c r="M52" i="4"/>
  <c r="L52" i="4"/>
  <c r="K52" i="4"/>
  <c r="BM51" i="4"/>
  <c r="BL51" i="4"/>
  <c r="BK51" i="4"/>
  <c r="AZ51" i="4"/>
  <c r="AY51" i="4"/>
  <c r="AX51" i="4"/>
  <c r="AM51" i="4"/>
  <c r="AL51" i="4"/>
  <c r="AK51" i="4"/>
  <c r="Z51" i="4"/>
  <c r="Y51" i="4"/>
  <c r="X51" i="4"/>
  <c r="N51" i="4"/>
  <c r="M51" i="4"/>
  <c r="O51" i="4" s="1"/>
  <c r="L51" i="4"/>
  <c r="K51" i="4"/>
  <c r="BN50" i="4"/>
  <c r="BM50" i="4"/>
  <c r="BL50" i="4"/>
  <c r="BK50" i="4"/>
  <c r="BA50" i="4"/>
  <c r="AZ50" i="4"/>
  <c r="AY50" i="4"/>
  <c r="BB50" i="4" s="1"/>
  <c r="AX50" i="4"/>
  <c r="AM50" i="4"/>
  <c r="AL50" i="4"/>
  <c r="AK50" i="4"/>
  <c r="Z50" i="4"/>
  <c r="Y50" i="4"/>
  <c r="X50" i="4"/>
  <c r="N50" i="4"/>
  <c r="M50" i="4"/>
  <c r="L50" i="4"/>
  <c r="O50" i="4" s="1"/>
  <c r="K50" i="4"/>
  <c r="BN49" i="4"/>
  <c r="BM49" i="4"/>
  <c r="BO49" i="4" s="1"/>
  <c r="BL49" i="4"/>
  <c r="BP49" i="4" s="1"/>
  <c r="BK49" i="4"/>
  <c r="BA49" i="4"/>
  <c r="AZ49" i="4"/>
  <c r="AY49" i="4"/>
  <c r="BC49" i="4" s="1"/>
  <c r="AX49" i="4"/>
  <c r="AN49" i="4"/>
  <c r="AM49" i="4"/>
  <c r="AO49" i="4" s="1"/>
  <c r="AL49" i="4"/>
  <c r="AP49" i="4" s="1"/>
  <c r="AK49" i="4"/>
  <c r="AA49" i="4"/>
  <c r="Z49" i="4"/>
  <c r="Y49" i="4"/>
  <c r="AC49" i="4" s="1"/>
  <c r="X49" i="4"/>
  <c r="N49" i="4"/>
  <c r="M49" i="4"/>
  <c r="O49" i="4" s="1"/>
  <c r="L49" i="4"/>
  <c r="P49" i="4" s="1"/>
  <c r="K49" i="4"/>
  <c r="BO48" i="4"/>
  <c r="BN48" i="4"/>
  <c r="BM48" i="4"/>
  <c r="BL48" i="4"/>
  <c r="BP48" i="4" s="1"/>
  <c r="BK48" i="4"/>
  <c r="BA48" i="4"/>
  <c r="AZ48" i="4"/>
  <c r="AY48" i="4"/>
  <c r="AX48" i="4"/>
  <c r="AM48" i="4"/>
  <c r="AL48" i="4"/>
  <c r="AO48" i="4" s="1"/>
  <c r="AK48" i="4"/>
  <c r="Z48" i="4"/>
  <c r="Y48" i="4"/>
  <c r="X48" i="4"/>
  <c r="N48" i="4"/>
  <c r="M48" i="4"/>
  <c r="L48" i="4"/>
  <c r="K48" i="4"/>
  <c r="BN47" i="4"/>
  <c r="BM47" i="4"/>
  <c r="BL47" i="4"/>
  <c r="BP47" i="4" s="1"/>
  <c r="BK47" i="4"/>
  <c r="BA47" i="4"/>
  <c r="AZ47" i="4"/>
  <c r="AY47" i="4"/>
  <c r="AX47" i="4"/>
  <c r="AN47" i="4"/>
  <c r="AM47" i="4"/>
  <c r="AL47" i="4"/>
  <c r="AP47" i="4" s="1"/>
  <c r="AK47" i="4"/>
  <c r="AA47" i="4"/>
  <c r="Z47" i="4"/>
  <c r="Y47" i="4"/>
  <c r="AC47" i="4" s="1"/>
  <c r="X47" i="4"/>
  <c r="N47" i="4"/>
  <c r="M47" i="4"/>
  <c r="L47" i="4"/>
  <c r="P47" i="4" s="1"/>
  <c r="K47" i="4"/>
  <c r="BN46" i="4"/>
  <c r="BM46" i="4"/>
  <c r="BL46" i="4"/>
  <c r="BP46" i="4" s="1"/>
  <c r="BK46" i="4"/>
  <c r="BA46" i="4"/>
  <c r="AZ46" i="4"/>
  <c r="AY46" i="4"/>
  <c r="BC46" i="4" s="1"/>
  <c r="AX46" i="4"/>
  <c r="AN46" i="4"/>
  <c r="AM46" i="4"/>
  <c r="AO46" i="4" s="1"/>
  <c r="AL46" i="4"/>
  <c r="AP46" i="4" s="1"/>
  <c r="AK46" i="4"/>
  <c r="AA46" i="4"/>
  <c r="Z46" i="4"/>
  <c r="Y46" i="4"/>
  <c r="X46" i="4"/>
  <c r="AC46" i="4" s="1"/>
  <c r="N46" i="4"/>
  <c r="M46" i="4"/>
  <c r="L46" i="4"/>
  <c r="O46" i="4" s="1"/>
  <c r="K46" i="4"/>
  <c r="BN45" i="4"/>
  <c r="BM45" i="4"/>
  <c r="BO45" i="4" s="1"/>
  <c r="BL45" i="4"/>
  <c r="BP45" i="4" s="1"/>
  <c r="BK45" i="4"/>
  <c r="BA45" i="4"/>
  <c r="AZ45" i="4"/>
  <c r="AY45" i="4"/>
  <c r="BC45" i="4" s="1"/>
  <c r="AX45" i="4"/>
  <c r="AN45" i="4"/>
  <c r="AM45" i="4"/>
  <c r="AO45" i="4" s="1"/>
  <c r="AL45" i="4"/>
  <c r="AP45" i="4" s="1"/>
  <c r="AK45" i="4"/>
  <c r="AA45" i="4"/>
  <c r="Z45" i="4"/>
  <c r="Y45" i="4"/>
  <c r="AC45" i="4" s="1"/>
  <c r="X45" i="4"/>
  <c r="N45" i="4"/>
  <c r="M45" i="4"/>
  <c r="O45" i="4" s="1"/>
  <c r="L45" i="4"/>
  <c r="P45" i="4" s="1"/>
  <c r="K45" i="4"/>
  <c r="BO44" i="4"/>
  <c r="BN44" i="4"/>
  <c r="BM44" i="4"/>
  <c r="BL44" i="4"/>
  <c r="BP44" i="4" s="1"/>
  <c r="BK44" i="4"/>
  <c r="BA44" i="4"/>
  <c r="AZ44" i="4"/>
  <c r="AY44" i="4"/>
  <c r="AX44" i="4"/>
  <c r="AN44" i="4"/>
  <c r="AM44" i="4"/>
  <c r="AL44" i="4"/>
  <c r="AK44" i="4"/>
  <c r="AA44" i="4"/>
  <c r="Z44" i="4"/>
  <c r="Y44" i="4"/>
  <c r="AB44" i="4" s="1"/>
  <c r="X44" i="4"/>
  <c r="N44" i="4"/>
  <c r="M44" i="4"/>
  <c r="L44" i="4"/>
  <c r="P44" i="4" s="1"/>
  <c r="K44" i="4"/>
  <c r="BN43" i="4"/>
  <c r="BM43" i="4"/>
  <c r="BL43" i="4"/>
  <c r="BK43" i="4"/>
  <c r="BA43" i="4"/>
  <c r="AZ43" i="4"/>
  <c r="AY43" i="4"/>
  <c r="BC43" i="4" s="1"/>
  <c r="AX43" i="4"/>
  <c r="AN43" i="4"/>
  <c r="AM43" i="4"/>
  <c r="AL43" i="4"/>
  <c r="AK43" i="4"/>
  <c r="AA43" i="4"/>
  <c r="Z43" i="4"/>
  <c r="Y43" i="4"/>
  <c r="AC43" i="4" s="1"/>
  <c r="X43" i="4"/>
  <c r="N43" i="4"/>
  <c r="M43" i="4"/>
  <c r="L43" i="4"/>
  <c r="P43" i="4" s="1"/>
  <c r="K43" i="4"/>
  <c r="BN42" i="4"/>
  <c r="BM42" i="4"/>
  <c r="BL42" i="4"/>
  <c r="BO42" i="4" s="1"/>
  <c r="BK42" i="4"/>
  <c r="BA42" i="4"/>
  <c r="AZ42" i="4"/>
  <c r="AY42" i="4"/>
  <c r="BC42" i="4" s="1"/>
  <c r="AX42" i="4"/>
  <c r="AN42" i="4"/>
  <c r="AM42" i="4"/>
  <c r="AL42" i="4"/>
  <c r="AK42" i="4"/>
  <c r="AB42" i="4"/>
  <c r="AA42" i="4"/>
  <c r="Z42" i="4"/>
  <c r="Y42" i="4"/>
  <c r="X42" i="4"/>
  <c r="N42" i="4"/>
  <c r="M42" i="4"/>
  <c r="L42" i="4"/>
  <c r="K42" i="4"/>
  <c r="BN41" i="4"/>
  <c r="BM41" i="4"/>
  <c r="BO41" i="4" s="1"/>
  <c r="BL41" i="4"/>
  <c r="BP41" i="4" s="1"/>
  <c r="BK41" i="4"/>
  <c r="BA41" i="4"/>
  <c r="AZ41" i="4"/>
  <c r="AY41" i="4"/>
  <c r="AX41" i="4"/>
  <c r="AN41" i="4"/>
  <c r="AM41" i="4"/>
  <c r="AO41" i="4" s="1"/>
  <c r="AL41" i="4"/>
  <c r="AP41" i="4" s="1"/>
  <c r="AK41" i="4"/>
  <c r="AA41" i="4"/>
  <c r="Z41" i="4"/>
  <c r="Y41" i="4"/>
  <c r="X41" i="4"/>
  <c r="N41" i="4"/>
  <c r="M41" i="4"/>
  <c r="O41" i="4" s="1"/>
  <c r="L41" i="4"/>
  <c r="P41" i="4" s="1"/>
  <c r="K41" i="4"/>
  <c r="BN40" i="4"/>
  <c r="BM40" i="4"/>
  <c r="BL40" i="4"/>
  <c r="BP40" i="4" s="1"/>
  <c r="BK40" i="4"/>
  <c r="BA40" i="4"/>
  <c r="AZ40" i="4"/>
  <c r="AY40" i="4"/>
  <c r="AX40" i="4"/>
  <c r="AN40" i="4"/>
  <c r="AM40" i="4"/>
  <c r="AL40" i="4"/>
  <c r="AO40" i="4" s="1"/>
  <c r="AK40" i="4"/>
  <c r="AA40" i="4"/>
  <c r="Z40" i="4"/>
  <c r="Y40" i="4"/>
  <c r="X40" i="4"/>
  <c r="N40" i="4"/>
  <c r="M40" i="4"/>
  <c r="L40" i="4"/>
  <c r="P40" i="4" s="1"/>
  <c r="K40" i="4"/>
  <c r="BN39" i="4"/>
  <c r="BM39" i="4"/>
  <c r="BL39" i="4"/>
  <c r="BP39" i="4" s="1"/>
  <c r="BK39" i="4"/>
  <c r="BA39" i="4"/>
  <c r="AZ39" i="4"/>
  <c r="AY39" i="4"/>
  <c r="BC39" i="4" s="1"/>
  <c r="AX39" i="4"/>
  <c r="AN39" i="4"/>
  <c r="AM39" i="4"/>
  <c r="AL39" i="4"/>
  <c r="AK39" i="4"/>
  <c r="AA39" i="4"/>
  <c r="Z39" i="4"/>
  <c r="Y39" i="4"/>
  <c r="AB39" i="4" s="1"/>
  <c r="X39" i="4"/>
  <c r="N39" i="4"/>
  <c r="M39" i="4"/>
  <c r="L39" i="4"/>
  <c r="K39" i="4"/>
  <c r="BN38" i="4"/>
  <c r="BM38" i="4"/>
  <c r="BL38" i="4"/>
  <c r="BP38" i="4" s="1"/>
  <c r="BK38" i="4"/>
  <c r="BA38" i="4"/>
  <c r="AZ38" i="4"/>
  <c r="AY38" i="4"/>
  <c r="AX38" i="4"/>
  <c r="AN38" i="4"/>
  <c r="AM38" i="4"/>
  <c r="AL38" i="4"/>
  <c r="AP38" i="4" s="1"/>
  <c r="AK38" i="4"/>
  <c r="AA38" i="4"/>
  <c r="Z38" i="4"/>
  <c r="Y38" i="4"/>
  <c r="X38" i="4"/>
  <c r="N38" i="4"/>
  <c r="M38" i="4"/>
  <c r="L38" i="4"/>
  <c r="P38" i="4" s="1"/>
  <c r="K38" i="4"/>
  <c r="BN37" i="4"/>
  <c r="BM37" i="4"/>
  <c r="BL37" i="4"/>
  <c r="BO37" i="4" s="1"/>
  <c r="BK37" i="4"/>
  <c r="BA37" i="4"/>
  <c r="AZ37" i="4"/>
  <c r="AY37" i="4"/>
  <c r="AX37" i="4"/>
  <c r="AN37" i="4"/>
  <c r="AM37" i="4"/>
  <c r="AL37" i="4"/>
  <c r="AP37" i="4" s="1"/>
  <c r="AK37" i="4"/>
  <c r="AA37" i="4"/>
  <c r="Z37" i="4"/>
  <c r="Y37" i="4"/>
  <c r="AC37" i="4" s="1"/>
  <c r="X37" i="4"/>
  <c r="N37" i="4"/>
  <c r="M37" i="4"/>
  <c r="L37" i="4"/>
  <c r="P37" i="4" s="1"/>
  <c r="K37" i="4"/>
  <c r="BN36" i="4"/>
  <c r="BM36" i="4"/>
  <c r="BL36" i="4"/>
  <c r="BK36" i="4"/>
  <c r="BA36" i="4"/>
  <c r="AZ36" i="4"/>
  <c r="BB36" i="4" s="1"/>
  <c r="AY36" i="4"/>
  <c r="BC36" i="4" s="1"/>
  <c r="AX36" i="4"/>
  <c r="AN36" i="4"/>
  <c r="AM36" i="4"/>
  <c r="AL36" i="4"/>
  <c r="AP36" i="4" s="1"/>
  <c r="AK36" i="4"/>
  <c r="AA36" i="4"/>
  <c r="Z36" i="4"/>
  <c r="Y36" i="4"/>
  <c r="AC36" i="4" s="1"/>
  <c r="X36" i="4"/>
  <c r="N36" i="4"/>
  <c r="M36" i="4"/>
  <c r="L36" i="4"/>
  <c r="P36" i="4" s="1"/>
  <c r="K36" i="4"/>
  <c r="BN35" i="4"/>
  <c r="BM35" i="4"/>
  <c r="BL35" i="4"/>
  <c r="BP35" i="4" s="1"/>
  <c r="BK35" i="4"/>
  <c r="BA35" i="4"/>
  <c r="AZ35" i="4"/>
  <c r="AY35" i="4"/>
  <c r="BC35" i="4" s="1"/>
  <c r="AX35" i="4"/>
  <c r="AN35" i="4"/>
  <c r="AM35" i="4"/>
  <c r="AL35" i="4"/>
  <c r="AP35" i="4" s="1"/>
  <c r="AK35" i="4"/>
  <c r="AA35" i="4"/>
  <c r="Z35" i="4"/>
  <c r="Y35" i="4"/>
  <c r="AC35" i="4" s="1"/>
  <c r="X35" i="4"/>
  <c r="N35" i="4"/>
  <c r="M35" i="4"/>
  <c r="L35" i="4"/>
  <c r="P35" i="4" s="1"/>
  <c r="K35" i="4"/>
  <c r="BN34" i="4"/>
  <c r="BM34" i="4"/>
  <c r="BL34" i="4"/>
  <c r="BO34" i="4" s="1"/>
  <c r="BK34" i="4"/>
  <c r="BB34" i="4"/>
  <c r="BA34" i="4"/>
  <c r="AZ34" i="4"/>
  <c r="AY34" i="4"/>
  <c r="BC34" i="4" s="1"/>
  <c r="AX34" i="4"/>
  <c r="AM34" i="4"/>
  <c r="AO34" i="4" s="1"/>
  <c r="AL34" i="4"/>
  <c r="AK34" i="4"/>
  <c r="AA34" i="4"/>
  <c r="Z34" i="4"/>
  <c r="Y34" i="4"/>
  <c r="AB34" i="4" s="1"/>
  <c r="X34" i="4"/>
  <c r="N34" i="4"/>
  <c r="M34" i="4"/>
  <c r="L34" i="4"/>
  <c r="P34" i="4" s="1"/>
  <c r="K34" i="4"/>
  <c r="BN33" i="4"/>
  <c r="BM33" i="4"/>
  <c r="BL33" i="4"/>
  <c r="BK33" i="4"/>
  <c r="BA33" i="4"/>
  <c r="AZ33" i="4"/>
  <c r="AY33" i="4"/>
  <c r="BC33" i="4" s="1"/>
  <c r="AX33" i="4"/>
  <c r="AN33" i="4"/>
  <c r="AM33" i="4"/>
  <c r="AL33" i="4"/>
  <c r="AP33" i="4" s="1"/>
  <c r="AK33" i="4"/>
  <c r="AA33" i="4"/>
  <c r="Z33" i="4"/>
  <c r="Y33" i="4"/>
  <c r="AC33" i="4" s="1"/>
  <c r="X33" i="4"/>
  <c r="N33" i="4"/>
  <c r="M33" i="4"/>
  <c r="L33" i="4"/>
  <c r="P33" i="4" s="1"/>
  <c r="K33" i="4"/>
  <c r="BN32" i="4"/>
  <c r="BM32" i="4"/>
  <c r="BL32" i="4"/>
  <c r="BO32" i="4" s="1"/>
  <c r="BK32" i="4"/>
  <c r="BA32" i="4"/>
  <c r="AZ32" i="4"/>
  <c r="AY32" i="4"/>
  <c r="BC32" i="4" s="1"/>
  <c r="AX32" i="4"/>
  <c r="AN32" i="4"/>
  <c r="AM32" i="4"/>
  <c r="AL32" i="4"/>
  <c r="AK32" i="4"/>
  <c r="AA32" i="4"/>
  <c r="Z32" i="4"/>
  <c r="Y32" i="4"/>
  <c r="AC32" i="4" s="1"/>
  <c r="X32" i="4"/>
  <c r="N32" i="4"/>
  <c r="M32" i="4"/>
  <c r="L32" i="4"/>
  <c r="P32" i="4" s="1"/>
  <c r="K32" i="4"/>
  <c r="BN31" i="4"/>
  <c r="BM31" i="4"/>
  <c r="BL31" i="4"/>
  <c r="BP31" i="4" s="1"/>
  <c r="BK31" i="4"/>
  <c r="BA31" i="4"/>
  <c r="AZ31" i="4"/>
  <c r="AY31" i="4"/>
  <c r="AX31" i="4"/>
  <c r="AM31" i="4"/>
  <c r="AL31" i="4"/>
  <c r="AO31" i="4" s="1"/>
  <c r="AK31" i="4"/>
  <c r="AA31" i="4"/>
  <c r="Z31" i="4"/>
  <c r="Y31" i="4"/>
  <c r="AC31" i="4" s="1"/>
  <c r="X31" i="4"/>
  <c r="N31" i="4"/>
  <c r="M31" i="4"/>
  <c r="L31" i="4"/>
  <c r="P31" i="4" s="1"/>
  <c r="K31" i="4"/>
  <c r="BN30" i="4"/>
  <c r="BM30" i="4"/>
  <c r="BL30" i="4"/>
  <c r="BO30" i="4" s="1"/>
  <c r="BK30" i="4"/>
  <c r="BA30" i="4"/>
  <c r="AZ30" i="4"/>
  <c r="AY30" i="4"/>
  <c r="BC30" i="4" s="1"/>
  <c r="AX30" i="4"/>
  <c r="AM30" i="4"/>
  <c r="AL30" i="4"/>
  <c r="AK30" i="4"/>
  <c r="Z30" i="4"/>
  <c r="Y30" i="4"/>
  <c r="X30" i="4"/>
  <c r="M30" i="4"/>
  <c r="L30" i="4"/>
  <c r="K30" i="4"/>
  <c r="BN29" i="4"/>
  <c r="BM29" i="4"/>
  <c r="BL29" i="4"/>
  <c r="BK29" i="4"/>
  <c r="AZ29" i="4"/>
  <c r="AY29" i="4"/>
  <c r="AX29" i="4"/>
  <c r="AN29" i="4"/>
  <c r="AM29" i="4"/>
  <c r="AL29" i="4"/>
  <c r="AO29" i="4" s="1"/>
  <c r="AK29" i="4"/>
  <c r="Z29" i="4"/>
  <c r="AB29" i="4" s="1"/>
  <c r="Y29" i="4"/>
  <c r="X29" i="4"/>
  <c r="N29" i="4"/>
  <c r="M29" i="4"/>
  <c r="L29" i="4"/>
  <c r="K29" i="4"/>
  <c r="BM28" i="4"/>
  <c r="BL28" i="4"/>
  <c r="BK28" i="4"/>
  <c r="AZ28" i="4"/>
  <c r="AY28" i="4"/>
  <c r="AX28" i="4"/>
  <c r="AN28" i="4"/>
  <c r="AM28" i="4"/>
  <c r="AL28" i="4"/>
  <c r="AO28" i="4" s="1"/>
  <c r="AK28" i="4"/>
  <c r="Z28" i="4"/>
  <c r="Y28" i="4"/>
  <c r="X28" i="4"/>
  <c r="M28" i="4"/>
  <c r="L28" i="4"/>
  <c r="K28" i="4"/>
  <c r="BN27" i="4"/>
  <c r="BM27" i="4"/>
  <c r="BL27" i="4"/>
  <c r="BK27" i="4"/>
  <c r="BA27" i="4"/>
  <c r="AZ27" i="4"/>
  <c r="AY27" i="4"/>
  <c r="AX27" i="4"/>
  <c r="AN27" i="4"/>
  <c r="AM27" i="4"/>
  <c r="AL27" i="4"/>
  <c r="AO27" i="4" s="1"/>
  <c r="AK27" i="4"/>
  <c r="AA27" i="4"/>
  <c r="Z27" i="4"/>
  <c r="Y27" i="4"/>
  <c r="X27" i="4"/>
  <c r="N27" i="4"/>
  <c r="M27" i="4"/>
  <c r="L27" i="4"/>
  <c r="O27" i="4" s="1"/>
  <c r="K27" i="4"/>
  <c r="BN26" i="4"/>
  <c r="BM26" i="4"/>
  <c r="BL26" i="4"/>
  <c r="BO26" i="4" s="1"/>
  <c r="BK26" i="4"/>
  <c r="BA26" i="4"/>
  <c r="AZ26" i="4"/>
  <c r="BB26" i="4" s="1"/>
  <c r="AY26" i="4"/>
  <c r="BC26" i="4" s="1"/>
  <c r="AX26" i="4"/>
  <c r="AN26" i="4"/>
  <c r="AM26" i="4"/>
  <c r="AL26" i="4"/>
  <c r="AK26" i="4"/>
  <c r="AA26" i="4"/>
  <c r="Z26" i="4"/>
  <c r="Y26" i="4"/>
  <c r="X26" i="4"/>
  <c r="N26" i="4"/>
  <c r="M26" i="4"/>
  <c r="L26" i="4"/>
  <c r="O26" i="4" s="1"/>
  <c r="K26" i="4"/>
  <c r="BN25" i="4"/>
  <c r="BM25" i="4"/>
  <c r="BL25" i="4"/>
  <c r="BK25" i="4"/>
  <c r="BA25" i="4"/>
  <c r="AZ25" i="4"/>
  <c r="BB25" i="4" s="1"/>
  <c r="AY25" i="4"/>
  <c r="BC25" i="4" s="1"/>
  <c r="AX25" i="4"/>
  <c r="AO25" i="4"/>
  <c r="AN25" i="4"/>
  <c r="AM25" i="4"/>
  <c r="AL25" i="4"/>
  <c r="AP25" i="4" s="1"/>
  <c r="AK25" i="4"/>
  <c r="AA25" i="4"/>
  <c r="Z25" i="4"/>
  <c r="AB25" i="4" s="1"/>
  <c r="Y25" i="4"/>
  <c r="X25" i="4"/>
  <c r="N25" i="4"/>
  <c r="M25" i="4"/>
  <c r="L25" i="4"/>
  <c r="O25" i="4" s="1"/>
  <c r="K25" i="4"/>
  <c r="BN24" i="4"/>
  <c r="BM24" i="4"/>
  <c r="BL24" i="4"/>
  <c r="BP24" i="4" s="1"/>
  <c r="BK24" i="4"/>
  <c r="BA24" i="4"/>
  <c r="AZ24" i="4"/>
  <c r="AY24" i="4"/>
  <c r="BB24" i="4" s="1"/>
  <c r="AX24" i="4"/>
  <c r="AN24" i="4"/>
  <c r="AM24" i="4"/>
  <c r="AL24" i="4"/>
  <c r="AK24" i="4"/>
  <c r="AA24" i="4"/>
  <c r="Z24" i="4"/>
  <c r="Y24" i="4"/>
  <c r="AC24" i="4" s="1"/>
  <c r="X24" i="4"/>
  <c r="P24" i="4"/>
  <c r="N24" i="4"/>
  <c r="M24" i="4"/>
  <c r="L24" i="4"/>
  <c r="K24" i="4"/>
  <c r="BN23" i="4"/>
  <c r="BM23" i="4"/>
  <c r="BO23" i="4" s="1"/>
  <c r="BL23" i="4"/>
  <c r="BK23" i="4"/>
  <c r="BA23" i="4"/>
  <c r="AZ23" i="4"/>
  <c r="AY23" i="4"/>
  <c r="BB23" i="4" s="1"/>
  <c r="AX23" i="4"/>
  <c r="AN23" i="4"/>
  <c r="AM23" i="4"/>
  <c r="AO23" i="4" s="1"/>
  <c r="AL23" i="4"/>
  <c r="AK23" i="4"/>
  <c r="AA23" i="4"/>
  <c r="Z23" i="4"/>
  <c r="AB23" i="4" s="1"/>
  <c r="Y23" i="4"/>
  <c r="X23" i="4"/>
  <c r="N23" i="4"/>
  <c r="M23" i="4"/>
  <c r="L23" i="4"/>
  <c r="P23" i="4" s="1"/>
  <c r="K23" i="4"/>
  <c r="BN22" i="4"/>
  <c r="BM22" i="4"/>
  <c r="BL22" i="4"/>
  <c r="BK22" i="4"/>
  <c r="AZ22" i="4"/>
  <c r="AY22" i="4"/>
  <c r="AX22" i="4"/>
  <c r="AN22" i="4"/>
  <c r="AM22" i="4"/>
  <c r="AL22" i="4"/>
  <c r="AP22" i="4" s="1"/>
  <c r="AK22" i="4"/>
  <c r="AA22" i="4"/>
  <c r="Z22" i="4"/>
  <c r="Y22" i="4"/>
  <c r="X22" i="4"/>
  <c r="AC22" i="4" s="1"/>
  <c r="N22" i="4"/>
  <c r="M22" i="4"/>
  <c r="L22" i="4"/>
  <c r="P22" i="4" s="1"/>
  <c r="K22" i="4"/>
  <c r="BN21" i="4"/>
  <c r="BM21" i="4"/>
  <c r="BL21" i="4"/>
  <c r="BP21" i="4" s="1"/>
  <c r="BK21" i="4"/>
  <c r="BA21" i="4"/>
  <c r="AZ21" i="4"/>
  <c r="AY21" i="4"/>
  <c r="BC21" i="4" s="1"/>
  <c r="AX21" i="4"/>
  <c r="AN21" i="4"/>
  <c r="AM21" i="4"/>
  <c r="AL21" i="4"/>
  <c r="AP21" i="4" s="1"/>
  <c r="AK21" i="4"/>
  <c r="AA21" i="4"/>
  <c r="Z21" i="4"/>
  <c r="Y21" i="4"/>
  <c r="AB21" i="4" s="1"/>
  <c r="X21" i="4"/>
  <c r="M21" i="4"/>
  <c r="L21" i="4"/>
  <c r="K21" i="4"/>
  <c r="BN20" i="4"/>
  <c r="BM20" i="4"/>
  <c r="BL20" i="4"/>
  <c r="BP20" i="4" s="1"/>
  <c r="BK20" i="4"/>
  <c r="BC20" i="4"/>
  <c r="BA20" i="4"/>
  <c r="AZ20" i="4"/>
  <c r="AY20" i="4"/>
  <c r="AX20" i="4"/>
  <c r="AN20" i="4"/>
  <c r="AM20" i="4"/>
  <c r="AL20" i="4"/>
  <c r="AO20" i="4" s="1"/>
  <c r="AK20" i="4"/>
  <c r="AA20" i="4"/>
  <c r="Z20" i="4"/>
  <c r="Y20" i="4"/>
  <c r="AB20" i="4" s="1"/>
  <c r="X20" i="4"/>
  <c r="N20" i="4"/>
  <c r="M20" i="4"/>
  <c r="L20" i="4"/>
  <c r="P20" i="4" s="1"/>
  <c r="K20" i="4"/>
  <c r="BN19" i="4"/>
  <c r="BM19" i="4"/>
  <c r="BL19" i="4"/>
  <c r="BO19" i="4" s="1"/>
  <c r="BK19" i="4"/>
  <c r="BA19" i="4"/>
  <c r="AZ19" i="4"/>
  <c r="AY19" i="4"/>
  <c r="BC19" i="4" s="1"/>
  <c r="AX19" i="4"/>
  <c r="AN19" i="4"/>
  <c r="AM19" i="4"/>
  <c r="AL19" i="4"/>
  <c r="AO19" i="4" s="1"/>
  <c r="AK19" i="4"/>
  <c r="AA19" i="4"/>
  <c r="Z19" i="4"/>
  <c r="Y19" i="4"/>
  <c r="X19" i="4"/>
  <c r="AC19" i="4" s="1"/>
  <c r="N19" i="4"/>
  <c r="M19" i="4"/>
  <c r="O19" i="4" s="1"/>
  <c r="L19" i="4"/>
  <c r="P19" i="4" s="1"/>
  <c r="K19" i="4"/>
  <c r="BO18" i="4"/>
  <c r="BN18" i="4"/>
  <c r="BM18" i="4"/>
  <c r="BL18" i="4"/>
  <c r="BK18" i="4"/>
  <c r="BA18" i="4"/>
  <c r="AZ18" i="4"/>
  <c r="AY18" i="4"/>
  <c r="BB18" i="4" s="1"/>
  <c r="AX18" i="4"/>
  <c r="AM18" i="4"/>
  <c r="AL18" i="4"/>
  <c r="AK18" i="4"/>
  <c r="AA18" i="4"/>
  <c r="Z18" i="4"/>
  <c r="Y18" i="4"/>
  <c r="X18" i="4"/>
  <c r="M18" i="4"/>
  <c r="L18" i="4"/>
  <c r="K18" i="4"/>
  <c r="BN17" i="4"/>
  <c r="BM17" i="4"/>
  <c r="BL17" i="4"/>
  <c r="BP17" i="4" s="1"/>
  <c r="BK17" i="4"/>
  <c r="BA17" i="4"/>
  <c r="AZ17" i="4"/>
  <c r="AY17" i="4"/>
  <c r="BB17" i="4" s="1"/>
  <c r="AX17" i="4"/>
  <c r="AN17" i="4"/>
  <c r="AM17" i="4"/>
  <c r="AL17" i="4"/>
  <c r="AP17" i="4" s="1"/>
  <c r="AK17" i="4"/>
  <c r="AA17" i="4"/>
  <c r="Z17" i="4"/>
  <c r="Y17" i="4"/>
  <c r="AC17" i="4" s="1"/>
  <c r="X17" i="4"/>
  <c r="P17" i="4"/>
  <c r="N17" i="4"/>
  <c r="M17" i="4"/>
  <c r="L17" i="4"/>
  <c r="K17" i="4"/>
  <c r="BN16" i="4"/>
  <c r="BM16" i="4"/>
  <c r="BO16" i="4" s="1"/>
  <c r="BL16" i="4"/>
  <c r="BK16" i="4"/>
  <c r="BA16" i="4"/>
  <c r="AZ16" i="4"/>
  <c r="AY16" i="4"/>
  <c r="BB16" i="4" s="1"/>
  <c r="AX16" i="4"/>
  <c r="AN16" i="4"/>
  <c r="AM16" i="4"/>
  <c r="AL16" i="4"/>
  <c r="AK16" i="4"/>
  <c r="AA16" i="4"/>
  <c r="Z16" i="4"/>
  <c r="Y16" i="4"/>
  <c r="AB16" i="4" s="1"/>
  <c r="X16" i="4"/>
  <c r="N16" i="4"/>
  <c r="M16" i="4"/>
  <c r="L16" i="4"/>
  <c r="P16" i="4" s="1"/>
  <c r="K16" i="4"/>
  <c r="BN15" i="4"/>
  <c r="BM15" i="4"/>
  <c r="BL15" i="4"/>
  <c r="BP15" i="4" s="1"/>
  <c r="BK15" i="4"/>
  <c r="BA15" i="4"/>
  <c r="AZ15" i="4"/>
  <c r="AY15" i="4"/>
  <c r="BC15" i="4" s="1"/>
  <c r="AX15" i="4"/>
  <c r="AN15" i="4"/>
  <c r="AM15" i="4"/>
  <c r="AO15" i="4" s="1"/>
  <c r="AL15" i="4"/>
  <c r="AP15" i="4" s="1"/>
  <c r="AK15" i="4"/>
  <c r="AB15" i="4"/>
  <c r="AA15" i="4"/>
  <c r="Z15" i="4"/>
  <c r="Y15" i="4"/>
  <c r="X15" i="4"/>
  <c r="AC15" i="4" s="1"/>
  <c r="N15" i="4"/>
  <c r="M15" i="4"/>
  <c r="O15" i="4" s="1"/>
  <c r="L15" i="4"/>
  <c r="K15" i="4"/>
  <c r="BN14" i="4"/>
  <c r="BM14" i="4"/>
  <c r="BO14" i="4" s="1"/>
  <c r="BL14" i="4"/>
  <c r="BP14" i="4" s="1"/>
  <c r="BK14" i="4"/>
  <c r="BA14" i="4"/>
  <c r="AZ14" i="4"/>
  <c r="AY14" i="4"/>
  <c r="BC14" i="4" s="1"/>
  <c r="AX14" i="4"/>
  <c r="AN14" i="4"/>
  <c r="AM14" i="4"/>
  <c r="AO14" i="4" s="1"/>
  <c r="AL14" i="4"/>
  <c r="AP14" i="4" s="1"/>
  <c r="AK14" i="4"/>
  <c r="AA14" i="4"/>
  <c r="Z14" i="4"/>
  <c r="Y14" i="4"/>
  <c r="AB14" i="4" s="1"/>
  <c r="X14" i="4"/>
  <c r="N14" i="4"/>
  <c r="M14" i="4"/>
  <c r="O14" i="4" s="1"/>
  <c r="L14" i="4"/>
  <c r="P14" i="4" s="1"/>
  <c r="K14" i="4"/>
  <c r="BN13" i="4"/>
  <c r="BM13" i="4"/>
  <c r="BL13" i="4"/>
  <c r="BO13" i="4" s="1"/>
  <c r="BK13" i="4"/>
  <c r="BA13" i="4"/>
  <c r="AZ13" i="4"/>
  <c r="AY13" i="4"/>
  <c r="AX13" i="4"/>
  <c r="AO13" i="4"/>
  <c r="AN13" i="4"/>
  <c r="AM13" i="4"/>
  <c r="AL13" i="4"/>
  <c r="AK13" i="4"/>
  <c r="AA13" i="4"/>
  <c r="Z13" i="4"/>
  <c r="Y13" i="4"/>
  <c r="X13" i="4"/>
  <c r="N13" i="4"/>
  <c r="M13" i="4"/>
  <c r="L13" i="4"/>
  <c r="P13" i="4" s="1"/>
  <c r="K13" i="4"/>
  <c r="BN12" i="4"/>
  <c r="BM12" i="4"/>
  <c r="BO12" i="4" s="1"/>
  <c r="BL12" i="4"/>
  <c r="BK12" i="4"/>
  <c r="BA12" i="4"/>
  <c r="AZ12" i="4"/>
  <c r="BB12" i="4" s="1"/>
  <c r="AY12" i="4"/>
  <c r="BC12" i="4" s="1"/>
  <c r="AX12" i="4"/>
  <c r="AN12" i="4"/>
  <c r="AM12" i="4"/>
  <c r="AL12" i="4"/>
  <c r="AP12" i="4" s="1"/>
  <c r="AK12" i="4"/>
  <c r="AA12" i="4"/>
  <c r="Z12" i="4"/>
  <c r="Y12" i="4"/>
  <c r="AC12" i="4" s="1"/>
  <c r="X12" i="4"/>
  <c r="O12" i="4"/>
  <c r="N12" i="4"/>
  <c r="M12" i="4"/>
  <c r="L12" i="4"/>
  <c r="P12" i="4" s="1"/>
  <c r="K12" i="4"/>
  <c r="AO12" i="4" l="1"/>
  <c r="AB13" i="4"/>
  <c r="BB15" i="4"/>
  <c r="AP16" i="4"/>
  <c r="BP16" i="4"/>
  <c r="AC18" i="4"/>
  <c r="O23" i="4"/>
  <c r="AP23" i="4"/>
  <c r="BP23" i="4"/>
  <c r="AC25" i="4"/>
  <c r="BP27" i="4"/>
  <c r="AB33" i="4"/>
  <c r="BB33" i="4"/>
  <c r="AC38" i="4"/>
  <c r="BC38" i="4"/>
  <c r="P39" i="4"/>
  <c r="AP39" i="4"/>
  <c r="O40" i="4"/>
  <c r="AC41" i="4"/>
  <c r="BC41" i="4"/>
  <c r="O42" i="4"/>
  <c r="BB42" i="4"/>
  <c r="BB44" i="4"/>
  <c r="BO46" i="4"/>
  <c r="BB48" i="4"/>
  <c r="P51" i="4"/>
  <c r="O52" i="4"/>
  <c r="AP52" i="4"/>
  <c r="BP52" i="4"/>
  <c r="AO55" i="4"/>
  <c r="BC62" i="4"/>
  <c r="AP63" i="4"/>
  <c r="BP63" i="4"/>
  <c r="BB67" i="4"/>
  <c r="AB75" i="4"/>
  <c r="BB75" i="4"/>
  <c r="P76" i="4"/>
  <c r="BP78" i="4"/>
  <c r="AC79" i="4"/>
  <c r="BO82" i="4"/>
  <c r="AC83" i="4"/>
  <c r="O92" i="4"/>
  <c r="BB93" i="4"/>
  <c r="P97" i="4"/>
  <c r="AP97" i="4"/>
  <c r="BP97" i="4"/>
  <c r="AC99" i="4"/>
  <c r="BB102" i="4"/>
  <c r="AC112" i="4"/>
  <c r="P114" i="4"/>
  <c r="AP114" i="4"/>
  <c r="BC133" i="4"/>
  <c r="AC135" i="4"/>
  <c r="BO137" i="4"/>
  <c r="BO145" i="4"/>
  <c r="BC146" i="4"/>
  <c r="BC148" i="4"/>
  <c r="AP178" i="4"/>
  <c r="AO178" i="4"/>
  <c r="BB13" i="4"/>
  <c r="O20" i="4"/>
  <c r="AP26" i="4"/>
  <c r="O37" i="4"/>
  <c r="AB38" i="4"/>
  <c r="BB38" i="4"/>
  <c r="AO42" i="4"/>
  <c r="AP57" i="4"/>
  <c r="AC62" i="4"/>
  <c r="O65" i="4"/>
  <c r="BB65" i="4"/>
  <c r="AB70" i="4"/>
  <c r="AC77" i="4"/>
  <c r="BC77" i="4"/>
  <c r="BC84" i="4"/>
  <c r="BO90" i="4"/>
  <c r="BP98" i="4"/>
  <c r="AP109" i="4"/>
  <c r="AC113" i="4"/>
  <c r="O124" i="4"/>
  <c r="AC133" i="4"/>
  <c r="BB140" i="4"/>
  <c r="BC144" i="4"/>
  <c r="BB14" i="4"/>
  <c r="BC18" i="4"/>
  <c r="O34" i="4"/>
  <c r="AB35" i="4"/>
  <c r="BB35" i="4"/>
  <c r="BP36" i="4"/>
  <c r="AB40" i="4"/>
  <c r="BO40" i="4"/>
  <c r="BO61" i="4"/>
  <c r="BB70" i="4"/>
  <c r="P73" i="4"/>
  <c r="AC74" i="4"/>
  <c r="AP76" i="4"/>
  <c r="BB96" i="4"/>
  <c r="BO139" i="4"/>
  <c r="BO147" i="4"/>
  <c r="BC151" i="4"/>
  <c r="BB151" i="4"/>
  <c r="BO15" i="4"/>
  <c r="BP22" i="4"/>
  <c r="AC23" i="4"/>
  <c r="BO27" i="4"/>
  <c r="BP33" i="4"/>
  <c r="BC37" i="4"/>
  <c r="O39" i="4"/>
  <c r="BB40" i="4"/>
  <c r="AB43" i="4"/>
  <c r="BB43" i="4"/>
  <c r="AP44" i="4"/>
  <c r="O47" i="4"/>
  <c r="AO47" i="4"/>
  <c r="BO47" i="4"/>
  <c r="BP50" i="4"/>
  <c r="AC52" i="4"/>
  <c r="BO53" i="4"/>
  <c r="BP54" i="4"/>
  <c r="AC55" i="4"/>
  <c r="BC60" i="4"/>
  <c r="BB62" i="4"/>
  <c r="BO63" i="4"/>
  <c r="BO65" i="4"/>
  <c r="AC66" i="4"/>
  <c r="AP67" i="4"/>
  <c r="AO70" i="4"/>
  <c r="BP72" i="4"/>
  <c r="BP75" i="4"/>
  <c r="O76" i="4"/>
  <c r="BO78" i="4"/>
  <c r="AP80" i="4"/>
  <c r="BO81" i="4"/>
  <c r="BC82" i="4"/>
  <c r="BP87" i="4"/>
  <c r="BB92" i="4"/>
  <c r="AP93" i="4"/>
  <c r="P96" i="4"/>
  <c r="AO96" i="4"/>
  <c r="BP99" i="4"/>
  <c r="BC103" i="4"/>
  <c r="AP111" i="4"/>
  <c r="AP118" i="4"/>
  <c r="AC125" i="4"/>
  <c r="AO129" i="4"/>
  <c r="AP131" i="4"/>
  <c r="P137" i="4"/>
  <c r="BC139" i="4"/>
  <c r="O141" i="4"/>
  <c r="AP141" i="4"/>
  <c r="P143" i="4"/>
  <c r="AP143" i="4"/>
  <c r="BP143" i="4"/>
  <c r="BC145" i="4"/>
  <c r="P146" i="4"/>
  <c r="AP146" i="4"/>
  <c r="BC147" i="4"/>
  <c r="AO150" i="4"/>
  <c r="AP13" i="4"/>
  <c r="AB17" i="4"/>
  <c r="BO20" i="4"/>
  <c r="AB24" i="4"/>
  <c r="O36" i="4"/>
  <c r="AC42" i="4"/>
  <c r="O57" i="4"/>
  <c r="AB58" i="4"/>
  <c r="BC61" i="4"/>
  <c r="BB63" i="4"/>
  <c r="BO68" i="4"/>
  <c r="AP79" i="4"/>
  <c r="O80" i="4"/>
  <c r="AB95" i="4"/>
  <c r="BC98" i="4"/>
  <c r="BB114" i="4"/>
  <c r="AB151" i="4"/>
  <c r="BP13" i="4"/>
  <c r="BB21" i="4"/>
  <c r="BO25" i="4"/>
  <c r="BB30" i="4"/>
  <c r="BO31" i="4"/>
  <c r="O44" i="4"/>
  <c r="O58" i="4"/>
  <c r="BB58" i="4"/>
  <c r="AC65" i="4"/>
  <c r="O67" i="4"/>
  <c r="AC68" i="4"/>
  <c r="BB68" i="4"/>
  <c r="BC73" i="4"/>
  <c r="BP73" i="4"/>
  <c r="O75" i="4"/>
  <c r="AP77" i="4"/>
  <c r="BC81" i="4"/>
  <c r="BC86" i="4"/>
  <c r="O93" i="4"/>
  <c r="O95" i="4"/>
  <c r="BB95" i="4"/>
  <c r="AB103" i="4"/>
  <c r="BC116" i="4"/>
  <c r="BB136" i="4"/>
  <c r="AP138" i="4"/>
  <c r="BP138" i="4"/>
  <c r="AO148" i="4"/>
  <c r="AC150" i="4"/>
  <c r="O151" i="4"/>
  <c r="BP12" i="4"/>
  <c r="O13" i="4"/>
  <c r="AC14" i="4"/>
  <c r="O16" i="4"/>
  <c r="AO17" i="4"/>
  <c r="AO24" i="4"/>
  <c r="BB31" i="4"/>
  <c r="AP32" i="4"/>
  <c r="BB37" i="4"/>
  <c r="BB39" i="4"/>
  <c r="AP40" i="4"/>
  <c r="AP43" i="4"/>
  <c r="BP43" i="4"/>
  <c r="AO44" i="4"/>
  <c r="BC47" i="4"/>
  <c r="P48" i="4"/>
  <c r="BO50" i="4"/>
  <c r="AB57" i="4"/>
  <c r="AO58" i="4"/>
  <c r="BC59" i="4"/>
  <c r="BB60" i="4"/>
  <c r="BC72" i="4"/>
  <c r="P74" i="4"/>
  <c r="BO75" i="4"/>
  <c r="BO77" i="4"/>
  <c r="O79" i="4"/>
  <c r="AO80" i="4"/>
  <c r="O82" i="4"/>
  <c r="BP92" i="4"/>
  <c r="AO93" i="4"/>
  <c r="AO95" i="4"/>
  <c r="BP101" i="4"/>
  <c r="O103" i="4"/>
  <c r="AO118" i="4"/>
  <c r="P119" i="4"/>
  <c r="AO131" i="4"/>
  <c r="AC141" i="4"/>
  <c r="BB145" i="4"/>
  <c r="AP149" i="4"/>
  <c r="P153" i="4"/>
  <c r="O153" i="4"/>
  <c r="AP165" i="4"/>
  <c r="AO165" i="4"/>
  <c r="BP181" i="4"/>
  <c r="BO181" i="4"/>
  <c r="AC182" i="4"/>
  <c r="P152" i="4"/>
  <c r="AP153" i="4"/>
  <c r="AC164" i="4"/>
  <c r="AC166" i="4"/>
  <c r="P167" i="4"/>
  <c r="BC174" i="4"/>
  <c r="P175" i="4"/>
  <c r="O177" i="4"/>
  <c r="BP178" i="4"/>
  <c r="AC180" i="4"/>
  <c r="BO185" i="4"/>
  <c r="BB186" i="4"/>
  <c r="AB187" i="4"/>
  <c r="AC267" i="4"/>
  <c r="AC280" i="4"/>
  <c r="AP283" i="4"/>
  <c r="AC285" i="4"/>
  <c r="AC290" i="4"/>
  <c r="AC291" i="4"/>
  <c r="AC299" i="4"/>
  <c r="AP301" i="4"/>
  <c r="AC312" i="4"/>
  <c r="BC312" i="4"/>
  <c r="BC313" i="4"/>
  <c r="AC316" i="4"/>
  <c r="BC336" i="4"/>
  <c r="P339" i="4"/>
  <c r="BC359" i="4"/>
  <c r="AP360" i="4"/>
  <c r="O362" i="4"/>
  <c r="BC364" i="4"/>
  <c r="AB368" i="4"/>
  <c r="BP368" i="4"/>
  <c r="AC369" i="4"/>
  <c r="P371" i="4"/>
  <c r="AB377" i="4"/>
  <c r="BC377" i="4"/>
  <c r="P382" i="4"/>
  <c r="BC384" i="4"/>
  <c r="P386" i="4"/>
  <c r="BP387" i="4"/>
  <c r="AC388" i="4"/>
  <c r="BC388" i="4"/>
  <c r="P389" i="4"/>
  <c r="BB391" i="4"/>
  <c r="P392" i="4"/>
  <c r="AP392" i="4"/>
  <c r="AP152" i="4"/>
  <c r="O165" i="4"/>
  <c r="BP167" i="4"/>
  <c r="AC168" i="4"/>
  <c r="BB170" i="4"/>
  <c r="BP173" i="4"/>
  <c r="AP175" i="4"/>
  <c r="O185" i="4"/>
  <c r="P234" i="4"/>
  <c r="AC257" i="4"/>
  <c r="AO259" i="4"/>
  <c r="AP265" i="4"/>
  <c r="AP272" i="4"/>
  <c r="AC275" i="4"/>
  <c r="AP278" i="4"/>
  <c r="AP284" i="4"/>
  <c r="O288" i="4"/>
  <c r="AO288" i="4"/>
  <c r="AP294" i="4"/>
  <c r="O298" i="4"/>
  <c r="AC300" i="4"/>
  <c r="P302" i="4"/>
  <c r="AP311" i="4"/>
  <c r="BC317" i="4"/>
  <c r="P319" i="4"/>
  <c r="BC324" i="4"/>
  <c r="AP330" i="4"/>
  <c r="AC332" i="4"/>
  <c r="AC336" i="4"/>
  <c r="AC337" i="4"/>
  <c r="BP345" i="4"/>
  <c r="BB347" i="4"/>
  <c r="BO348" i="4"/>
  <c r="O350" i="4"/>
  <c r="AB352" i="4"/>
  <c r="O354" i="4"/>
  <c r="BP357" i="4"/>
  <c r="BP358" i="4"/>
  <c r="AC362" i="4"/>
  <c r="AO363" i="4"/>
  <c r="BB366" i="4"/>
  <c r="BC367" i="4"/>
  <c r="BO368" i="4"/>
  <c r="BB369" i="4"/>
  <c r="P370" i="4"/>
  <c r="AO371" i="4"/>
  <c r="BP372" i="4"/>
  <c r="BB374" i="4"/>
  <c r="AO375" i="4"/>
  <c r="AB376" i="4"/>
  <c r="O383" i="4"/>
  <c r="BP152" i="4"/>
  <c r="AP156" i="4"/>
  <c r="BP175" i="4"/>
  <c r="BB182" i="4"/>
  <c r="AB186" i="4"/>
  <c r="AB326" i="4"/>
  <c r="AP356" i="4"/>
  <c r="BO363" i="4"/>
  <c r="BO365" i="4"/>
  <c r="BO375" i="4"/>
  <c r="AB391" i="4"/>
  <c r="BB394" i="4"/>
  <c r="AO151" i="4"/>
  <c r="O152" i="4"/>
  <c r="AO153" i="4"/>
  <c r="AB165" i="4"/>
  <c r="AB166" i="4"/>
  <c r="O167" i="4"/>
  <c r="P173" i="4"/>
  <c r="O175" i="4"/>
  <c r="BO177" i="4"/>
  <c r="P182" i="4"/>
  <c r="BP183" i="4"/>
  <c r="AC184" i="4"/>
  <c r="P186" i="4"/>
  <c r="AP186" i="4"/>
  <c r="AO187" i="4"/>
  <c r="BP187" i="4"/>
  <c r="O216" i="4"/>
  <c r="P246" i="4"/>
  <c r="P247" i="4"/>
  <c r="AO262" i="4"/>
  <c r="AP267" i="4"/>
  <c r="AP273" i="4"/>
  <c r="AP279" i="4"/>
  <c r="AP289" i="4"/>
  <c r="AP290" i="4"/>
  <c r="AO295" i="4"/>
  <c r="AC297" i="4"/>
  <c r="BC308" i="4"/>
  <c r="BB309" i="4"/>
  <c r="BC310" i="4"/>
  <c r="AB317" i="4"/>
  <c r="O321" i="4"/>
  <c r="BO321" i="4"/>
  <c r="P331" i="4"/>
  <c r="AP334" i="4"/>
  <c r="BO335" i="4"/>
  <c r="P340" i="4"/>
  <c r="AP340" i="4"/>
  <c r="AC343" i="4"/>
  <c r="O344" i="4"/>
  <c r="BP346" i="4"/>
  <c r="AB350" i="4"/>
  <c r="AC354" i="4"/>
  <c r="AC360" i="4"/>
  <c r="P361" i="4"/>
  <c r="AO361" i="4"/>
  <c r="BP362" i="4"/>
  <c r="AC363" i="4"/>
  <c r="BC363" i="4"/>
  <c r="AP364" i="4"/>
  <c r="BB365" i="4"/>
  <c r="P366" i="4"/>
  <c r="AO368" i="4"/>
  <c r="AB369" i="4"/>
  <c r="BP370" i="4"/>
  <c r="O371" i="4"/>
  <c r="O374" i="4"/>
  <c r="AO374" i="4"/>
  <c r="BP374" i="4"/>
  <c r="BC375" i="4"/>
  <c r="BC378" i="4"/>
  <c r="BP381" i="4"/>
  <c r="AP384" i="4"/>
  <c r="BP385" i="4"/>
  <c r="AC387" i="4"/>
  <c r="BC387" i="4"/>
  <c r="AC390" i="4"/>
  <c r="BC390" i="4"/>
  <c r="P391" i="4"/>
  <c r="BP391" i="4"/>
  <c r="O394" i="4"/>
  <c r="AP394" i="4"/>
  <c r="AO152" i="4"/>
  <c r="BO153" i="4"/>
  <c r="BP166" i="4"/>
  <c r="BO167" i="4"/>
  <c r="AP170" i="4"/>
  <c r="BO173" i="4"/>
  <c r="AO175" i="4"/>
  <c r="P180" i="4"/>
  <c r="AC261" i="4"/>
  <c r="AP268" i="4"/>
  <c r="AP288" i="4"/>
  <c r="AO315" i="4"/>
  <c r="AO325" i="4"/>
  <c r="AC330" i="4"/>
  <c r="AC333" i="4"/>
  <c r="BO349" i="4"/>
  <c r="P377" i="4"/>
  <c r="AP377" i="4"/>
  <c r="BB378" i="4"/>
  <c r="BB379" i="4"/>
  <c r="BP380" i="4"/>
  <c r="AC382" i="4"/>
  <c r="BO382" i="4"/>
  <c r="BB383" i="4"/>
  <c r="BP384" i="4"/>
  <c r="O385" i="4"/>
  <c r="AO386" i="4"/>
  <c r="P388" i="4"/>
  <c r="AP388" i="4"/>
  <c r="BP388" i="4"/>
  <c r="AO389" i="4"/>
  <c r="O391" i="4"/>
  <c r="AC392" i="4"/>
  <c r="BO392" i="4"/>
  <c r="AO394" i="4"/>
  <c r="BP394" i="4"/>
  <c r="AC152" i="4"/>
  <c r="BO152" i="4"/>
  <c r="BC162" i="4"/>
  <c r="AB167" i="4"/>
  <c r="P168" i="4"/>
  <c r="BB168" i="4"/>
  <c r="AB175" i="4"/>
  <c r="BO175" i="4"/>
  <c r="BO182" i="4"/>
  <c r="P248" i="4"/>
  <c r="AP275" i="4"/>
  <c r="AC288" i="4"/>
  <c r="AP291" i="4"/>
  <c r="P296" i="4"/>
  <c r="AC298" i="4"/>
  <c r="O299" i="4"/>
  <c r="P300" i="4"/>
  <c r="AC311" i="4"/>
  <c r="P317" i="4"/>
  <c r="BB318" i="4"/>
  <c r="AC325" i="4"/>
  <c r="AO344" i="4"/>
  <c r="BP347" i="4"/>
  <c r="BB350" i="4"/>
  <c r="AP352" i="4"/>
  <c r="BP352" i="4"/>
  <c r="BP353" i="4"/>
  <c r="BC355" i="4"/>
  <c r="AB356" i="4"/>
  <c r="O368" i="4"/>
  <c r="AP369" i="4"/>
  <c r="AO370" i="4"/>
  <c r="O373" i="4"/>
  <c r="O377" i="4"/>
  <c r="AO377" i="4"/>
  <c r="BP377" i="4"/>
  <c r="AC380" i="4"/>
  <c r="O384" i="4"/>
  <c r="AO385" i="4"/>
  <c r="BO386" i="4"/>
  <c r="AC389" i="4"/>
  <c r="BO389" i="4"/>
  <c r="AO391" i="4"/>
  <c r="AB392" i="4"/>
  <c r="BC392" i="4"/>
  <c r="BO394" i="4"/>
  <c r="AC156" i="4"/>
  <c r="P159" i="4"/>
  <c r="AC163" i="4"/>
  <c r="AO168" i="4"/>
  <c r="AB169" i="4"/>
  <c r="BP169" i="4"/>
  <c r="O170" i="4"/>
  <c r="BB175" i="4"/>
  <c r="BO184" i="4"/>
  <c r="BC187" i="4"/>
  <c r="AB238" i="4"/>
  <c r="AC246" i="4"/>
  <c r="AC266" i="4"/>
  <c r="AP270" i="4"/>
  <c r="AC272" i="4"/>
  <c r="AC279" i="4"/>
  <c r="P281" i="4"/>
  <c r="P286" i="4"/>
  <c r="AP287" i="4"/>
  <c r="AC289" i="4"/>
  <c r="P292" i="4"/>
  <c r="AP297" i="4"/>
  <c r="AP323" i="4"/>
  <c r="BO324" i="4"/>
  <c r="AP328" i="4"/>
  <c r="AP332" i="4"/>
  <c r="AC334" i="4"/>
  <c r="BO337" i="4"/>
  <c r="AP342" i="4"/>
  <c r="BP354" i="4"/>
  <c r="AC355" i="4"/>
  <c r="AC361" i="4"/>
  <c r="BB361" i="4"/>
  <c r="AB363" i="4"/>
  <c r="BO367" i="4"/>
  <c r="AB370" i="4"/>
  <c r="BO370" i="4"/>
  <c r="AB374" i="4"/>
  <c r="BO379" i="4"/>
  <c r="BO383" i="4"/>
  <c r="AB385" i="4"/>
  <c r="BC16" i="4"/>
  <c r="BP19" i="4"/>
  <c r="AC20" i="4"/>
  <c r="BC23" i="4"/>
  <c r="AP24" i="4"/>
  <c r="P25" i="4"/>
  <c r="BP25" i="4"/>
  <c r="AB26" i="4"/>
  <c r="AC26" i="4"/>
  <c r="BP26" i="4"/>
  <c r="BB27" i="4"/>
  <c r="AP28" i="4"/>
  <c r="BB29" i="4"/>
  <c r="AC13" i="4"/>
  <c r="BC13" i="4"/>
  <c r="AC21" i="4"/>
  <c r="BC24" i="4"/>
  <c r="P27" i="4"/>
  <c r="P15" i="4"/>
  <c r="BC17" i="4"/>
  <c r="AP20" i="4"/>
  <c r="AC16" i="4"/>
  <c r="O17" i="4"/>
  <c r="BO17" i="4"/>
  <c r="BP18" i="4"/>
  <c r="AP19" i="4"/>
  <c r="BB20" i="4"/>
  <c r="O22" i="4"/>
  <c r="O24" i="4"/>
  <c r="BO24" i="4"/>
  <c r="P26" i="4"/>
  <c r="AB27" i="4"/>
  <c r="AP27" i="4"/>
  <c r="O29" i="4"/>
  <c r="AP29" i="4"/>
  <c r="BO29" i="4"/>
  <c r="AC27" i="4"/>
  <c r="BC27" i="4"/>
  <c r="P29" i="4"/>
  <c r="BP29" i="4"/>
  <c r="BP30" i="4"/>
  <c r="O31" i="4"/>
  <c r="BC31" i="4"/>
  <c r="BP32" i="4"/>
  <c r="O33" i="4"/>
  <c r="AO33" i="4"/>
  <c r="BO33" i="4"/>
  <c r="AC34" i="4"/>
  <c r="BP34" i="4"/>
  <c r="O35" i="4"/>
  <c r="AO35" i="4"/>
  <c r="BO35" i="4"/>
  <c r="AO36" i="4"/>
  <c r="BO36" i="4"/>
  <c r="BP37" i="4"/>
  <c r="O38" i="4"/>
  <c r="AO38" i="4"/>
  <c r="BO38" i="4"/>
  <c r="AC39" i="4"/>
  <c r="BO39" i="4"/>
  <c r="AC40" i="4"/>
  <c r="BC40" i="4"/>
  <c r="AB41" i="4"/>
  <c r="BB41" i="4"/>
  <c r="P42" i="4"/>
  <c r="AP42" i="4"/>
  <c r="BP42" i="4"/>
  <c r="O43" i="4"/>
  <c r="AO43" i="4"/>
  <c r="BO43" i="4"/>
  <c r="AC44" i="4"/>
  <c r="BC44" i="4"/>
  <c r="AB45" i="4"/>
  <c r="BB45" i="4"/>
  <c r="P46" i="4"/>
  <c r="AB47" i="4"/>
  <c r="BB47" i="4"/>
  <c r="BC48" i="4"/>
  <c r="AB49" i="4"/>
  <c r="BB49" i="4"/>
  <c r="P50" i="4"/>
  <c r="BC50" i="4"/>
  <c r="P52" i="4"/>
  <c r="BB52" i="4"/>
  <c r="BB54" i="4"/>
  <c r="P55" i="4"/>
  <c r="AP55" i="4"/>
  <c r="BP55" i="4"/>
  <c r="O56" i="4"/>
  <c r="AO56" i="4"/>
  <c r="BO56" i="4"/>
  <c r="AC57" i="4"/>
  <c r="P58" i="4"/>
  <c r="AP58" i="4"/>
  <c r="BP59" i="4"/>
  <c r="O60" i="4"/>
  <c r="BP60" i="4"/>
  <c r="AB62" i="4"/>
  <c r="BP62" i="4"/>
  <c r="AB63" i="4"/>
  <c r="BC63" i="4"/>
  <c r="AB64" i="4"/>
  <c r="BB64" i="4"/>
  <c r="P65" i="4"/>
  <c r="AP65" i="4"/>
  <c r="BP65" i="4"/>
  <c r="O66" i="4"/>
  <c r="BO66" i="4"/>
  <c r="AC67" i="4"/>
  <c r="BC67" i="4"/>
  <c r="AB68" i="4"/>
  <c r="BC68" i="4"/>
  <c r="AB69" i="4"/>
  <c r="BB69" i="4"/>
  <c r="P70" i="4"/>
  <c r="AP70" i="4"/>
  <c r="BP70" i="4"/>
  <c r="AB72" i="4"/>
  <c r="AO73" i="4"/>
  <c r="BO74" i="4"/>
  <c r="AP75" i="4"/>
  <c r="O77" i="4"/>
  <c r="BP77" i="4"/>
  <c r="BP79" i="4"/>
  <c r="BB80" i="4"/>
  <c r="AC81" i="4"/>
  <c r="P82" i="4"/>
  <c r="BP82" i="4"/>
  <c r="P83" i="4"/>
  <c r="BO21" i="4"/>
  <c r="O32" i="4"/>
  <c r="AB60" i="4"/>
  <c r="O64" i="4"/>
  <c r="BB66" i="4"/>
  <c r="O68" i="4"/>
  <c r="O69" i="4"/>
  <c r="AB76" i="4"/>
  <c r="O78" i="4"/>
  <c r="AB80" i="4"/>
  <c r="AC82" i="4"/>
  <c r="BP83" i="4"/>
  <c r="AC73" i="4"/>
  <c r="AP73" i="4"/>
  <c r="BP74" i="4"/>
  <c r="BC80" i="4"/>
  <c r="AO82" i="4"/>
  <c r="BO84" i="4"/>
  <c r="BP84" i="4"/>
  <c r="AB85" i="4"/>
  <c r="BB86" i="4"/>
  <c r="AP87" i="4"/>
  <c r="BP90" i="4"/>
  <c r="BO91" i="4"/>
  <c r="AO92" i="4"/>
  <c r="BO92" i="4"/>
  <c r="AC93" i="4"/>
  <c r="BC93" i="4"/>
  <c r="AB94" i="4"/>
  <c r="BB94" i="4"/>
  <c r="P95" i="4"/>
  <c r="AP95" i="4"/>
  <c r="BP95" i="4"/>
  <c r="O96" i="4"/>
  <c r="AP96" i="4"/>
  <c r="BP96" i="4"/>
  <c r="O97" i="4"/>
  <c r="AO97" i="4"/>
  <c r="BO97" i="4"/>
  <c r="BO99" i="4"/>
  <c r="AB101" i="4"/>
  <c r="BB101" i="4"/>
  <c r="P103" i="4"/>
  <c r="AP103" i="4"/>
  <c r="BP103" i="4"/>
  <c r="AP107" i="4"/>
  <c r="AO108" i="4"/>
  <c r="AB111" i="4"/>
  <c r="AB114" i="4"/>
  <c r="AO122" i="4"/>
  <c r="BB127" i="4"/>
  <c r="AB129" i="4"/>
  <c r="O131" i="4"/>
  <c r="BC131" i="4"/>
  <c r="BO133" i="4"/>
  <c r="BP136" i="4"/>
  <c r="O137" i="4"/>
  <c r="BP137" i="4"/>
  <c r="AB138" i="4"/>
  <c r="BC140" i="4"/>
  <c r="AP142" i="4"/>
  <c r="O72" i="4"/>
  <c r="AO72" i="4"/>
  <c r="BO72" i="4"/>
  <c r="AB77" i="4"/>
  <c r="O94" i="4"/>
  <c r="AO94" i="4"/>
  <c r="AO111" i="4"/>
  <c r="AB113" i="4"/>
  <c r="AO114" i="4"/>
  <c r="BB116" i="4"/>
  <c r="BB122" i="4"/>
  <c r="BC132" i="4"/>
  <c r="BP135" i="4"/>
  <c r="BP140" i="4"/>
  <c r="BC142" i="4"/>
  <c r="BO132" i="4"/>
  <c r="BP134" i="4"/>
  <c r="P138" i="4"/>
  <c r="AC138" i="4"/>
  <c r="BO142" i="4"/>
  <c r="O143" i="4"/>
  <c r="BP145" i="4"/>
  <c r="P150" i="4"/>
  <c r="P151" i="4"/>
  <c r="AP151" i="4"/>
  <c r="BP151" i="4"/>
  <c r="AO159" i="4"/>
  <c r="AC160" i="4"/>
  <c r="AC165" i="4"/>
  <c r="BC165" i="4"/>
  <c r="BO166" i="4"/>
  <c r="AC167" i="4"/>
  <c r="AP168" i="4"/>
  <c r="BP168" i="4"/>
  <c r="AC170" i="4"/>
  <c r="BC170" i="4"/>
  <c r="BO174" i="4"/>
  <c r="AC175" i="4"/>
  <c r="BC175" i="4"/>
  <c r="BC176" i="4"/>
  <c r="O178" i="4"/>
  <c r="BO178" i="4"/>
  <c r="BO180" i="4"/>
  <c r="BB181" i="4"/>
  <c r="AC177" i="4"/>
  <c r="O140" i="4"/>
  <c r="AB182" i="4"/>
  <c r="O183" i="4"/>
  <c r="P177" i="4"/>
  <c r="BC177" i="4"/>
  <c r="BP177" i="4"/>
  <c r="BC180" i="4"/>
  <c r="BP180" i="4"/>
  <c r="BC181" i="4"/>
  <c r="AC185" i="4"/>
  <c r="BC186" i="4"/>
  <c r="AC238" i="4"/>
  <c r="P288" i="4"/>
  <c r="AP280" i="4"/>
  <c r="AP295" i="4"/>
  <c r="P298" i="4"/>
  <c r="AP298" i="4"/>
  <c r="AB299" i="4"/>
  <c r="BC309" i="4"/>
  <c r="O312" i="4"/>
  <c r="BB314" i="4"/>
  <c r="BB315" i="4"/>
  <c r="P321" i="4"/>
  <c r="AB305" i="4"/>
  <c r="BB307" i="4"/>
  <c r="AB311" i="4"/>
  <c r="AB315" i="4"/>
  <c r="AC321" i="4"/>
  <c r="BB327" i="4"/>
  <c r="O315" i="4"/>
  <c r="BC315" i="4"/>
  <c r="BC327" i="4"/>
  <c r="BC328" i="4"/>
  <c r="BC334" i="4"/>
  <c r="O340" i="4"/>
  <c r="AO342" i="4"/>
  <c r="BO340" i="4"/>
  <c r="BO333" i="4"/>
  <c r="BO342" i="4"/>
  <c r="BP344" i="4"/>
  <c r="BC347" i="4"/>
  <c r="BP348" i="4"/>
  <c r="AC350" i="4"/>
  <c r="AC352" i="4"/>
  <c r="BP361" i="4"/>
  <c r="O334" i="4"/>
  <c r="BB337" i="4"/>
  <c r="O339" i="4"/>
  <c r="BO350" i="4"/>
  <c r="BO352" i="4"/>
  <c r="BP356" i="4"/>
  <c r="O361" i="4"/>
  <c r="O356" i="4"/>
  <c r="BB359" i="4"/>
  <c r="AO360" i="4"/>
  <c r="BC361" i="4"/>
  <c r="BC365" i="4"/>
  <c r="AC366" i="4"/>
  <c r="BC366" i="4"/>
  <c r="BP367" i="4"/>
  <c r="P369" i="4"/>
  <c r="AC370" i="4"/>
  <c r="BC370" i="4"/>
  <c r="AC374" i="4"/>
  <c r="AC377" i="4"/>
  <c r="BP378" i="4"/>
  <c r="P376" i="4"/>
  <c r="BP376" i="4"/>
  <c r="BO355" i="4"/>
  <c r="BP373" i="4"/>
  <c r="AP376" i="4"/>
  <c r="BC376" i="4"/>
  <c r="AP382" i="4"/>
  <c r="AC379" i="4"/>
  <c r="AP380" i="4"/>
  <c r="AP381" i="4"/>
  <c r="AO379" i="4"/>
  <c r="BB380" i="4"/>
  <c r="BB381" i="4"/>
  <c r="BP383" i="4"/>
  <c r="AC385" i="4"/>
  <c r="BC385" i="4"/>
  <c r="AC386" i="4"/>
  <c r="O381" i="4"/>
  <c r="O382" i="4"/>
  <c r="AB384" i="4"/>
  <c r="BB384" i="4"/>
  <c r="O386" i="4"/>
  <c r="O388" i="4"/>
  <c r="AO388" i="4"/>
  <c r="BO388" i="4"/>
  <c r="AB390" i="4"/>
  <c r="BB390" i="4"/>
  <c r="AB393" i="4"/>
  <c r="BB393" i="4"/>
  <c r="AB387" i="4"/>
  <c r="AB388" i="4"/>
  <c r="BB388" i="4"/>
  <c r="O390" i="4"/>
  <c r="AO390" i="4"/>
  <c r="BO390" i="4"/>
  <c r="O393" i="4"/>
  <c r="AO393" i="4"/>
  <c r="BO393" i="4"/>
  <c r="BN394" i="2" l="1"/>
  <c r="BM394" i="2"/>
  <c r="BO394" i="2" s="1"/>
  <c r="BL394" i="2"/>
  <c r="BK394" i="2"/>
  <c r="BA394" i="2"/>
  <c r="AZ394" i="2"/>
  <c r="AY394" i="2"/>
  <c r="BC394" i="2" s="1"/>
  <c r="AX394" i="2"/>
  <c r="AN394" i="2"/>
  <c r="AM394" i="2"/>
  <c r="AL394" i="2"/>
  <c r="AK394" i="2"/>
  <c r="AA394" i="2"/>
  <c r="Z394" i="2"/>
  <c r="AB394" i="2" s="1"/>
  <c r="Y394" i="2"/>
  <c r="X394" i="2"/>
  <c r="N394" i="2"/>
  <c r="M394" i="2"/>
  <c r="L394" i="2"/>
  <c r="P394" i="2" s="1"/>
  <c r="K394" i="2"/>
  <c r="BN393" i="2"/>
  <c r="BM393" i="2"/>
  <c r="BL393" i="2"/>
  <c r="BO393" i="2" s="1"/>
  <c r="BK393" i="2"/>
  <c r="BA393" i="2"/>
  <c r="AZ393" i="2"/>
  <c r="AY393" i="2"/>
  <c r="BC393" i="2" s="1"/>
  <c r="AX393" i="2"/>
  <c r="AO393" i="2"/>
  <c r="AN393" i="2"/>
  <c r="AM393" i="2"/>
  <c r="AL393" i="2"/>
  <c r="AK393" i="2"/>
  <c r="AA393" i="2"/>
  <c r="Z393" i="2"/>
  <c r="Y393" i="2"/>
  <c r="X393" i="2"/>
  <c r="N393" i="2"/>
  <c r="M393" i="2"/>
  <c r="L393" i="2"/>
  <c r="K393" i="2"/>
  <c r="BN392" i="2"/>
  <c r="BM392" i="2"/>
  <c r="BO392" i="2" s="1"/>
  <c r="BL392" i="2"/>
  <c r="BK392" i="2"/>
  <c r="BA392" i="2"/>
  <c r="AZ392" i="2"/>
  <c r="AY392" i="2"/>
  <c r="BB392" i="2" s="1"/>
  <c r="AX392" i="2"/>
  <c r="AN392" i="2"/>
  <c r="AM392" i="2"/>
  <c r="AL392" i="2"/>
  <c r="AP392" i="2" s="1"/>
  <c r="AK392" i="2"/>
  <c r="AA392" i="2"/>
  <c r="Z392" i="2"/>
  <c r="Y392" i="2"/>
  <c r="X392" i="2"/>
  <c r="O392" i="2"/>
  <c r="N392" i="2"/>
  <c r="M392" i="2"/>
  <c r="L392" i="2"/>
  <c r="K392" i="2"/>
  <c r="BN391" i="2"/>
  <c r="BM391" i="2"/>
  <c r="BL391" i="2"/>
  <c r="BK391" i="2"/>
  <c r="BA391" i="2"/>
  <c r="AZ391" i="2"/>
  <c r="AY391" i="2"/>
  <c r="AX391" i="2"/>
  <c r="AN391" i="2"/>
  <c r="AM391" i="2"/>
  <c r="AL391" i="2"/>
  <c r="AP391" i="2" s="1"/>
  <c r="AK391" i="2"/>
  <c r="AA391" i="2"/>
  <c r="Z391" i="2"/>
  <c r="Y391" i="2"/>
  <c r="AC391" i="2" s="1"/>
  <c r="X391" i="2"/>
  <c r="N391" i="2"/>
  <c r="M391" i="2"/>
  <c r="L391" i="2"/>
  <c r="K391" i="2"/>
  <c r="BN390" i="2"/>
  <c r="BM390" i="2"/>
  <c r="BL390" i="2"/>
  <c r="BO390" i="2" s="1"/>
  <c r="BK390" i="2"/>
  <c r="BA390" i="2"/>
  <c r="AZ390" i="2"/>
  <c r="AY390" i="2"/>
  <c r="BC390" i="2" s="1"/>
  <c r="AX390" i="2"/>
  <c r="AN390" i="2"/>
  <c r="AM390" i="2"/>
  <c r="AL390" i="2"/>
  <c r="AK390" i="2"/>
  <c r="AB390" i="2"/>
  <c r="AA390" i="2"/>
  <c r="Z390" i="2"/>
  <c r="Y390" i="2"/>
  <c r="X390" i="2"/>
  <c r="N390" i="2"/>
  <c r="M390" i="2"/>
  <c r="L390" i="2"/>
  <c r="K390" i="2"/>
  <c r="BN389" i="2"/>
  <c r="BM389" i="2"/>
  <c r="BL389" i="2"/>
  <c r="BK389" i="2"/>
  <c r="BA389" i="2"/>
  <c r="AZ389" i="2"/>
  <c r="AY389" i="2"/>
  <c r="BC389" i="2" s="1"/>
  <c r="AX389" i="2"/>
  <c r="AN389" i="2"/>
  <c r="AM389" i="2"/>
  <c r="AL389" i="2"/>
  <c r="AP389" i="2" s="1"/>
  <c r="AK389" i="2"/>
  <c r="AA389" i="2"/>
  <c r="Z389" i="2"/>
  <c r="Y389" i="2"/>
  <c r="X389" i="2"/>
  <c r="N389" i="2"/>
  <c r="M389" i="2"/>
  <c r="L389" i="2"/>
  <c r="P389" i="2" s="1"/>
  <c r="K389" i="2"/>
  <c r="BO388" i="2"/>
  <c r="BN388" i="2"/>
  <c r="BM388" i="2"/>
  <c r="BL388" i="2"/>
  <c r="BK388" i="2"/>
  <c r="BA388" i="2"/>
  <c r="AZ388" i="2"/>
  <c r="AY388" i="2"/>
  <c r="AX388" i="2"/>
  <c r="AN388" i="2"/>
  <c r="AM388" i="2"/>
  <c r="AL388" i="2"/>
  <c r="AK388" i="2"/>
  <c r="AA388" i="2"/>
  <c r="Z388" i="2"/>
  <c r="Y388" i="2"/>
  <c r="AB388" i="2" s="1"/>
  <c r="X388" i="2"/>
  <c r="N388" i="2"/>
  <c r="M388" i="2"/>
  <c r="L388" i="2"/>
  <c r="P388" i="2" s="1"/>
  <c r="K388" i="2"/>
  <c r="BN387" i="2"/>
  <c r="BM387" i="2"/>
  <c r="BL387" i="2"/>
  <c r="BO387" i="2" s="1"/>
  <c r="BK387" i="2"/>
  <c r="BA387" i="2"/>
  <c r="AZ387" i="2"/>
  <c r="AY387" i="2"/>
  <c r="AX387" i="2"/>
  <c r="AN387" i="2"/>
  <c r="AM387" i="2"/>
  <c r="AL387" i="2"/>
  <c r="AK387" i="2"/>
  <c r="AA387" i="2"/>
  <c r="Z387" i="2"/>
  <c r="Y387" i="2"/>
  <c r="AC387" i="2" s="1"/>
  <c r="X387" i="2"/>
  <c r="N387" i="2"/>
  <c r="M387" i="2"/>
  <c r="L387" i="2"/>
  <c r="O387" i="2" s="1"/>
  <c r="K387" i="2"/>
  <c r="BN386" i="2"/>
  <c r="BM386" i="2"/>
  <c r="BL386" i="2"/>
  <c r="BK386" i="2"/>
  <c r="BA386" i="2"/>
  <c r="AZ386" i="2"/>
  <c r="AY386" i="2"/>
  <c r="BC386" i="2" s="1"/>
  <c r="AX386" i="2"/>
  <c r="AN386" i="2"/>
  <c r="AM386" i="2"/>
  <c r="AL386" i="2"/>
  <c r="AO386" i="2" s="1"/>
  <c r="AK386" i="2"/>
  <c r="AA386" i="2"/>
  <c r="Z386" i="2"/>
  <c r="Y386" i="2"/>
  <c r="X386" i="2"/>
  <c r="O386" i="2"/>
  <c r="N386" i="2"/>
  <c r="M386" i="2"/>
  <c r="L386" i="2"/>
  <c r="K386" i="2"/>
  <c r="BN385" i="2"/>
  <c r="BM385" i="2"/>
  <c r="BL385" i="2"/>
  <c r="BO385" i="2" s="1"/>
  <c r="BK385" i="2"/>
  <c r="BA385" i="2"/>
  <c r="AZ385" i="2"/>
  <c r="BB385" i="2" s="1"/>
  <c r="AY385" i="2"/>
  <c r="BC385" i="2" s="1"/>
  <c r="AX385" i="2"/>
  <c r="AN385" i="2"/>
  <c r="AM385" i="2"/>
  <c r="AL385" i="2"/>
  <c r="AO385" i="2" s="1"/>
  <c r="AK385" i="2"/>
  <c r="AA385" i="2"/>
  <c r="Z385" i="2"/>
  <c r="AB385" i="2" s="1"/>
  <c r="Y385" i="2"/>
  <c r="AC385" i="2" s="1"/>
  <c r="X385" i="2"/>
  <c r="N385" i="2"/>
  <c r="M385" i="2"/>
  <c r="L385" i="2"/>
  <c r="P385" i="2" s="1"/>
  <c r="K385" i="2"/>
  <c r="BN384" i="2"/>
  <c r="BM384" i="2"/>
  <c r="BL384" i="2"/>
  <c r="BK384" i="2"/>
  <c r="BA384" i="2"/>
  <c r="AZ384" i="2"/>
  <c r="AY384" i="2"/>
  <c r="BB384" i="2" s="1"/>
  <c r="AX384" i="2"/>
  <c r="AN384" i="2"/>
  <c r="AM384" i="2"/>
  <c r="AL384" i="2"/>
  <c r="AO384" i="2" s="1"/>
  <c r="AK384" i="2"/>
  <c r="AB384" i="2"/>
  <c r="AA384" i="2"/>
  <c r="Z384" i="2"/>
  <c r="Y384" i="2"/>
  <c r="AC384" i="2" s="1"/>
  <c r="X384" i="2"/>
  <c r="N384" i="2"/>
  <c r="M384" i="2"/>
  <c r="L384" i="2"/>
  <c r="K384" i="2"/>
  <c r="BN383" i="2"/>
  <c r="BM383" i="2"/>
  <c r="BL383" i="2"/>
  <c r="BK383" i="2"/>
  <c r="BA383" i="2"/>
  <c r="AZ383" i="2"/>
  <c r="BB383" i="2" s="1"/>
  <c r="AY383" i="2"/>
  <c r="AX383" i="2"/>
  <c r="AN383" i="2"/>
  <c r="AM383" i="2"/>
  <c r="AL383" i="2"/>
  <c r="AP383" i="2" s="1"/>
  <c r="AK383" i="2"/>
  <c r="AA383" i="2"/>
  <c r="Z383" i="2"/>
  <c r="Y383" i="2"/>
  <c r="AC383" i="2" s="1"/>
  <c r="X383" i="2"/>
  <c r="N383" i="2"/>
  <c r="M383" i="2"/>
  <c r="L383" i="2"/>
  <c r="P383" i="2" s="1"/>
  <c r="K383" i="2"/>
  <c r="BN382" i="2"/>
  <c r="BM382" i="2"/>
  <c r="BL382" i="2"/>
  <c r="BK382" i="2"/>
  <c r="BA382" i="2"/>
  <c r="AZ382" i="2"/>
  <c r="AY382" i="2"/>
  <c r="AX382" i="2"/>
  <c r="AP382" i="2"/>
  <c r="AN382" i="2"/>
  <c r="AM382" i="2"/>
  <c r="AL382" i="2"/>
  <c r="AK382" i="2"/>
  <c r="AA382" i="2"/>
  <c r="Z382" i="2"/>
  <c r="Y382" i="2"/>
  <c r="AB382" i="2" s="1"/>
  <c r="X382" i="2"/>
  <c r="N382" i="2"/>
  <c r="M382" i="2"/>
  <c r="L382" i="2"/>
  <c r="O382" i="2" s="1"/>
  <c r="K382" i="2"/>
  <c r="BN381" i="2"/>
  <c r="BM381" i="2"/>
  <c r="BL381" i="2"/>
  <c r="BP381" i="2" s="1"/>
  <c r="BK381" i="2"/>
  <c r="BA381" i="2"/>
  <c r="AZ381" i="2"/>
  <c r="AY381" i="2"/>
  <c r="BC381" i="2" s="1"/>
  <c r="AX381" i="2"/>
  <c r="AN381" i="2"/>
  <c r="AM381" i="2"/>
  <c r="AL381" i="2"/>
  <c r="AP381" i="2" s="1"/>
  <c r="AK381" i="2"/>
  <c r="AA381" i="2"/>
  <c r="Z381" i="2"/>
  <c r="Y381" i="2"/>
  <c r="AB381" i="2" s="1"/>
  <c r="X381" i="2"/>
  <c r="N381" i="2"/>
  <c r="M381" i="2"/>
  <c r="L381" i="2"/>
  <c r="P381" i="2" s="1"/>
  <c r="K381" i="2"/>
  <c r="BN380" i="2"/>
  <c r="BM380" i="2"/>
  <c r="BL380" i="2"/>
  <c r="BK380" i="2"/>
  <c r="BA380" i="2"/>
  <c r="AZ380" i="2"/>
  <c r="AY380" i="2"/>
  <c r="AX380" i="2"/>
  <c r="AN380" i="2"/>
  <c r="AM380" i="2"/>
  <c r="AL380" i="2"/>
  <c r="AO380" i="2" s="1"/>
  <c r="AK380" i="2"/>
  <c r="AA380" i="2"/>
  <c r="Z380" i="2"/>
  <c r="Y380" i="2"/>
  <c r="AB380" i="2" s="1"/>
  <c r="X380" i="2"/>
  <c r="N380" i="2"/>
  <c r="M380" i="2"/>
  <c r="L380" i="2"/>
  <c r="O380" i="2" s="1"/>
  <c r="K380" i="2"/>
  <c r="BN379" i="2"/>
  <c r="BM379" i="2"/>
  <c r="BL379" i="2"/>
  <c r="BK379" i="2"/>
  <c r="BA379" i="2"/>
  <c r="AZ379" i="2"/>
  <c r="AY379" i="2"/>
  <c r="BC379" i="2" s="1"/>
  <c r="AX379" i="2"/>
  <c r="AM379" i="2"/>
  <c r="AL379" i="2"/>
  <c r="AO379" i="2" s="1"/>
  <c r="AK379" i="2"/>
  <c r="AA379" i="2"/>
  <c r="Z379" i="2"/>
  <c r="Y379" i="2"/>
  <c r="AB379" i="2" s="1"/>
  <c r="X379" i="2"/>
  <c r="N379" i="2"/>
  <c r="M379" i="2"/>
  <c r="L379" i="2"/>
  <c r="K379" i="2"/>
  <c r="BN378" i="2"/>
  <c r="BM378" i="2"/>
  <c r="BL378" i="2"/>
  <c r="BP378" i="2" s="1"/>
  <c r="BK378" i="2"/>
  <c r="BA378" i="2"/>
  <c r="AZ378" i="2"/>
  <c r="AY378" i="2"/>
  <c r="BB378" i="2" s="1"/>
  <c r="AX378" i="2"/>
  <c r="AN378" i="2"/>
  <c r="AM378" i="2"/>
  <c r="AL378" i="2"/>
  <c r="AP378" i="2" s="1"/>
  <c r="AK378" i="2"/>
  <c r="AA378" i="2"/>
  <c r="Z378" i="2"/>
  <c r="Y378" i="2"/>
  <c r="X378" i="2"/>
  <c r="N378" i="2"/>
  <c r="M378" i="2"/>
  <c r="O378" i="2" s="1"/>
  <c r="L378" i="2"/>
  <c r="P378" i="2" s="1"/>
  <c r="K378" i="2"/>
  <c r="BN377" i="2"/>
  <c r="BM377" i="2"/>
  <c r="BL377" i="2"/>
  <c r="BK377" i="2"/>
  <c r="BA377" i="2"/>
  <c r="AZ377" i="2"/>
  <c r="BB377" i="2" s="1"/>
  <c r="AY377" i="2"/>
  <c r="BC377" i="2" s="1"/>
  <c r="AX377" i="2"/>
  <c r="AN377" i="2"/>
  <c r="AM377" i="2"/>
  <c r="AL377" i="2"/>
  <c r="AK377" i="2"/>
  <c r="AA377" i="2"/>
  <c r="Z377" i="2"/>
  <c r="AB377" i="2" s="1"/>
  <c r="Y377" i="2"/>
  <c r="AC377" i="2" s="1"/>
  <c r="X377" i="2"/>
  <c r="N377" i="2"/>
  <c r="M377" i="2"/>
  <c r="L377" i="2"/>
  <c r="P377" i="2" s="1"/>
  <c r="K377" i="2"/>
  <c r="BN376" i="2"/>
  <c r="BM376" i="2"/>
  <c r="BL376" i="2"/>
  <c r="BO376" i="2" s="1"/>
  <c r="BK376" i="2"/>
  <c r="BB376" i="2"/>
  <c r="BA376" i="2"/>
  <c r="AZ376" i="2"/>
  <c r="AY376" i="2"/>
  <c r="BC376" i="2" s="1"/>
  <c r="AX376" i="2"/>
  <c r="AN376" i="2"/>
  <c r="AM376" i="2"/>
  <c r="AL376" i="2"/>
  <c r="AK376" i="2"/>
  <c r="AA376" i="2"/>
  <c r="Z376" i="2"/>
  <c r="Y376" i="2"/>
  <c r="X376" i="2"/>
  <c r="N376" i="2"/>
  <c r="M376" i="2"/>
  <c r="L376" i="2"/>
  <c r="O376" i="2" s="1"/>
  <c r="K376" i="2"/>
  <c r="BN375" i="2"/>
  <c r="BM375" i="2"/>
  <c r="BO375" i="2" s="1"/>
  <c r="BL375" i="2"/>
  <c r="BP375" i="2" s="1"/>
  <c r="BK375" i="2"/>
  <c r="BA375" i="2"/>
  <c r="AZ375" i="2"/>
  <c r="AY375" i="2"/>
  <c r="BC375" i="2" s="1"/>
  <c r="AX375" i="2"/>
  <c r="AN375" i="2"/>
  <c r="AM375" i="2"/>
  <c r="AO375" i="2" s="1"/>
  <c r="AL375" i="2"/>
  <c r="AP375" i="2" s="1"/>
  <c r="AK375" i="2"/>
  <c r="AA375" i="2"/>
  <c r="Z375" i="2"/>
  <c r="Y375" i="2"/>
  <c r="AB375" i="2" s="1"/>
  <c r="X375" i="2"/>
  <c r="N375" i="2"/>
  <c r="M375" i="2"/>
  <c r="O375" i="2" s="1"/>
  <c r="L375" i="2"/>
  <c r="P375" i="2" s="1"/>
  <c r="K375" i="2"/>
  <c r="BN374" i="2"/>
  <c r="BM374" i="2"/>
  <c r="BO374" i="2" s="1"/>
  <c r="BL374" i="2"/>
  <c r="BK374" i="2"/>
  <c r="BA374" i="2"/>
  <c r="AZ374" i="2"/>
  <c r="AY374" i="2"/>
  <c r="AX374" i="2"/>
  <c r="AN374" i="2"/>
  <c r="AM374" i="2"/>
  <c r="AL374" i="2"/>
  <c r="AP374" i="2" s="1"/>
  <c r="AK374" i="2"/>
  <c r="AA374" i="2"/>
  <c r="Z374" i="2"/>
  <c r="Y374" i="2"/>
  <c r="X374" i="2"/>
  <c r="O374" i="2"/>
  <c r="N374" i="2"/>
  <c r="M374" i="2"/>
  <c r="L374" i="2"/>
  <c r="K374" i="2"/>
  <c r="BN373" i="2"/>
  <c r="BM373" i="2"/>
  <c r="BL373" i="2"/>
  <c r="BO373" i="2" s="1"/>
  <c r="BK373" i="2"/>
  <c r="BA373" i="2"/>
  <c r="AZ373" i="2"/>
  <c r="BB373" i="2" s="1"/>
  <c r="AY373" i="2"/>
  <c r="BC373" i="2" s="1"/>
  <c r="AX373" i="2"/>
  <c r="AM373" i="2"/>
  <c r="AL373" i="2"/>
  <c r="AK373" i="2"/>
  <c r="AA373" i="2"/>
  <c r="Z373" i="2"/>
  <c r="Y373" i="2"/>
  <c r="X373" i="2"/>
  <c r="AC373" i="2" s="1"/>
  <c r="N373" i="2"/>
  <c r="M373" i="2"/>
  <c r="L373" i="2"/>
  <c r="O373" i="2" s="1"/>
  <c r="K373" i="2"/>
  <c r="P373" i="2" s="1"/>
  <c r="BN372" i="2"/>
  <c r="BM372" i="2"/>
  <c r="BL372" i="2"/>
  <c r="BO372" i="2" s="1"/>
  <c r="BK372" i="2"/>
  <c r="BA372" i="2"/>
  <c r="AZ372" i="2"/>
  <c r="AY372" i="2"/>
  <c r="BB372" i="2" s="1"/>
  <c r="AX372" i="2"/>
  <c r="AP372" i="2"/>
  <c r="AN372" i="2"/>
  <c r="AM372" i="2"/>
  <c r="AL372" i="2"/>
  <c r="AK372" i="2"/>
  <c r="AA372" i="2"/>
  <c r="Z372" i="2"/>
  <c r="Y372" i="2"/>
  <c r="X372" i="2"/>
  <c r="N372" i="2"/>
  <c r="M372" i="2"/>
  <c r="L372" i="2"/>
  <c r="K372" i="2"/>
  <c r="BN371" i="2"/>
  <c r="BM371" i="2"/>
  <c r="BO371" i="2" s="1"/>
  <c r="BL371" i="2"/>
  <c r="BK371" i="2"/>
  <c r="BA371" i="2"/>
  <c r="AZ371" i="2"/>
  <c r="AY371" i="2"/>
  <c r="BC371" i="2" s="1"/>
  <c r="AX371" i="2"/>
  <c r="AN371" i="2"/>
  <c r="AM371" i="2"/>
  <c r="AL371" i="2"/>
  <c r="AP371" i="2" s="1"/>
  <c r="AK371" i="2"/>
  <c r="AA371" i="2"/>
  <c r="Z371" i="2"/>
  <c r="Y371" i="2"/>
  <c r="AC371" i="2" s="1"/>
  <c r="X371" i="2"/>
  <c r="P371" i="2"/>
  <c r="N371" i="2"/>
  <c r="M371" i="2"/>
  <c r="L371" i="2"/>
  <c r="K371" i="2"/>
  <c r="BN370" i="2"/>
  <c r="BM370" i="2"/>
  <c r="BL370" i="2"/>
  <c r="BP370" i="2" s="1"/>
  <c r="BK370" i="2"/>
  <c r="BA370" i="2"/>
  <c r="AZ370" i="2"/>
  <c r="AY370" i="2"/>
  <c r="BB370" i="2" s="1"/>
  <c r="AX370" i="2"/>
  <c r="AN370" i="2"/>
  <c r="AM370" i="2"/>
  <c r="AL370" i="2"/>
  <c r="AK370" i="2"/>
  <c r="AA370" i="2"/>
  <c r="Z370" i="2"/>
  <c r="Y370" i="2"/>
  <c r="AC370" i="2" s="1"/>
  <c r="X370" i="2"/>
  <c r="M370" i="2"/>
  <c r="L370" i="2"/>
  <c r="O370" i="2" s="1"/>
  <c r="K370" i="2"/>
  <c r="BN369" i="2"/>
  <c r="BM369" i="2"/>
  <c r="BL369" i="2"/>
  <c r="BO369" i="2" s="1"/>
  <c r="BK369" i="2"/>
  <c r="BA369" i="2"/>
  <c r="AZ369" i="2"/>
  <c r="AY369" i="2"/>
  <c r="BC369" i="2" s="1"/>
  <c r="AX369" i="2"/>
  <c r="AN369" i="2"/>
  <c r="AM369" i="2"/>
  <c r="AL369" i="2"/>
  <c r="AO369" i="2" s="1"/>
  <c r="AK369" i="2"/>
  <c r="AA369" i="2"/>
  <c r="Z369" i="2"/>
  <c r="Y369" i="2"/>
  <c r="AC369" i="2" s="1"/>
  <c r="X369" i="2"/>
  <c r="N369" i="2"/>
  <c r="M369" i="2"/>
  <c r="L369" i="2"/>
  <c r="K369" i="2"/>
  <c r="BN368" i="2"/>
  <c r="BM368" i="2"/>
  <c r="BO368" i="2" s="1"/>
  <c r="BL368" i="2"/>
  <c r="BP368" i="2" s="1"/>
  <c r="BK368" i="2"/>
  <c r="BA368" i="2"/>
  <c r="AZ368" i="2"/>
  <c r="AY368" i="2"/>
  <c r="BC368" i="2" s="1"/>
  <c r="AX368" i="2"/>
  <c r="AN368" i="2"/>
  <c r="AM368" i="2"/>
  <c r="AO368" i="2" s="1"/>
  <c r="AL368" i="2"/>
  <c r="AP368" i="2" s="1"/>
  <c r="AK368" i="2"/>
  <c r="AA368" i="2"/>
  <c r="Z368" i="2"/>
  <c r="Y368" i="2"/>
  <c r="AC368" i="2" s="1"/>
  <c r="X368" i="2"/>
  <c r="N368" i="2"/>
  <c r="M368" i="2"/>
  <c r="O368" i="2" s="1"/>
  <c r="L368" i="2"/>
  <c r="P368" i="2" s="1"/>
  <c r="K368" i="2"/>
  <c r="BN367" i="2"/>
  <c r="BM367" i="2"/>
  <c r="BL367" i="2"/>
  <c r="BP367" i="2" s="1"/>
  <c r="BK367" i="2"/>
  <c r="BA367" i="2"/>
  <c r="AZ367" i="2"/>
  <c r="AY367" i="2"/>
  <c r="AX367" i="2"/>
  <c r="AN367" i="2"/>
  <c r="AM367" i="2"/>
  <c r="AL367" i="2"/>
  <c r="AK367" i="2"/>
  <c r="AA367" i="2"/>
  <c r="Z367" i="2"/>
  <c r="Y367" i="2"/>
  <c r="AB367" i="2" s="1"/>
  <c r="X367" i="2"/>
  <c r="N367" i="2"/>
  <c r="M367" i="2"/>
  <c r="L367" i="2"/>
  <c r="P367" i="2" s="1"/>
  <c r="K367" i="2"/>
  <c r="BN366" i="2"/>
  <c r="BM366" i="2"/>
  <c r="BL366" i="2"/>
  <c r="BP366" i="2" s="1"/>
  <c r="BK366" i="2"/>
  <c r="BA366" i="2"/>
  <c r="AZ366" i="2"/>
  <c r="AY366" i="2"/>
  <c r="BC366" i="2" s="1"/>
  <c r="AX366" i="2"/>
  <c r="AN366" i="2"/>
  <c r="AM366" i="2"/>
  <c r="AL366" i="2"/>
  <c r="AP366" i="2" s="1"/>
  <c r="AK366" i="2"/>
  <c r="AA366" i="2"/>
  <c r="Z366" i="2"/>
  <c r="Y366" i="2"/>
  <c r="AC366" i="2" s="1"/>
  <c r="X366" i="2"/>
  <c r="N366" i="2"/>
  <c r="M366" i="2"/>
  <c r="L366" i="2"/>
  <c r="P366" i="2" s="1"/>
  <c r="K366" i="2"/>
  <c r="BN365" i="2"/>
  <c r="BM365" i="2"/>
  <c r="BL365" i="2"/>
  <c r="BO365" i="2" s="1"/>
  <c r="BK365" i="2"/>
  <c r="BA365" i="2"/>
  <c r="AZ365" i="2"/>
  <c r="AY365" i="2"/>
  <c r="BC365" i="2" s="1"/>
  <c r="AX365" i="2"/>
  <c r="AN365" i="2"/>
  <c r="AM365" i="2"/>
  <c r="AL365" i="2"/>
  <c r="AK365" i="2"/>
  <c r="AA365" i="2"/>
  <c r="Z365" i="2"/>
  <c r="Y365" i="2"/>
  <c r="AC365" i="2" s="1"/>
  <c r="X365" i="2"/>
  <c r="N365" i="2"/>
  <c r="M365" i="2"/>
  <c r="L365" i="2"/>
  <c r="K365" i="2"/>
  <c r="BN364" i="2"/>
  <c r="BM364" i="2"/>
  <c r="BO364" i="2" s="1"/>
  <c r="BL364" i="2"/>
  <c r="BP364" i="2" s="1"/>
  <c r="BK364" i="2"/>
  <c r="BA364" i="2"/>
  <c r="AZ364" i="2"/>
  <c r="AY364" i="2"/>
  <c r="BC364" i="2" s="1"/>
  <c r="AX364" i="2"/>
  <c r="AN364" i="2"/>
  <c r="AM364" i="2"/>
  <c r="AO364" i="2" s="1"/>
  <c r="AL364" i="2"/>
  <c r="AP364" i="2" s="1"/>
  <c r="AK364" i="2"/>
  <c r="AA364" i="2"/>
  <c r="Z364" i="2"/>
  <c r="Y364" i="2"/>
  <c r="AC364" i="2" s="1"/>
  <c r="X364" i="2"/>
  <c r="N364" i="2"/>
  <c r="M364" i="2"/>
  <c r="O364" i="2" s="1"/>
  <c r="L364" i="2"/>
  <c r="P364" i="2" s="1"/>
  <c r="K364" i="2"/>
  <c r="BO363" i="2"/>
  <c r="BN363" i="2"/>
  <c r="BM363" i="2"/>
  <c r="BL363" i="2"/>
  <c r="BK363" i="2"/>
  <c r="BA363" i="2"/>
  <c r="AZ363" i="2"/>
  <c r="AY363" i="2"/>
  <c r="BB363" i="2" s="1"/>
  <c r="AX363" i="2"/>
  <c r="AM363" i="2"/>
  <c r="AL363" i="2"/>
  <c r="AK363" i="2"/>
  <c r="Z363" i="2"/>
  <c r="Y363" i="2"/>
  <c r="X363" i="2"/>
  <c r="N363" i="2"/>
  <c r="M363" i="2"/>
  <c r="L363" i="2"/>
  <c r="K363" i="2"/>
  <c r="BN362" i="2"/>
  <c r="BM362" i="2"/>
  <c r="BO362" i="2" s="1"/>
  <c r="BL362" i="2"/>
  <c r="BP362" i="2" s="1"/>
  <c r="BK362" i="2"/>
  <c r="BA362" i="2"/>
  <c r="AZ362" i="2"/>
  <c r="AY362" i="2"/>
  <c r="BB362" i="2" s="1"/>
  <c r="AX362" i="2"/>
  <c r="AN362" i="2"/>
  <c r="AM362" i="2"/>
  <c r="AO362" i="2" s="1"/>
  <c r="AL362" i="2"/>
  <c r="AP362" i="2" s="1"/>
  <c r="AK362" i="2"/>
  <c r="AA362" i="2"/>
  <c r="Z362" i="2"/>
  <c r="Y362" i="2"/>
  <c r="AB362" i="2" s="1"/>
  <c r="X362" i="2"/>
  <c r="N362" i="2"/>
  <c r="M362" i="2"/>
  <c r="O362" i="2" s="1"/>
  <c r="L362" i="2"/>
  <c r="P362" i="2" s="1"/>
  <c r="K362" i="2"/>
  <c r="BO361" i="2"/>
  <c r="BN361" i="2"/>
  <c r="BM361" i="2"/>
  <c r="BL361" i="2"/>
  <c r="BK361" i="2"/>
  <c r="BA361" i="2"/>
  <c r="AZ361" i="2"/>
  <c r="AY361" i="2"/>
  <c r="BB361" i="2" s="1"/>
  <c r="AX361" i="2"/>
  <c r="AN361" i="2"/>
  <c r="AM361" i="2"/>
  <c r="AL361" i="2"/>
  <c r="AP361" i="2" s="1"/>
  <c r="AK361" i="2"/>
  <c r="AA361" i="2"/>
  <c r="Z361" i="2"/>
  <c r="Y361" i="2"/>
  <c r="X361" i="2"/>
  <c r="N361" i="2"/>
  <c r="M361" i="2"/>
  <c r="L361" i="2"/>
  <c r="P361" i="2" s="1"/>
  <c r="K361" i="2"/>
  <c r="BN360" i="2"/>
  <c r="BM360" i="2"/>
  <c r="BL360" i="2"/>
  <c r="BO360" i="2" s="1"/>
  <c r="BK360" i="2"/>
  <c r="BA360" i="2"/>
  <c r="AZ360" i="2"/>
  <c r="BB360" i="2" s="1"/>
  <c r="AY360" i="2"/>
  <c r="BC360" i="2" s="1"/>
  <c r="AX360" i="2"/>
  <c r="AN360" i="2"/>
  <c r="AM360" i="2"/>
  <c r="AL360" i="2"/>
  <c r="AP360" i="2" s="1"/>
  <c r="AK360" i="2"/>
  <c r="AA360" i="2"/>
  <c r="Z360" i="2"/>
  <c r="Y360" i="2"/>
  <c r="X360" i="2"/>
  <c r="M360" i="2"/>
  <c r="L360" i="2"/>
  <c r="O360" i="2" s="1"/>
  <c r="K360" i="2"/>
  <c r="BN359" i="2"/>
  <c r="BM359" i="2"/>
  <c r="BL359" i="2"/>
  <c r="BK359" i="2"/>
  <c r="BB359" i="2"/>
  <c r="BA359" i="2"/>
  <c r="AZ359" i="2"/>
  <c r="AY359" i="2"/>
  <c r="BC359" i="2" s="1"/>
  <c r="AX359" i="2"/>
  <c r="AN359" i="2"/>
  <c r="AM359" i="2"/>
  <c r="AL359" i="2"/>
  <c r="AK359" i="2"/>
  <c r="AP359" i="2" s="1"/>
  <c r="AA359" i="2"/>
  <c r="Z359" i="2"/>
  <c r="Y359" i="2"/>
  <c r="AC359" i="2" s="1"/>
  <c r="X359" i="2"/>
  <c r="N359" i="2"/>
  <c r="M359" i="2"/>
  <c r="L359" i="2"/>
  <c r="O359" i="2" s="1"/>
  <c r="K359" i="2"/>
  <c r="BO358" i="2"/>
  <c r="BN358" i="2"/>
  <c r="BM358" i="2"/>
  <c r="BL358" i="2"/>
  <c r="BK358" i="2"/>
  <c r="BA358" i="2"/>
  <c r="AZ358" i="2"/>
  <c r="AY358" i="2"/>
  <c r="AX358" i="2"/>
  <c r="AN358" i="2"/>
  <c r="AM358" i="2"/>
  <c r="AL358" i="2"/>
  <c r="AP358" i="2" s="1"/>
  <c r="AK358" i="2"/>
  <c r="AA358" i="2"/>
  <c r="Z358" i="2"/>
  <c r="Y358" i="2"/>
  <c r="X358" i="2"/>
  <c r="O358" i="2"/>
  <c r="N358" i="2"/>
  <c r="M358" i="2"/>
  <c r="L358" i="2"/>
  <c r="K358" i="2"/>
  <c r="BO357" i="2"/>
  <c r="BN357" i="2"/>
  <c r="BM357" i="2"/>
  <c r="BL357" i="2"/>
  <c r="BP357" i="2" s="1"/>
  <c r="BK357" i="2"/>
  <c r="BA357" i="2"/>
  <c r="AZ357" i="2"/>
  <c r="AY357" i="2"/>
  <c r="AX357" i="2"/>
  <c r="AN357" i="2"/>
  <c r="AM357" i="2"/>
  <c r="AO357" i="2" s="1"/>
  <c r="AL357" i="2"/>
  <c r="AK357" i="2"/>
  <c r="AA357" i="2"/>
  <c r="Z357" i="2"/>
  <c r="Y357" i="2"/>
  <c r="AC357" i="2" s="1"/>
  <c r="X357" i="2"/>
  <c r="N357" i="2"/>
  <c r="M357" i="2"/>
  <c r="L357" i="2"/>
  <c r="P357" i="2" s="1"/>
  <c r="K357" i="2"/>
  <c r="BN356" i="2"/>
  <c r="BM356" i="2"/>
  <c r="BL356" i="2"/>
  <c r="BP356" i="2" s="1"/>
  <c r="BK356" i="2"/>
  <c r="BA356" i="2"/>
  <c r="AZ356" i="2"/>
  <c r="AY356" i="2"/>
  <c r="AX356" i="2"/>
  <c r="AN356" i="2"/>
  <c r="AM356" i="2"/>
  <c r="AL356" i="2"/>
  <c r="AO356" i="2" s="1"/>
  <c r="AK356" i="2"/>
  <c r="AA356" i="2"/>
  <c r="Z356" i="2"/>
  <c r="Y356" i="2"/>
  <c r="AB356" i="2" s="1"/>
  <c r="X356" i="2"/>
  <c r="N356" i="2"/>
  <c r="M356" i="2"/>
  <c r="L356" i="2"/>
  <c r="P356" i="2" s="1"/>
  <c r="K356" i="2"/>
  <c r="BN355" i="2"/>
  <c r="BM355" i="2"/>
  <c r="BL355" i="2"/>
  <c r="BP355" i="2" s="1"/>
  <c r="BK355" i="2"/>
  <c r="BA355" i="2"/>
  <c r="AZ355" i="2"/>
  <c r="AY355" i="2"/>
  <c r="BC355" i="2" s="1"/>
  <c r="AX355" i="2"/>
  <c r="AN355" i="2"/>
  <c r="AM355" i="2"/>
  <c r="AL355" i="2"/>
  <c r="AP355" i="2" s="1"/>
  <c r="AK355" i="2"/>
  <c r="AA355" i="2"/>
  <c r="Z355" i="2"/>
  <c r="Y355" i="2"/>
  <c r="AC355" i="2" s="1"/>
  <c r="X355" i="2"/>
  <c r="O355" i="2"/>
  <c r="N355" i="2"/>
  <c r="M355" i="2"/>
  <c r="L355" i="2"/>
  <c r="K355" i="2"/>
  <c r="BN354" i="2"/>
  <c r="BM354" i="2"/>
  <c r="BL354" i="2"/>
  <c r="BK354" i="2"/>
  <c r="BA354" i="2"/>
  <c r="AZ354" i="2"/>
  <c r="AY354" i="2"/>
  <c r="AX354" i="2"/>
  <c r="AN354" i="2"/>
  <c r="AM354" i="2"/>
  <c r="AL354" i="2"/>
  <c r="AO354" i="2" s="1"/>
  <c r="AK354" i="2"/>
  <c r="AA354" i="2"/>
  <c r="Z354" i="2"/>
  <c r="Y354" i="2"/>
  <c r="AC354" i="2" s="1"/>
  <c r="X354" i="2"/>
  <c r="M354" i="2"/>
  <c r="L354" i="2"/>
  <c r="K354" i="2"/>
  <c r="BN353" i="2"/>
  <c r="BM353" i="2"/>
  <c r="BO353" i="2" s="1"/>
  <c r="BL353" i="2"/>
  <c r="BP353" i="2" s="1"/>
  <c r="BK353" i="2"/>
  <c r="BA353" i="2"/>
  <c r="AZ353" i="2"/>
  <c r="AY353" i="2"/>
  <c r="AX353" i="2"/>
  <c r="AN353" i="2"/>
  <c r="AM353" i="2"/>
  <c r="AL353" i="2"/>
  <c r="AP353" i="2" s="1"/>
  <c r="AK353" i="2"/>
  <c r="AA353" i="2"/>
  <c r="Z353" i="2"/>
  <c r="Y353" i="2"/>
  <c r="AB353" i="2" s="1"/>
  <c r="X353" i="2"/>
  <c r="P353" i="2"/>
  <c r="N353" i="2"/>
  <c r="M353" i="2"/>
  <c r="L353" i="2"/>
  <c r="O353" i="2" s="1"/>
  <c r="K353" i="2"/>
  <c r="BN352" i="2"/>
  <c r="BM352" i="2"/>
  <c r="BL352" i="2"/>
  <c r="BK352" i="2"/>
  <c r="BB352" i="2"/>
  <c r="BA352" i="2"/>
  <c r="AZ352" i="2"/>
  <c r="AY352" i="2"/>
  <c r="BC352" i="2" s="1"/>
  <c r="AX352" i="2"/>
  <c r="AN352" i="2"/>
  <c r="AM352" i="2"/>
  <c r="AL352" i="2"/>
  <c r="AK352" i="2"/>
  <c r="AA352" i="2"/>
  <c r="Z352" i="2"/>
  <c r="Y352" i="2"/>
  <c r="AC352" i="2" s="1"/>
  <c r="X352" i="2"/>
  <c r="N352" i="2"/>
  <c r="M352" i="2"/>
  <c r="L352" i="2"/>
  <c r="P352" i="2" s="1"/>
  <c r="K352" i="2"/>
  <c r="BN351" i="2"/>
  <c r="BM351" i="2"/>
  <c r="BL351" i="2"/>
  <c r="BK351" i="2"/>
  <c r="BB351" i="2"/>
  <c r="BA351" i="2"/>
  <c r="AZ351" i="2"/>
  <c r="AY351" i="2"/>
  <c r="AX351" i="2"/>
  <c r="AM351" i="2"/>
  <c r="AL351" i="2"/>
  <c r="AK351" i="2"/>
  <c r="AA351" i="2"/>
  <c r="Z351" i="2"/>
  <c r="Y351" i="2"/>
  <c r="X351" i="2"/>
  <c r="M351" i="2"/>
  <c r="L351" i="2"/>
  <c r="K351" i="2"/>
  <c r="BN350" i="2"/>
  <c r="BM350" i="2"/>
  <c r="BL350" i="2"/>
  <c r="BP350" i="2" s="1"/>
  <c r="BK350" i="2"/>
  <c r="BA350" i="2"/>
  <c r="AZ350" i="2"/>
  <c r="AY350" i="2"/>
  <c r="BC350" i="2" s="1"/>
  <c r="AX350" i="2"/>
  <c r="AO350" i="2"/>
  <c r="AM350" i="2"/>
  <c r="AL350" i="2"/>
  <c r="AK350" i="2"/>
  <c r="Z350" i="2"/>
  <c r="Y350" i="2"/>
  <c r="X350" i="2"/>
  <c r="N350" i="2"/>
  <c r="M350" i="2"/>
  <c r="L350" i="2"/>
  <c r="K350" i="2"/>
  <c r="BN349" i="2"/>
  <c r="BM349" i="2"/>
  <c r="BL349" i="2"/>
  <c r="BP349" i="2" s="1"/>
  <c r="BK349" i="2"/>
  <c r="BC349" i="2"/>
  <c r="BA349" i="2"/>
  <c r="AZ349" i="2"/>
  <c r="AY349" i="2"/>
  <c r="AX349" i="2"/>
  <c r="AN349" i="2"/>
  <c r="AM349" i="2"/>
  <c r="AL349" i="2"/>
  <c r="AO349" i="2" s="1"/>
  <c r="AK349" i="2"/>
  <c r="AA349" i="2"/>
  <c r="Z349" i="2"/>
  <c r="Y349" i="2"/>
  <c r="X349" i="2"/>
  <c r="N349" i="2"/>
  <c r="M349" i="2"/>
  <c r="L349" i="2"/>
  <c r="O349" i="2" s="1"/>
  <c r="K349" i="2"/>
  <c r="BN348" i="2"/>
  <c r="BM348" i="2"/>
  <c r="BL348" i="2"/>
  <c r="BO348" i="2" s="1"/>
  <c r="BK348" i="2"/>
  <c r="BA348" i="2"/>
  <c r="AZ348" i="2"/>
  <c r="AY348" i="2"/>
  <c r="BC348" i="2" s="1"/>
  <c r="AX348" i="2"/>
  <c r="AN348" i="2"/>
  <c r="AM348" i="2"/>
  <c r="AL348" i="2"/>
  <c r="AP348" i="2" s="1"/>
  <c r="AK348" i="2"/>
  <c r="AA348" i="2"/>
  <c r="Z348" i="2"/>
  <c r="Y348" i="2"/>
  <c r="AC348" i="2" s="1"/>
  <c r="X348" i="2"/>
  <c r="N348" i="2"/>
  <c r="M348" i="2"/>
  <c r="L348" i="2"/>
  <c r="O348" i="2" s="1"/>
  <c r="K348" i="2"/>
  <c r="BP347" i="2"/>
  <c r="BN347" i="2"/>
  <c r="BM347" i="2"/>
  <c r="BL347" i="2"/>
  <c r="BK347" i="2"/>
  <c r="BA347" i="2"/>
  <c r="AZ347" i="2"/>
  <c r="AY347" i="2"/>
  <c r="BC347" i="2" s="1"/>
  <c r="AX347" i="2"/>
  <c r="AN347" i="2"/>
  <c r="AM347" i="2"/>
  <c r="AL347" i="2"/>
  <c r="AP347" i="2" s="1"/>
  <c r="AK347" i="2"/>
  <c r="AA347" i="2"/>
  <c r="Z347" i="2"/>
  <c r="Y347" i="2"/>
  <c r="AC347" i="2" s="1"/>
  <c r="X347" i="2"/>
  <c r="M347" i="2"/>
  <c r="O347" i="2" s="1"/>
  <c r="L347" i="2"/>
  <c r="K347" i="2"/>
  <c r="BN346" i="2"/>
  <c r="BM346" i="2"/>
  <c r="BL346" i="2"/>
  <c r="BP346" i="2" s="1"/>
  <c r="BK346" i="2"/>
  <c r="BA346" i="2"/>
  <c r="AZ346" i="2"/>
  <c r="AY346" i="2"/>
  <c r="AX346" i="2"/>
  <c r="BC346" i="2" s="1"/>
  <c r="AN346" i="2"/>
  <c r="AM346" i="2"/>
  <c r="AL346" i="2"/>
  <c r="AP346" i="2" s="1"/>
  <c r="AK346" i="2"/>
  <c r="AA346" i="2"/>
  <c r="Z346" i="2"/>
  <c r="Y346" i="2"/>
  <c r="X346" i="2"/>
  <c r="AC346" i="2" s="1"/>
  <c r="N346" i="2"/>
  <c r="M346" i="2"/>
  <c r="L346" i="2"/>
  <c r="K346" i="2"/>
  <c r="BN345" i="2"/>
  <c r="BM345" i="2"/>
  <c r="BL345" i="2"/>
  <c r="BK345" i="2"/>
  <c r="BA345" i="2"/>
  <c r="AZ345" i="2"/>
  <c r="AY345" i="2"/>
  <c r="BC345" i="2" s="1"/>
  <c r="AX345" i="2"/>
  <c r="AN345" i="2"/>
  <c r="AM345" i="2"/>
  <c r="AL345" i="2"/>
  <c r="AP345" i="2" s="1"/>
  <c r="AK345" i="2"/>
  <c r="AA345" i="2"/>
  <c r="Z345" i="2"/>
  <c r="Y345" i="2"/>
  <c r="AC345" i="2" s="1"/>
  <c r="X345" i="2"/>
  <c r="N345" i="2"/>
  <c r="M345" i="2"/>
  <c r="L345" i="2"/>
  <c r="P345" i="2" s="1"/>
  <c r="K345" i="2"/>
  <c r="BN344" i="2"/>
  <c r="BM344" i="2"/>
  <c r="BL344" i="2"/>
  <c r="BK344" i="2"/>
  <c r="BA344" i="2"/>
  <c r="AZ344" i="2"/>
  <c r="AY344" i="2"/>
  <c r="BB344" i="2" s="1"/>
  <c r="AX344" i="2"/>
  <c r="AM344" i="2"/>
  <c r="AL344" i="2"/>
  <c r="AK344" i="2"/>
  <c r="AA344" i="2"/>
  <c r="Z344" i="2"/>
  <c r="Y344" i="2"/>
  <c r="X344" i="2"/>
  <c r="N344" i="2"/>
  <c r="M344" i="2"/>
  <c r="L344" i="2"/>
  <c r="P344" i="2" s="1"/>
  <c r="K344" i="2"/>
  <c r="BN343" i="2"/>
  <c r="BM343" i="2"/>
  <c r="BL343" i="2"/>
  <c r="BK343" i="2"/>
  <c r="BA343" i="2"/>
  <c r="AZ343" i="2"/>
  <c r="AY343" i="2"/>
  <c r="BB343" i="2" s="1"/>
  <c r="AX343" i="2"/>
  <c r="AM343" i="2"/>
  <c r="AL343" i="2"/>
  <c r="AO343" i="2" s="1"/>
  <c r="AK343" i="2"/>
  <c r="AA343" i="2"/>
  <c r="Z343" i="2"/>
  <c r="Y343" i="2"/>
  <c r="AB343" i="2" s="1"/>
  <c r="X343" i="2"/>
  <c r="N343" i="2"/>
  <c r="M343" i="2"/>
  <c r="L343" i="2"/>
  <c r="P343" i="2" s="1"/>
  <c r="K343" i="2"/>
  <c r="BN342" i="2"/>
  <c r="BM342" i="2"/>
  <c r="BO342" i="2" s="1"/>
  <c r="BL342" i="2"/>
  <c r="BP342" i="2" s="1"/>
  <c r="BK342" i="2"/>
  <c r="BA342" i="2"/>
  <c r="AZ342" i="2"/>
  <c r="AY342" i="2"/>
  <c r="BC342" i="2" s="1"/>
  <c r="AX342" i="2"/>
  <c r="AN342" i="2"/>
  <c r="AM342" i="2"/>
  <c r="AL342" i="2"/>
  <c r="AO342" i="2" s="1"/>
  <c r="AK342" i="2"/>
  <c r="AA342" i="2"/>
  <c r="Z342" i="2"/>
  <c r="Y342" i="2"/>
  <c r="X342" i="2"/>
  <c r="AC342" i="2" s="1"/>
  <c r="N342" i="2"/>
  <c r="M342" i="2"/>
  <c r="L342" i="2"/>
  <c r="O342" i="2" s="1"/>
  <c r="K342" i="2"/>
  <c r="BN341" i="2"/>
  <c r="BM341" i="2"/>
  <c r="BL341" i="2"/>
  <c r="BO341" i="2" s="1"/>
  <c r="BK341" i="2"/>
  <c r="BA341" i="2"/>
  <c r="AZ341" i="2"/>
  <c r="AY341" i="2"/>
  <c r="BC341" i="2" s="1"/>
  <c r="AX341" i="2"/>
  <c r="AN341" i="2"/>
  <c r="AM341" i="2"/>
  <c r="AL341" i="2"/>
  <c r="AK341" i="2"/>
  <c r="AA341" i="2"/>
  <c r="Z341" i="2"/>
  <c r="Y341" i="2"/>
  <c r="AC341" i="2" s="1"/>
  <c r="X341" i="2"/>
  <c r="N341" i="2"/>
  <c r="M341" i="2"/>
  <c r="L341" i="2"/>
  <c r="O341" i="2" s="1"/>
  <c r="K341" i="2"/>
  <c r="BN340" i="2"/>
  <c r="BM340" i="2"/>
  <c r="BO340" i="2" s="1"/>
  <c r="BL340" i="2"/>
  <c r="BP340" i="2" s="1"/>
  <c r="BK340" i="2"/>
  <c r="BA340" i="2"/>
  <c r="AZ340" i="2"/>
  <c r="AY340" i="2"/>
  <c r="BB340" i="2" s="1"/>
  <c r="AX340" i="2"/>
  <c r="AM340" i="2"/>
  <c r="AL340" i="2"/>
  <c r="AK340" i="2"/>
  <c r="Z340" i="2"/>
  <c r="Y340" i="2"/>
  <c r="X340" i="2"/>
  <c r="N340" i="2"/>
  <c r="M340" i="2"/>
  <c r="L340" i="2"/>
  <c r="O340" i="2" s="1"/>
  <c r="K340" i="2"/>
  <c r="BN339" i="2"/>
  <c r="BM339" i="2"/>
  <c r="BL339" i="2"/>
  <c r="BO339" i="2" s="1"/>
  <c r="BK339" i="2"/>
  <c r="BA339" i="2"/>
  <c r="AZ339" i="2"/>
  <c r="AY339" i="2"/>
  <c r="AX339" i="2"/>
  <c r="BC339" i="2" s="1"/>
  <c r="AM339" i="2"/>
  <c r="AL339" i="2"/>
  <c r="AK339" i="2"/>
  <c r="Z339" i="2"/>
  <c r="Y339" i="2"/>
  <c r="X339" i="2"/>
  <c r="N339" i="2"/>
  <c r="M339" i="2"/>
  <c r="O339" i="2" s="1"/>
  <c r="L339" i="2"/>
  <c r="K339" i="2"/>
  <c r="BN338" i="2"/>
  <c r="BM338" i="2"/>
  <c r="BL338" i="2"/>
  <c r="BP338" i="2" s="1"/>
  <c r="BK338" i="2"/>
  <c r="BA338" i="2"/>
  <c r="AZ338" i="2"/>
  <c r="AY338" i="2"/>
  <c r="BB338" i="2" s="1"/>
  <c r="AX338" i="2"/>
  <c r="AM338" i="2"/>
  <c r="AL338" i="2"/>
  <c r="AK338" i="2"/>
  <c r="Z338" i="2"/>
  <c r="Y338" i="2"/>
  <c r="X338" i="2"/>
  <c r="M338" i="2"/>
  <c r="L338" i="2"/>
  <c r="K338" i="2"/>
  <c r="BN337" i="2"/>
  <c r="BM337" i="2"/>
  <c r="BL337" i="2"/>
  <c r="BP337" i="2" s="1"/>
  <c r="BK337" i="2"/>
  <c r="BA337" i="2"/>
  <c r="AZ337" i="2"/>
  <c r="AY337" i="2"/>
  <c r="BB337" i="2" s="1"/>
  <c r="AX337" i="2"/>
  <c r="AN337" i="2"/>
  <c r="AM337" i="2"/>
  <c r="AL337" i="2"/>
  <c r="AP337" i="2" s="1"/>
  <c r="AK337" i="2"/>
  <c r="AA337" i="2"/>
  <c r="Z337" i="2"/>
  <c r="Y337" i="2"/>
  <c r="AB337" i="2" s="1"/>
  <c r="X337" i="2"/>
  <c r="N337" i="2"/>
  <c r="M337" i="2"/>
  <c r="L337" i="2"/>
  <c r="P337" i="2" s="1"/>
  <c r="K337" i="2"/>
  <c r="BN336" i="2"/>
  <c r="BM336" i="2"/>
  <c r="BL336" i="2"/>
  <c r="BP336" i="2" s="1"/>
  <c r="BK336" i="2"/>
  <c r="AZ336" i="2"/>
  <c r="AY336" i="2"/>
  <c r="BB336" i="2" s="1"/>
  <c r="AX336" i="2"/>
  <c r="AM336" i="2"/>
  <c r="AL336" i="2"/>
  <c r="AO336" i="2" s="1"/>
  <c r="AK336" i="2"/>
  <c r="AA336" i="2"/>
  <c r="Z336" i="2"/>
  <c r="Y336" i="2"/>
  <c r="X336" i="2"/>
  <c r="N336" i="2"/>
  <c r="M336" i="2"/>
  <c r="L336" i="2"/>
  <c r="P336" i="2" s="1"/>
  <c r="K336" i="2"/>
  <c r="BN335" i="2"/>
  <c r="BM335" i="2"/>
  <c r="BL335" i="2"/>
  <c r="BK335" i="2"/>
  <c r="BA335" i="2"/>
  <c r="AZ335" i="2"/>
  <c r="AY335" i="2"/>
  <c r="AX335" i="2"/>
  <c r="AN335" i="2"/>
  <c r="AM335" i="2"/>
  <c r="AL335" i="2"/>
  <c r="AP335" i="2" s="1"/>
  <c r="AK335" i="2"/>
  <c r="AA335" i="2"/>
  <c r="Z335" i="2"/>
  <c r="Y335" i="2"/>
  <c r="X335" i="2"/>
  <c r="N335" i="2"/>
  <c r="M335" i="2"/>
  <c r="L335" i="2"/>
  <c r="O335" i="2" s="1"/>
  <c r="K335" i="2"/>
  <c r="BN334" i="2"/>
  <c r="BM334" i="2"/>
  <c r="BL334" i="2"/>
  <c r="BO334" i="2" s="1"/>
  <c r="BK334" i="2"/>
  <c r="BA334" i="2"/>
  <c r="AZ334" i="2"/>
  <c r="AY334" i="2"/>
  <c r="BC334" i="2" s="1"/>
  <c r="AX334" i="2"/>
  <c r="AM334" i="2"/>
  <c r="AL334" i="2"/>
  <c r="AK334" i="2"/>
  <c r="AA334" i="2"/>
  <c r="Z334" i="2"/>
  <c r="Y334" i="2"/>
  <c r="X334" i="2"/>
  <c r="M334" i="2"/>
  <c r="L334" i="2"/>
  <c r="K334" i="2"/>
  <c r="BN333" i="2"/>
  <c r="BM333" i="2"/>
  <c r="BL333" i="2"/>
  <c r="BO333" i="2" s="1"/>
  <c r="BK333" i="2"/>
  <c r="BA333" i="2"/>
  <c r="AZ333" i="2"/>
  <c r="AY333" i="2"/>
  <c r="BC333" i="2" s="1"/>
  <c r="AX333" i="2"/>
  <c r="AN333" i="2"/>
  <c r="AM333" i="2"/>
  <c r="AL333" i="2"/>
  <c r="AO333" i="2" s="1"/>
  <c r="AK333" i="2"/>
  <c r="AC333" i="2"/>
  <c r="AA333" i="2"/>
  <c r="Z333" i="2"/>
  <c r="Y333" i="2"/>
  <c r="AB333" i="2" s="1"/>
  <c r="X333" i="2"/>
  <c r="N333" i="2"/>
  <c r="M333" i="2"/>
  <c r="L333" i="2"/>
  <c r="K333" i="2"/>
  <c r="BN332" i="2"/>
  <c r="BM332" i="2"/>
  <c r="BO332" i="2" s="1"/>
  <c r="BL332" i="2"/>
  <c r="BK332" i="2"/>
  <c r="AZ332" i="2"/>
  <c r="BB332" i="2" s="1"/>
  <c r="AY332" i="2"/>
  <c r="AX332" i="2"/>
  <c r="AN332" i="2"/>
  <c r="AM332" i="2"/>
  <c r="AL332" i="2"/>
  <c r="AK332" i="2"/>
  <c r="AA332" i="2"/>
  <c r="Z332" i="2"/>
  <c r="Y332" i="2"/>
  <c r="X332" i="2"/>
  <c r="N332" i="2"/>
  <c r="M332" i="2"/>
  <c r="O332" i="2" s="1"/>
  <c r="L332" i="2"/>
  <c r="K332" i="2"/>
  <c r="BN331" i="2"/>
  <c r="BM331" i="2"/>
  <c r="BL331" i="2"/>
  <c r="BP331" i="2" s="1"/>
  <c r="BK331" i="2"/>
  <c r="AZ331" i="2"/>
  <c r="AY331" i="2"/>
  <c r="AX331" i="2"/>
  <c r="AM331" i="2"/>
  <c r="AL331" i="2"/>
  <c r="AO331" i="2" s="1"/>
  <c r="AK331" i="2"/>
  <c r="Z331" i="2"/>
  <c r="Y331" i="2"/>
  <c r="AB331" i="2" s="1"/>
  <c r="X331" i="2"/>
  <c r="N331" i="2"/>
  <c r="M331" i="2"/>
  <c r="O331" i="2" s="1"/>
  <c r="L331" i="2"/>
  <c r="P331" i="2" s="1"/>
  <c r="K331" i="2"/>
  <c r="BN330" i="2"/>
  <c r="BM330" i="2"/>
  <c r="BL330" i="2"/>
  <c r="BO330" i="2" s="1"/>
  <c r="BK330" i="2"/>
  <c r="BA330" i="2"/>
  <c r="AZ330" i="2"/>
  <c r="AY330" i="2"/>
  <c r="AX330" i="2"/>
  <c r="AN330" i="2"/>
  <c r="AM330" i="2"/>
  <c r="AL330" i="2"/>
  <c r="AK330" i="2"/>
  <c r="AA330" i="2"/>
  <c r="Z330" i="2"/>
  <c r="Y330" i="2"/>
  <c r="AC330" i="2" s="1"/>
  <c r="X330" i="2"/>
  <c r="N330" i="2"/>
  <c r="M330" i="2"/>
  <c r="L330" i="2"/>
  <c r="O330" i="2" s="1"/>
  <c r="K330" i="2"/>
  <c r="BN329" i="2"/>
  <c r="BM329" i="2"/>
  <c r="BL329" i="2"/>
  <c r="BP329" i="2" s="1"/>
  <c r="BK329" i="2"/>
  <c r="BA329" i="2"/>
  <c r="AZ329" i="2"/>
  <c r="AY329" i="2"/>
  <c r="AX329" i="2"/>
  <c r="BC329" i="2" s="1"/>
  <c r="AM329" i="2"/>
  <c r="AL329" i="2"/>
  <c r="AK329" i="2"/>
  <c r="Z329" i="2"/>
  <c r="Y329" i="2"/>
  <c r="X329" i="2"/>
  <c r="M329" i="2"/>
  <c r="L329" i="2"/>
  <c r="K329" i="2"/>
  <c r="BN328" i="2"/>
  <c r="BM328" i="2"/>
  <c r="BL328" i="2"/>
  <c r="BK328" i="2"/>
  <c r="BP328" i="2" s="1"/>
  <c r="BA328" i="2"/>
  <c r="AZ328" i="2"/>
  <c r="BB328" i="2" s="1"/>
  <c r="AY328" i="2"/>
  <c r="BC328" i="2" s="1"/>
  <c r="AX328" i="2"/>
  <c r="AN328" i="2"/>
  <c r="AM328" i="2"/>
  <c r="AL328" i="2"/>
  <c r="AP328" i="2" s="1"/>
  <c r="AK328" i="2"/>
  <c r="AA328" i="2"/>
  <c r="Z328" i="2"/>
  <c r="AB328" i="2" s="1"/>
  <c r="Y328" i="2"/>
  <c r="AC328" i="2" s="1"/>
  <c r="X328" i="2"/>
  <c r="N328" i="2"/>
  <c r="M328" i="2"/>
  <c r="L328" i="2"/>
  <c r="K328" i="2"/>
  <c r="P328" i="2" s="1"/>
  <c r="BN327" i="2"/>
  <c r="BM327" i="2"/>
  <c r="BL327" i="2"/>
  <c r="BK327" i="2"/>
  <c r="BA327" i="2"/>
  <c r="AZ327" i="2"/>
  <c r="AY327" i="2"/>
  <c r="BC327" i="2" s="1"/>
  <c r="AX327" i="2"/>
  <c r="AM327" i="2"/>
  <c r="AL327" i="2"/>
  <c r="AK327" i="2"/>
  <c r="Z327" i="2"/>
  <c r="Y327" i="2"/>
  <c r="X327" i="2"/>
  <c r="M327" i="2"/>
  <c r="L327" i="2"/>
  <c r="K327" i="2"/>
  <c r="BN326" i="2"/>
  <c r="BM326" i="2"/>
  <c r="BL326" i="2"/>
  <c r="BO326" i="2" s="1"/>
  <c r="BK326" i="2"/>
  <c r="BA326" i="2"/>
  <c r="AZ326" i="2"/>
  <c r="AY326" i="2"/>
  <c r="BC326" i="2" s="1"/>
  <c r="AX326" i="2"/>
  <c r="AM326" i="2"/>
  <c r="AL326" i="2"/>
  <c r="AO326" i="2" s="1"/>
  <c r="AK326" i="2"/>
  <c r="AA326" i="2"/>
  <c r="Z326" i="2"/>
  <c r="Y326" i="2"/>
  <c r="X326" i="2"/>
  <c r="N326" i="2"/>
  <c r="M326" i="2"/>
  <c r="O326" i="2" s="1"/>
  <c r="L326" i="2"/>
  <c r="P326" i="2" s="1"/>
  <c r="K326" i="2"/>
  <c r="BN325" i="2"/>
  <c r="BM325" i="2"/>
  <c r="BL325" i="2"/>
  <c r="BP325" i="2" s="1"/>
  <c r="BK325" i="2"/>
  <c r="BA325" i="2"/>
  <c r="AZ325" i="2"/>
  <c r="AY325" i="2"/>
  <c r="AX325" i="2"/>
  <c r="BC325" i="2" s="1"/>
  <c r="AM325" i="2"/>
  <c r="AL325" i="2"/>
  <c r="AK325" i="2"/>
  <c r="Z325" i="2"/>
  <c r="Y325" i="2"/>
  <c r="X325" i="2"/>
  <c r="M325" i="2"/>
  <c r="L325" i="2"/>
  <c r="K325" i="2"/>
  <c r="BN324" i="2"/>
  <c r="BM324" i="2"/>
  <c r="BO324" i="2" s="1"/>
  <c r="BL324" i="2"/>
  <c r="BK324" i="2"/>
  <c r="BA324" i="2"/>
  <c r="AZ324" i="2"/>
  <c r="AY324" i="2"/>
  <c r="BB324" i="2" s="1"/>
  <c r="AX324" i="2"/>
  <c r="AN324" i="2"/>
  <c r="AM324" i="2"/>
  <c r="AL324" i="2"/>
  <c r="AP324" i="2" s="1"/>
  <c r="AK324" i="2"/>
  <c r="AA324" i="2"/>
  <c r="Z324" i="2"/>
  <c r="Y324" i="2"/>
  <c r="X324" i="2"/>
  <c r="N324" i="2"/>
  <c r="M324" i="2"/>
  <c r="L324" i="2"/>
  <c r="K324" i="2"/>
  <c r="BN323" i="2"/>
  <c r="BM323" i="2"/>
  <c r="BL323" i="2"/>
  <c r="BP323" i="2" s="1"/>
  <c r="BK323" i="2"/>
  <c r="BA323" i="2"/>
  <c r="AZ323" i="2"/>
  <c r="AY323" i="2"/>
  <c r="BB323" i="2" s="1"/>
  <c r="AX323" i="2"/>
  <c r="AN323" i="2"/>
  <c r="AM323" i="2"/>
  <c r="AL323" i="2"/>
  <c r="AP323" i="2" s="1"/>
  <c r="AK323" i="2"/>
  <c r="AA323" i="2"/>
  <c r="Z323" i="2"/>
  <c r="Y323" i="2"/>
  <c r="X323" i="2"/>
  <c r="N323" i="2"/>
  <c r="M323" i="2"/>
  <c r="L323" i="2"/>
  <c r="K323" i="2"/>
  <c r="BO322" i="2"/>
  <c r="BN322" i="2"/>
  <c r="BM322" i="2"/>
  <c r="BL322" i="2"/>
  <c r="BK322" i="2"/>
  <c r="BA322" i="2"/>
  <c r="AZ322" i="2"/>
  <c r="AY322" i="2"/>
  <c r="AX322" i="2"/>
  <c r="AN322" i="2"/>
  <c r="AM322" i="2"/>
  <c r="AL322" i="2"/>
  <c r="AK322" i="2"/>
  <c r="Z322" i="2"/>
  <c r="Y322" i="2"/>
  <c r="X322" i="2"/>
  <c r="O322" i="2"/>
  <c r="N322" i="2"/>
  <c r="M322" i="2"/>
  <c r="L322" i="2"/>
  <c r="P322" i="2" s="1"/>
  <c r="K322" i="2"/>
  <c r="BN321" i="2"/>
  <c r="BM321" i="2"/>
  <c r="BL321" i="2"/>
  <c r="BO321" i="2" s="1"/>
  <c r="BK321" i="2"/>
  <c r="BA321" i="2"/>
  <c r="AZ321" i="2"/>
  <c r="BB321" i="2" s="1"/>
  <c r="AY321" i="2"/>
  <c r="AX321" i="2"/>
  <c r="AM321" i="2"/>
  <c r="AO321" i="2" s="1"/>
  <c r="AL321" i="2"/>
  <c r="AK321" i="2"/>
  <c r="AA321" i="2"/>
  <c r="Z321" i="2"/>
  <c r="Y321" i="2"/>
  <c r="AB321" i="2" s="1"/>
  <c r="X321" i="2"/>
  <c r="M321" i="2"/>
  <c r="L321" i="2"/>
  <c r="K321" i="2"/>
  <c r="BN320" i="2"/>
  <c r="BM320" i="2"/>
  <c r="BL320" i="2"/>
  <c r="BP320" i="2" s="1"/>
  <c r="BK320" i="2"/>
  <c r="BA320" i="2"/>
  <c r="AZ320" i="2"/>
  <c r="AY320" i="2"/>
  <c r="BC320" i="2" s="1"/>
  <c r="AX320" i="2"/>
  <c r="AM320" i="2"/>
  <c r="AL320" i="2"/>
  <c r="AK320" i="2"/>
  <c r="Z320" i="2"/>
  <c r="Y320" i="2"/>
  <c r="X320" i="2"/>
  <c r="M320" i="2"/>
  <c r="L320" i="2"/>
  <c r="K320" i="2"/>
  <c r="BN319" i="2"/>
  <c r="BM319" i="2"/>
  <c r="BL319" i="2"/>
  <c r="BK319" i="2"/>
  <c r="BP319" i="2" s="1"/>
  <c r="AZ319" i="2"/>
  <c r="AY319" i="2"/>
  <c r="AX319" i="2"/>
  <c r="AM319" i="2"/>
  <c r="AL319" i="2"/>
  <c r="AK319" i="2"/>
  <c r="AA319" i="2"/>
  <c r="Z319" i="2"/>
  <c r="Y319" i="2"/>
  <c r="X319" i="2"/>
  <c r="AC319" i="2" s="1"/>
  <c r="M319" i="2"/>
  <c r="O319" i="2" s="1"/>
  <c r="L319" i="2"/>
  <c r="K319" i="2"/>
  <c r="BN318" i="2"/>
  <c r="BM318" i="2"/>
  <c r="BL318" i="2"/>
  <c r="BK318" i="2"/>
  <c r="BA318" i="2"/>
  <c r="AZ318" i="2"/>
  <c r="AY318" i="2"/>
  <c r="BB318" i="2" s="1"/>
  <c r="AX318" i="2"/>
  <c r="AM318" i="2"/>
  <c r="AL318" i="2"/>
  <c r="AO318" i="2" s="1"/>
  <c r="AK318" i="2"/>
  <c r="AA318" i="2"/>
  <c r="Z318" i="2"/>
  <c r="Y318" i="2"/>
  <c r="X318" i="2"/>
  <c r="AC318" i="2" s="1"/>
  <c r="N318" i="2"/>
  <c r="M318" i="2"/>
  <c r="L318" i="2"/>
  <c r="K318" i="2"/>
  <c r="BN317" i="2"/>
  <c r="BM317" i="2"/>
  <c r="BL317" i="2"/>
  <c r="BK317" i="2"/>
  <c r="AZ317" i="2"/>
  <c r="AY317" i="2"/>
  <c r="AX317" i="2"/>
  <c r="AP317" i="2"/>
  <c r="AN317" i="2"/>
  <c r="AM317" i="2"/>
  <c r="AL317" i="2"/>
  <c r="AO317" i="2" s="1"/>
  <c r="AK317" i="2"/>
  <c r="AA317" i="2"/>
  <c r="Z317" i="2"/>
  <c r="Y317" i="2"/>
  <c r="X317" i="2"/>
  <c r="AC317" i="2" s="1"/>
  <c r="M317" i="2"/>
  <c r="L317" i="2"/>
  <c r="O317" i="2" s="1"/>
  <c r="K317" i="2"/>
  <c r="BN316" i="2"/>
  <c r="BM316" i="2"/>
  <c r="BL316" i="2"/>
  <c r="BP316" i="2" s="1"/>
  <c r="BK316" i="2"/>
  <c r="BA316" i="2"/>
  <c r="AZ316" i="2"/>
  <c r="AY316" i="2"/>
  <c r="BB316" i="2" s="1"/>
  <c r="AX316" i="2"/>
  <c r="AM316" i="2"/>
  <c r="AL316" i="2"/>
  <c r="AK316" i="2"/>
  <c r="Z316" i="2"/>
  <c r="Y316" i="2"/>
  <c r="X316" i="2"/>
  <c r="N316" i="2"/>
  <c r="M316" i="2"/>
  <c r="L316" i="2"/>
  <c r="K316" i="2"/>
  <c r="P316" i="2" s="1"/>
  <c r="BN315" i="2"/>
  <c r="BM315" i="2"/>
  <c r="BL315" i="2"/>
  <c r="BK315" i="2"/>
  <c r="BP315" i="2" s="1"/>
  <c r="AZ315" i="2"/>
  <c r="AY315" i="2"/>
  <c r="AX315" i="2"/>
  <c r="AM315" i="2"/>
  <c r="AL315" i="2"/>
  <c r="AO315" i="2" s="1"/>
  <c r="AK315" i="2"/>
  <c r="Z315" i="2"/>
  <c r="Y315" i="2"/>
  <c r="X315" i="2"/>
  <c r="M315" i="2"/>
  <c r="O315" i="2" s="1"/>
  <c r="L315" i="2"/>
  <c r="K315" i="2"/>
  <c r="BN314" i="2"/>
  <c r="BM314" i="2"/>
  <c r="BL314" i="2"/>
  <c r="BK314" i="2"/>
  <c r="BP314" i="2" s="1"/>
  <c r="AZ314" i="2"/>
  <c r="AY314" i="2"/>
  <c r="AX314" i="2"/>
  <c r="AM314" i="2"/>
  <c r="AL314" i="2"/>
  <c r="AK314" i="2"/>
  <c r="Z314" i="2"/>
  <c r="Y314" i="2"/>
  <c r="X314" i="2"/>
  <c r="M314" i="2"/>
  <c r="L314" i="2"/>
  <c r="K314" i="2"/>
  <c r="BN313" i="2"/>
  <c r="BM313" i="2"/>
  <c r="BL313" i="2"/>
  <c r="BK313" i="2"/>
  <c r="AZ313" i="2"/>
  <c r="AY313" i="2"/>
  <c r="BB313" i="2" s="1"/>
  <c r="AX313" i="2"/>
  <c r="AN313" i="2"/>
  <c r="AM313" i="2"/>
  <c r="AL313" i="2"/>
  <c r="AP313" i="2" s="1"/>
  <c r="AK313" i="2"/>
  <c r="AA313" i="2"/>
  <c r="Z313" i="2"/>
  <c r="Y313" i="2"/>
  <c r="AC313" i="2" s="1"/>
  <c r="X313" i="2"/>
  <c r="N313" i="2"/>
  <c r="M313" i="2"/>
  <c r="L313" i="2"/>
  <c r="P313" i="2" s="1"/>
  <c r="K313" i="2"/>
  <c r="BN312" i="2"/>
  <c r="BM312" i="2"/>
  <c r="BL312" i="2"/>
  <c r="BK312" i="2"/>
  <c r="BA312" i="2"/>
  <c r="AZ312" i="2"/>
  <c r="AY312" i="2"/>
  <c r="BC312" i="2" s="1"/>
  <c r="AX312" i="2"/>
  <c r="AM312" i="2"/>
  <c r="AL312" i="2"/>
  <c r="AK312" i="2"/>
  <c r="AA312" i="2"/>
  <c r="Z312" i="2"/>
  <c r="Y312" i="2"/>
  <c r="AC312" i="2" s="1"/>
  <c r="X312" i="2"/>
  <c r="M312" i="2"/>
  <c r="L312" i="2"/>
  <c r="O312" i="2" s="1"/>
  <c r="K312" i="2"/>
  <c r="BN311" i="2"/>
  <c r="BM311" i="2"/>
  <c r="BL311" i="2"/>
  <c r="BK311" i="2"/>
  <c r="AZ311" i="2"/>
  <c r="AY311" i="2"/>
  <c r="AX311" i="2"/>
  <c r="AN311" i="2"/>
  <c r="AM311" i="2"/>
  <c r="AL311" i="2"/>
  <c r="AP311" i="2" s="1"/>
  <c r="AK311" i="2"/>
  <c r="AA311" i="2"/>
  <c r="Z311" i="2"/>
  <c r="Y311" i="2"/>
  <c r="X311" i="2"/>
  <c r="M311" i="2"/>
  <c r="L311" i="2"/>
  <c r="O311" i="2" s="1"/>
  <c r="K311" i="2"/>
  <c r="BN310" i="2"/>
  <c r="BM310" i="2"/>
  <c r="BL310" i="2"/>
  <c r="BP310" i="2" s="1"/>
  <c r="BK310" i="2"/>
  <c r="AZ310" i="2"/>
  <c r="AY310" i="2"/>
  <c r="BB310" i="2" s="1"/>
  <c r="AX310" i="2"/>
  <c r="AN310" i="2"/>
  <c r="AM310" i="2"/>
  <c r="AL310" i="2"/>
  <c r="AP310" i="2" s="1"/>
  <c r="AK310" i="2"/>
  <c r="Z310" i="2"/>
  <c r="Y310" i="2"/>
  <c r="AB310" i="2" s="1"/>
  <c r="X310" i="2"/>
  <c r="N310" i="2"/>
  <c r="M310" i="2"/>
  <c r="L310" i="2"/>
  <c r="K310" i="2"/>
  <c r="BN309" i="2"/>
  <c r="BM309" i="2"/>
  <c r="BL309" i="2"/>
  <c r="BP309" i="2" s="1"/>
  <c r="BK309" i="2"/>
  <c r="AZ309" i="2"/>
  <c r="AY309" i="2"/>
  <c r="AX309" i="2"/>
  <c r="AM309" i="2"/>
  <c r="AL309" i="2"/>
  <c r="AK309" i="2"/>
  <c r="Z309" i="2"/>
  <c r="Y309" i="2"/>
  <c r="X309" i="2"/>
  <c r="M309" i="2"/>
  <c r="L309" i="2"/>
  <c r="K309" i="2"/>
  <c r="BN308" i="2"/>
  <c r="BM308" i="2"/>
  <c r="BL308" i="2"/>
  <c r="BK308" i="2"/>
  <c r="AZ308" i="2"/>
  <c r="AY308" i="2"/>
  <c r="AX308" i="2"/>
  <c r="AN308" i="2"/>
  <c r="AM308" i="2"/>
  <c r="AL308" i="2"/>
  <c r="AP308" i="2" s="1"/>
  <c r="AK308" i="2"/>
  <c r="AA308" i="2"/>
  <c r="Z308" i="2"/>
  <c r="Y308" i="2"/>
  <c r="AC308" i="2" s="1"/>
  <c r="X308" i="2"/>
  <c r="N308" i="2"/>
  <c r="M308" i="2"/>
  <c r="L308" i="2"/>
  <c r="P308" i="2" s="1"/>
  <c r="K308" i="2"/>
  <c r="BN307" i="2"/>
  <c r="BM307" i="2"/>
  <c r="BL307" i="2"/>
  <c r="BP307" i="2" s="1"/>
  <c r="BK307" i="2"/>
  <c r="AZ307" i="2"/>
  <c r="AY307" i="2"/>
  <c r="AX307" i="2"/>
  <c r="AN307" i="2"/>
  <c r="AM307" i="2"/>
  <c r="AL307" i="2"/>
  <c r="AK307" i="2"/>
  <c r="Z307" i="2"/>
  <c r="Y307" i="2"/>
  <c r="X307" i="2"/>
  <c r="M307" i="2"/>
  <c r="L307" i="2"/>
  <c r="K307" i="2"/>
  <c r="BO306" i="2"/>
  <c r="BN306" i="2"/>
  <c r="BM306" i="2"/>
  <c r="BL306" i="2"/>
  <c r="BK306" i="2"/>
  <c r="BA306" i="2"/>
  <c r="AZ306" i="2"/>
  <c r="AY306" i="2"/>
  <c r="BB306" i="2" s="1"/>
  <c r="AX306" i="2"/>
  <c r="AM306" i="2"/>
  <c r="AL306" i="2"/>
  <c r="AK306" i="2"/>
  <c r="AA306" i="2"/>
  <c r="Z306" i="2"/>
  <c r="Y306" i="2"/>
  <c r="X306" i="2"/>
  <c r="N306" i="2"/>
  <c r="M306" i="2"/>
  <c r="L306" i="2"/>
  <c r="P306" i="2" s="1"/>
  <c r="K306" i="2"/>
  <c r="BN305" i="2"/>
  <c r="BM305" i="2"/>
  <c r="BL305" i="2"/>
  <c r="BO305" i="2" s="1"/>
  <c r="BK305" i="2"/>
  <c r="AZ305" i="2"/>
  <c r="AY305" i="2"/>
  <c r="AX305" i="2"/>
  <c r="AM305" i="2"/>
  <c r="AL305" i="2"/>
  <c r="AK305" i="2"/>
  <c r="Z305" i="2"/>
  <c r="Y305" i="2"/>
  <c r="X305" i="2"/>
  <c r="M305" i="2"/>
  <c r="L305" i="2"/>
  <c r="K305" i="2"/>
  <c r="BN304" i="2"/>
  <c r="BM304" i="2"/>
  <c r="BL304" i="2"/>
  <c r="BK304" i="2"/>
  <c r="BA304" i="2"/>
  <c r="AZ304" i="2"/>
  <c r="AY304" i="2"/>
  <c r="BC304" i="2" s="1"/>
  <c r="AX304" i="2"/>
  <c r="AN304" i="2"/>
  <c r="AM304" i="2"/>
  <c r="AL304" i="2"/>
  <c r="AK304" i="2"/>
  <c r="AA304" i="2"/>
  <c r="Z304" i="2"/>
  <c r="AB304" i="2" s="1"/>
  <c r="Y304" i="2"/>
  <c r="X304" i="2"/>
  <c r="N304" i="2"/>
  <c r="M304" i="2"/>
  <c r="L304" i="2"/>
  <c r="O304" i="2" s="1"/>
  <c r="K304" i="2"/>
  <c r="BN303" i="2"/>
  <c r="BM303" i="2"/>
  <c r="BL303" i="2"/>
  <c r="BP303" i="2" s="1"/>
  <c r="BK303" i="2"/>
  <c r="BA303" i="2"/>
  <c r="AZ303" i="2"/>
  <c r="AY303" i="2"/>
  <c r="BC303" i="2" s="1"/>
  <c r="AX303" i="2"/>
  <c r="AM303" i="2"/>
  <c r="AL303" i="2"/>
  <c r="AK303" i="2"/>
  <c r="AA303" i="2"/>
  <c r="Z303" i="2"/>
  <c r="Y303" i="2"/>
  <c r="X303" i="2"/>
  <c r="M303" i="2"/>
  <c r="L303" i="2"/>
  <c r="K303" i="2"/>
  <c r="BN302" i="2"/>
  <c r="BM302" i="2"/>
  <c r="BL302" i="2"/>
  <c r="BK302" i="2"/>
  <c r="BA302" i="2"/>
  <c r="AZ302" i="2"/>
  <c r="AY302" i="2"/>
  <c r="BC302" i="2" s="1"/>
  <c r="AX302" i="2"/>
  <c r="AM302" i="2"/>
  <c r="AL302" i="2"/>
  <c r="AK302" i="2"/>
  <c r="Z302" i="2"/>
  <c r="Y302" i="2"/>
  <c r="X302" i="2"/>
  <c r="M302" i="2"/>
  <c r="L302" i="2"/>
  <c r="K302" i="2"/>
  <c r="BN301" i="2"/>
  <c r="BM301" i="2"/>
  <c r="BL301" i="2"/>
  <c r="BK301" i="2"/>
  <c r="AZ301" i="2"/>
  <c r="AY301" i="2"/>
  <c r="BB301" i="2" s="1"/>
  <c r="AX301" i="2"/>
  <c r="AM301" i="2"/>
  <c r="AL301" i="2"/>
  <c r="AK301" i="2"/>
  <c r="Z301" i="2"/>
  <c r="Y301" i="2"/>
  <c r="X301" i="2"/>
  <c r="M301" i="2"/>
  <c r="L301" i="2"/>
  <c r="K301" i="2"/>
  <c r="BN300" i="2"/>
  <c r="BM300" i="2"/>
  <c r="BL300" i="2"/>
  <c r="BK300" i="2"/>
  <c r="AZ300" i="2"/>
  <c r="AY300" i="2"/>
  <c r="AX300" i="2"/>
  <c r="AM300" i="2"/>
  <c r="AL300" i="2"/>
  <c r="AK300" i="2"/>
  <c r="Z300" i="2"/>
  <c r="Y300" i="2"/>
  <c r="X300" i="2"/>
  <c r="M300" i="2"/>
  <c r="L300" i="2"/>
  <c r="K300" i="2"/>
  <c r="BN299" i="2"/>
  <c r="BM299" i="2"/>
  <c r="BL299" i="2"/>
  <c r="BK299" i="2"/>
  <c r="BB299" i="2"/>
  <c r="AZ299" i="2"/>
  <c r="AY299" i="2"/>
  <c r="AX299" i="2"/>
  <c r="AN299" i="2"/>
  <c r="AM299" i="2"/>
  <c r="AL299" i="2"/>
  <c r="AK299" i="2"/>
  <c r="AA299" i="2"/>
  <c r="Z299" i="2"/>
  <c r="Y299" i="2"/>
  <c r="AC299" i="2" s="1"/>
  <c r="X299" i="2"/>
  <c r="M299" i="2"/>
  <c r="L299" i="2"/>
  <c r="O299" i="2" s="1"/>
  <c r="K299" i="2"/>
  <c r="BM298" i="2"/>
  <c r="BL298" i="2"/>
  <c r="BK298" i="2"/>
  <c r="BA298" i="2"/>
  <c r="AZ298" i="2"/>
  <c r="BB298" i="2" s="1"/>
  <c r="AY298" i="2"/>
  <c r="AX298" i="2"/>
  <c r="AN298" i="2"/>
  <c r="AM298" i="2"/>
  <c r="AL298" i="2"/>
  <c r="AP298" i="2" s="1"/>
  <c r="AK298" i="2"/>
  <c r="AA298" i="2"/>
  <c r="Z298" i="2"/>
  <c r="AB298" i="2" s="1"/>
  <c r="Y298" i="2"/>
  <c r="AC298" i="2" s="1"/>
  <c r="X298" i="2"/>
  <c r="N298" i="2"/>
  <c r="M298" i="2"/>
  <c r="L298" i="2"/>
  <c r="P298" i="2" s="1"/>
  <c r="K298" i="2"/>
  <c r="BM297" i="2"/>
  <c r="BL297" i="2"/>
  <c r="BO297" i="2" s="1"/>
  <c r="BK297" i="2"/>
  <c r="AZ297" i="2"/>
  <c r="AY297" i="2"/>
  <c r="BB297" i="2" s="1"/>
  <c r="AX297" i="2"/>
  <c r="AM297" i="2"/>
  <c r="AL297" i="2"/>
  <c r="AK297" i="2"/>
  <c r="AA297" i="2"/>
  <c r="Z297" i="2"/>
  <c r="Y297" i="2"/>
  <c r="X297" i="2"/>
  <c r="M297" i="2"/>
  <c r="L297" i="2"/>
  <c r="K297" i="2"/>
  <c r="BM296" i="2"/>
  <c r="BL296" i="2"/>
  <c r="BO296" i="2" s="1"/>
  <c r="BK296" i="2"/>
  <c r="BA296" i="2"/>
  <c r="AZ296" i="2"/>
  <c r="AY296" i="2"/>
  <c r="BC296" i="2" s="1"/>
  <c r="AX296" i="2"/>
  <c r="AN296" i="2"/>
  <c r="AM296" i="2"/>
  <c r="AL296" i="2"/>
  <c r="AP296" i="2" s="1"/>
  <c r="AK296" i="2"/>
  <c r="AA296" i="2"/>
  <c r="Z296" i="2"/>
  <c r="Y296" i="2"/>
  <c r="AC296" i="2" s="1"/>
  <c r="X296" i="2"/>
  <c r="M296" i="2"/>
  <c r="L296" i="2"/>
  <c r="K296" i="2"/>
  <c r="BM295" i="2"/>
  <c r="BL295" i="2"/>
  <c r="BO295" i="2" s="1"/>
  <c r="BK295" i="2"/>
  <c r="AZ295" i="2"/>
  <c r="AY295" i="2"/>
  <c r="BB295" i="2" s="1"/>
  <c r="AX295" i="2"/>
  <c r="AM295" i="2"/>
  <c r="AL295" i="2"/>
  <c r="AK295" i="2"/>
  <c r="AA295" i="2"/>
  <c r="Z295" i="2"/>
  <c r="Y295" i="2"/>
  <c r="X295" i="2"/>
  <c r="AC295" i="2" s="1"/>
  <c r="M295" i="2"/>
  <c r="L295" i="2"/>
  <c r="K295" i="2"/>
  <c r="BM294" i="2"/>
  <c r="BL294" i="2"/>
  <c r="BO294" i="2" s="1"/>
  <c r="BK294" i="2"/>
  <c r="AZ294" i="2"/>
  <c r="AY294" i="2"/>
  <c r="AX294" i="2"/>
  <c r="AN294" i="2"/>
  <c r="AM294" i="2"/>
  <c r="AL294" i="2"/>
  <c r="AP294" i="2" s="1"/>
  <c r="AK294" i="2"/>
  <c r="AA294" i="2"/>
  <c r="Z294" i="2"/>
  <c r="Y294" i="2"/>
  <c r="AC294" i="2" s="1"/>
  <c r="X294" i="2"/>
  <c r="N294" i="2"/>
  <c r="M294" i="2"/>
  <c r="L294" i="2"/>
  <c r="P294" i="2" s="1"/>
  <c r="K294" i="2"/>
  <c r="BM293" i="2"/>
  <c r="BL293" i="2"/>
  <c r="BO293" i="2" s="1"/>
  <c r="BK293" i="2"/>
  <c r="AZ293" i="2"/>
  <c r="AY293" i="2"/>
  <c r="AX293" i="2"/>
  <c r="AN293" i="2"/>
  <c r="AM293" i="2"/>
  <c r="AL293" i="2"/>
  <c r="AK293" i="2"/>
  <c r="AP293" i="2" s="1"/>
  <c r="AA293" i="2"/>
  <c r="Z293" i="2"/>
  <c r="Y293" i="2"/>
  <c r="AC293" i="2" s="1"/>
  <c r="X293" i="2"/>
  <c r="N293" i="2"/>
  <c r="M293" i="2"/>
  <c r="L293" i="2"/>
  <c r="K293" i="2"/>
  <c r="BM292" i="2"/>
  <c r="BL292" i="2"/>
  <c r="BO292" i="2" s="1"/>
  <c r="BK292" i="2"/>
  <c r="AZ292" i="2"/>
  <c r="AY292" i="2"/>
  <c r="AX292" i="2"/>
  <c r="AM292" i="2"/>
  <c r="AL292" i="2"/>
  <c r="AK292" i="2"/>
  <c r="Z292" i="2"/>
  <c r="Y292" i="2"/>
  <c r="X292" i="2"/>
  <c r="M292" i="2"/>
  <c r="L292" i="2"/>
  <c r="K292" i="2"/>
  <c r="BM291" i="2"/>
  <c r="BL291" i="2"/>
  <c r="BO291" i="2" s="1"/>
  <c r="BK291" i="2"/>
  <c r="BA291" i="2"/>
  <c r="AZ291" i="2"/>
  <c r="AY291" i="2"/>
  <c r="BC291" i="2" s="1"/>
  <c r="AX291" i="2"/>
  <c r="AN291" i="2"/>
  <c r="AM291" i="2"/>
  <c r="AL291" i="2"/>
  <c r="AK291" i="2"/>
  <c r="AP291" i="2" s="1"/>
  <c r="AA291" i="2"/>
  <c r="Z291" i="2"/>
  <c r="Y291" i="2"/>
  <c r="AC291" i="2" s="1"/>
  <c r="X291" i="2"/>
  <c r="M291" i="2"/>
  <c r="L291" i="2"/>
  <c r="K291" i="2"/>
  <c r="BM290" i="2"/>
  <c r="BL290" i="2"/>
  <c r="BK290" i="2"/>
  <c r="BA290" i="2"/>
  <c r="AZ290" i="2"/>
  <c r="AY290" i="2"/>
  <c r="BC290" i="2" s="1"/>
  <c r="AX290" i="2"/>
  <c r="AM290" i="2"/>
  <c r="AL290" i="2"/>
  <c r="AK290" i="2"/>
  <c r="AA290" i="2"/>
  <c r="Z290" i="2"/>
  <c r="Y290" i="2"/>
  <c r="X290" i="2"/>
  <c r="M290" i="2"/>
  <c r="L290" i="2"/>
  <c r="K290" i="2"/>
  <c r="BM289" i="2"/>
  <c r="BL289" i="2"/>
  <c r="BK289" i="2"/>
  <c r="AZ289" i="2"/>
  <c r="AY289" i="2"/>
  <c r="AX289" i="2"/>
  <c r="AM289" i="2"/>
  <c r="AL289" i="2"/>
  <c r="AK289" i="2"/>
  <c r="Z289" i="2"/>
  <c r="Y289" i="2"/>
  <c r="X289" i="2"/>
  <c r="M289" i="2"/>
  <c r="L289" i="2"/>
  <c r="K289" i="2"/>
  <c r="BM288" i="2"/>
  <c r="BL288" i="2"/>
  <c r="BO288" i="2" s="1"/>
  <c r="BK288" i="2"/>
  <c r="BA288" i="2"/>
  <c r="AZ288" i="2"/>
  <c r="AY288" i="2"/>
  <c r="BC288" i="2" s="1"/>
  <c r="AX288" i="2"/>
  <c r="AN288" i="2"/>
  <c r="AM288" i="2"/>
  <c r="AL288" i="2"/>
  <c r="AK288" i="2"/>
  <c r="AP288" i="2" s="1"/>
  <c r="AA288" i="2"/>
  <c r="Z288" i="2"/>
  <c r="Y288" i="2"/>
  <c r="X288" i="2"/>
  <c r="N288" i="2"/>
  <c r="M288" i="2"/>
  <c r="L288" i="2"/>
  <c r="P288" i="2" s="1"/>
  <c r="K288" i="2"/>
  <c r="BM287" i="2"/>
  <c r="BL287" i="2"/>
  <c r="BO287" i="2" s="1"/>
  <c r="BK287" i="2"/>
  <c r="AZ287" i="2"/>
  <c r="AY287" i="2"/>
  <c r="AX287" i="2"/>
  <c r="AN287" i="2"/>
  <c r="AM287" i="2"/>
  <c r="AL287" i="2"/>
  <c r="AK287" i="2"/>
  <c r="AA287" i="2"/>
  <c r="Z287" i="2"/>
  <c r="Y287" i="2"/>
  <c r="AC287" i="2" s="1"/>
  <c r="X287" i="2"/>
  <c r="M287" i="2"/>
  <c r="L287" i="2"/>
  <c r="O287" i="2" s="1"/>
  <c r="K287" i="2"/>
  <c r="BM286" i="2"/>
  <c r="BL286" i="2"/>
  <c r="BO286" i="2" s="1"/>
  <c r="BK286" i="2"/>
  <c r="AZ286" i="2"/>
  <c r="AY286" i="2"/>
  <c r="AX286" i="2"/>
  <c r="AN286" i="2"/>
  <c r="AM286" i="2"/>
  <c r="AL286" i="2"/>
  <c r="AK286" i="2"/>
  <c r="AA286" i="2"/>
  <c r="Z286" i="2"/>
  <c r="Y286" i="2"/>
  <c r="X286" i="2"/>
  <c r="AC286" i="2" s="1"/>
  <c r="M286" i="2"/>
  <c r="L286" i="2"/>
  <c r="O286" i="2" s="1"/>
  <c r="K286" i="2"/>
  <c r="BM285" i="2"/>
  <c r="BO285" i="2" s="1"/>
  <c r="BL285" i="2"/>
  <c r="BK285" i="2"/>
  <c r="BA285" i="2"/>
  <c r="AZ285" i="2"/>
  <c r="AY285" i="2"/>
  <c r="AX285" i="2"/>
  <c r="BC285" i="2" s="1"/>
  <c r="AN285" i="2"/>
  <c r="AM285" i="2"/>
  <c r="AL285" i="2"/>
  <c r="AK285" i="2"/>
  <c r="AP285" i="2" s="1"/>
  <c r="AA285" i="2"/>
  <c r="Z285" i="2"/>
  <c r="Y285" i="2"/>
  <c r="X285" i="2"/>
  <c r="N285" i="2"/>
  <c r="M285" i="2"/>
  <c r="L285" i="2"/>
  <c r="K285" i="2"/>
  <c r="BM284" i="2"/>
  <c r="BL284" i="2"/>
  <c r="BO284" i="2" s="1"/>
  <c r="BK284" i="2"/>
  <c r="AZ284" i="2"/>
  <c r="AY284" i="2"/>
  <c r="AX284" i="2"/>
  <c r="AN284" i="2"/>
  <c r="AM284" i="2"/>
  <c r="AL284" i="2"/>
  <c r="AP284" i="2" s="1"/>
  <c r="AK284" i="2"/>
  <c r="AA284" i="2"/>
  <c r="Z284" i="2"/>
  <c r="Y284" i="2"/>
  <c r="X284" i="2"/>
  <c r="M284" i="2"/>
  <c r="L284" i="2"/>
  <c r="K284" i="2"/>
  <c r="BM283" i="2"/>
  <c r="BL283" i="2"/>
  <c r="BO283" i="2" s="1"/>
  <c r="BK283" i="2"/>
  <c r="AZ283" i="2"/>
  <c r="AY283" i="2"/>
  <c r="AX283" i="2"/>
  <c r="AM283" i="2"/>
  <c r="AL283" i="2"/>
  <c r="AK283" i="2"/>
  <c r="Z283" i="2"/>
  <c r="Y283" i="2"/>
  <c r="X283" i="2"/>
  <c r="M283" i="2"/>
  <c r="L283" i="2"/>
  <c r="K283" i="2"/>
  <c r="BM282" i="2"/>
  <c r="BL282" i="2"/>
  <c r="BO282" i="2" s="1"/>
  <c r="BK282" i="2"/>
  <c r="BA282" i="2"/>
  <c r="AZ282" i="2"/>
  <c r="AY282" i="2"/>
  <c r="BC282" i="2" s="1"/>
  <c r="AX282" i="2"/>
  <c r="AN282" i="2"/>
  <c r="AM282" i="2"/>
  <c r="AL282" i="2"/>
  <c r="AP282" i="2" s="1"/>
  <c r="AK282" i="2"/>
  <c r="Z282" i="2"/>
  <c r="Y282" i="2"/>
  <c r="X282" i="2"/>
  <c r="M282" i="2"/>
  <c r="L282" i="2"/>
  <c r="K282" i="2"/>
  <c r="BM281" i="2"/>
  <c r="BO281" i="2" s="1"/>
  <c r="BL281" i="2"/>
  <c r="BK281" i="2"/>
  <c r="BB281" i="2"/>
  <c r="BA281" i="2"/>
  <c r="AZ281" i="2"/>
  <c r="AY281" i="2"/>
  <c r="AX281" i="2"/>
  <c r="AM281" i="2"/>
  <c r="AL281" i="2"/>
  <c r="AK281" i="2"/>
  <c r="AA281" i="2"/>
  <c r="Z281" i="2"/>
  <c r="Y281" i="2"/>
  <c r="X281" i="2"/>
  <c r="AC281" i="2" s="1"/>
  <c r="M281" i="2"/>
  <c r="L281" i="2"/>
  <c r="K281" i="2"/>
  <c r="BM280" i="2"/>
  <c r="BL280" i="2"/>
  <c r="BK280" i="2"/>
  <c r="AZ280" i="2"/>
  <c r="BB280" i="2" s="1"/>
  <c r="AY280" i="2"/>
  <c r="AX280" i="2"/>
  <c r="AM280" i="2"/>
  <c r="AL280" i="2"/>
  <c r="AK280" i="2"/>
  <c r="AB280" i="2"/>
  <c r="AA280" i="2"/>
  <c r="Z280" i="2"/>
  <c r="Y280" i="2"/>
  <c r="AC280" i="2" s="1"/>
  <c r="X280" i="2"/>
  <c r="M280" i="2"/>
  <c r="L280" i="2"/>
  <c r="K280" i="2"/>
  <c r="BM279" i="2"/>
  <c r="BL279" i="2"/>
  <c r="BK279" i="2"/>
  <c r="AZ279" i="2"/>
  <c r="AY279" i="2"/>
  <c r="AX279" i="2"/>
  <c r="AN279" i="2"/>
  <c r="AM279" i="2"/>
  <c r="AL279" i="2"/>
  <c r="AP279" i="2" s="1"/>
  <c r="AK279" i="2"/>
  <c r="AA279" i="2"/>
  <c r="Z279" i="2"/>
  <c r="Y279" i="2"/>
  <c r="X279" i="2"/>
  <c r="M279" i="2"/>
  <c r="L279" i="2"/>
  <c r="O279" i="2" s="1"/>
  <c r="K279" i="2"/>
  <c r="BM278" i="2"/>
  <c r="BL278" i="2"/>
  <c r="BO278" i="2" s="1"/>
  <c r="BK278" i="2"/>
  <c r="BA278" i="2"/>
  <c r="AZ278" i="2"/>
  <c r="AY278" i="2"/>
  <c r="AX278" i="2"/>
  <c r="AM278" i="2"/>
  <c r="AL278" i="2"/>
  <c r="AK278" i="2"/>
  <c r="AA278" i="2"/>
  <c r="Z278" i="2"/>
  <c r="Y278" i="2"/>
  <c r="AC278" i="2" s="1"/>
  <c r="X278" i="2"/>
  <c r="M278" i="2"/>
  <c r="L278" i="2"/>
  <c r="K278" i="2"/>
  <c r="BM277" i="2"/>
  <c r="BL277" i="2"/>
  <c r="BO277" i="2" s="1"/>
  <c r="BK277" i="2"/>
  <c r="AZ277" i="2"/>
  <c r="AY277" i="2"/>
  <c r="BB277" i="2" s="1"/>
  <c r="AX277" i="2"/>
  <c r="AN277" i="2"/>
  <c r="AM277" i="2"/>
  <c r="AL277" i="2"/>
  <c r="AK277" i="2"/>
  <c r="AP277" i="2" s="1"/>
  <c r="Z277" i="2"/>
  <c r="Y277" i="2"/>
  <c r="X277" i="2"/>
  <c r="M277" i="2"/>
  <c r="L277" i="2"/>
  <c r="K277" i="2"/>
  <c r="BM276" i="2"/>
  <c r="BL276" i="2"/>
  <c r="BO276" i="2" s="1"/>
  <c r="BK276" i="2"/>
  <c r="BA276" i="2"/>
  <c r="AZ276" i="2"/>
  <c r="AY276" i="2"/>
  <c r="AX276" i="2"/>
  <c r="BC276" i="2" s="1"/>
  <c r="AM276" i="2"/>
  <c r="AL276" i="2"/>
  <c r="AK276" i="2"/>
  <c r="Z276" i="2"/>
  <c r="Y276" i="2"/>
  <c r="AB276" i="2" s="1"/>
  <c r="X276" i="2"/>
  <c r="M276" i="2"/>
  <c r="L276" i="2"/>
  <c r="K276" i="2"/>
  <c r="BM275" i="2"/>
  <c r="BL275" i="2"/>
  <c r="BO275" i="2" s="1"/>
  <c r="BK275" i="2"/>
  <c r="AZ275" i="2"/>
  <c r="AY275" i="2"/>
  <c r="BB275" i="2" s="1"/>
  <c r="AX275" i="2"/>
  <c r="AN275" i="2"/>
  <c r="AM275" i="2"/>
  <c r="AL275" i="2"/>
  <c r="AK275" i="2"/>
  <c r="AP275" i="2" s="1"/>
  <c r="AA275" i="2"/>
  <c r="Z275" i="2"/>
  <c r="AB275" i="2" s="1"/>
  <c r="Y275" i="2"/>
  <c r="AC275" i="2" s="1"/>
  <c r="X275" i="2"/>
  <c r="N275" i="2"/>
  <c r="M275" i="2"/>
  <c r="L275" i="2"/>
  <c r="P275" i="2" s="1"/>
  <c r="K275" i="2"/>
  <c r="BM274" i="2"/>
  <c r="BL274" i="2"/>
  <c r="BO274" i="2" s="1"/>
  <c r="BK274" i="2"/>
  <c r="AZ274" i="2"/>
  <c r="AY274" i="2"/>
  <c r="AX274" i="2"/>
  <c r="AM274" i="2"/>
  <c r="AL274" i="2"/>
  <c r="AK274" i="2"/>
  <c r="Z274" i="2"/>
  <c r="Y274" i="2"/>
  <c r="X274" i="2"/>
  <c r="M274" i="2"/>
  <c r="L274" i="2"/>
  <c r="K274" i="2"/>
  <c r="BM273" i="2"/>
  <c r="BO273" i="2" s="1"/>
  <c r="BL273" i="2"/>
  <c r="BK273" i="2"/>
  <c r="AZ273" i="2"/>
  <c r="AY273" i="2"/>
  <c r="AX273" i="2"/>
  <c r="AM273" i="2"/>
  <c r="AL273" i="2"/>
  <c r="AK273" i="2"/>
  <c r="AA273" i="2"/>
  <c r="Z273" i="2"/>
  <c r="Y273" i="2"/>
  <c r="AC273" i="2" s="1"/>
  <c r="X273" i="2"/>
  <c r="N273" i="2"/>
  <c r="M273" i="2"/>
  <c r="L273" i="2"/>
  <c r="K273" i="2"/>
  <c r="P273" i="2" s="1"/>
  <c r="BM272" i="2"/>
  <c r="BL272" i="2"/>
  <c r="BK272" i="2"/>
  <c r="BA272" i="2"/>
  <c r="AZ272" i="2"/>
  <c r="AY272" i="2"/>
  <c r="BC272" i="2" s="1"/>
  <c r="AX272" i="2"/>
  <c r="AM272" i="2"/>
  <c r="AL272" i="2"/>
  <c r="AK272" i="2"/>
  <c r="Z272" i="2"/>
  <c r="Y272" i="2"/>
  <c r="X272" i="2"/>
  <c r="M272" i="2"/>
  <c r="L272" i="2"/>
  <c r="K272" i="2"/>
  <c r="BM271" i="2"/>
  <c r="BL271" i="2"/>
  <c r="BK271" i="2"/>
  <c r="BA271" i="2"/>
  <c r="AZ271" i="2"/>
  <c r="AY271" i="2"/>
  <c r="AX271" i="2"/>
  <c r="AN271" i="2"/>
  <c r="AM271" i="2"/>
  <c r="AL271" i="2"/>
  <c r="AK271" i="2"/>
  <c r="AP271" i="2" s="1"/>
  <c r="AA271" i="2"/>
  <c r="Z271" i="2"/>
  <c r="Y271" i="2"/>
  <c r="AB271" i="2" s="1"/>
  <c r="X271" i="2"/>
  <c r="N271" i="2"/>
  <c r="M271" i="2"/>
  <c r="L271" i="2"/>
  <c r="K271" i="2"/>
  <c r="P271" i="2" s="1"/>
  <c r="BM270" i="2"/>
  <c r="BL270" i="2"/>
  <c r="BK270" i="2"/>
  <c r="BA270" i="2"/>
  <c r="AZ270" i="2"/>
  <c r="AY270" i="2"/>
  <c r="BC270" i="2" s="1"/>
  <c r="AX270" i="2"/>
  <c r="AM270" i="2"/>
  <c r="AL270" i="2"/>
  <c r="AK270" i="2"/>
  <c r="AA270" i="2"/>
  <c r="Z270" i="2"/>
  <c r="Y270" i="2"/>
  <c r="X270" i="2"/>
  <c r="M270" i="2"/>
  <c r="L270" i="2"/>
  <c r="K270" i="2"/>
  <c r="BM269" i="2"/>
  <c r="BL269" i="2"/>
  <c r="BK269" i="2"/>
  <c r="BA269" i="2"/>
  <c r="AZ269" i="2"/>
  <c r="AY269" i="2"/>
  <c r="BC269" i="2" s="1"/>
  <c r="AX269" i="2"/>
  <c r="AN269" i="2"/>
  <c r="AM269" i="2"/>
  <c r="AO269" i="2" s="1"/>
  <c r="AL269" i="2"/>
  <c r="AP269" i="2" s="1"/>
  <c r="AK269" i="2"/>
  <c r="AA269" i="2"/>
  <c r="Z269" i="2"/>
  <c r="Y269" i="2"/>
  <c r="AC269" i="2" s="1"/>
  <c r="X269" i="2"/>
  <c r="M269" i="2"/>
  <c r="L269" i="2"/>
  <c r="K269" i="2"/>
  <c r="BM268" i="2"/>
  <c r="BL268" i="2"/>
  <c r="BK268" i="2"/>
  <c r="BA268" i="2"/>
  <c r="AZ268" i="2"/>
  <c r="AY268" i="2"/>
  <c r="BC268" i="2" s="1"/>
  <c r="AX268" i="2"/>
  <c r="AN268" i="2"/>
  <c r="AM268" i="2"/>
  <c r="AL268" i="2"/>
  <c r="AP268" i="2" s="1"/>
  <c r="AK268" i="2"/>
  <c r="AA268" i="2"/>
  <c r="Z268" i="2"/>
  <c r="Y268" i="2"/>
  <c r="X268" i="2"/>
  <c r="M268" i="2"/>
  <c r="L268" i="2"/>
  <c r="K268" i="2"/>
  <c r="BM267" i="2"/>
  <c r="BL267" i="2"/>
  <c r="BK267" i="2"/>
  <c r="BA267" i="2"/>
  <c r="AZ267" i="2"/>
  <c r="AY267" i="2"/>
  <c r="AX267" i="2"/>
  <c r="BC267" i="2" s="1"/>
  <c r="AM267" i="2"/>
  <c r="AL267" i="2"/>
  <c r="AK267" i="2"/>
  <c r="Z267" i="2"/>
  <c r="Y267" i="2"/>
  <c r="X267" i="2"/>
  <c r="M267" i="2"/>
  <c r="L267" i="2"/>
  <c r="K267" i="2"/>
  <c r="BM266" i="2"/>
  <c r="BL266" i="2"/>
  <c r="BK266" i="2"/>
  <c r="BA266" i="2"/>
  <c r="AZ266" i="2"/>
  <c r="AY266" i="2"/>
  <c r="AX266" i="2"/>
  <c r="BC266" i="2" s="1"/>
  <c r="AN266" i="2"/>
  <c r="AM266" i="2"/>
  <c r="AL266" i="2"/>
  <c r="AK266" i="2"/>
  <c r="AA266" i="2"/>
  <c r="Z266" i="2"/>
  <c r="Y266" i="2"/>
  <c r="X266" i="2"/>
  <c r="AC266" i="2" s="1"/>
  <c r="N266" i="2"/>
  <c r="M266" i="2"/>
  <c r="L266" i="2"/>
  <c r="P266" i="2" s="1"/>
  <c r="K266" i="2"/>
  <c r="BM265" i="2"/>
  <c r="BL265" i="2"/>
  <c r="BK265" i="2"/>
  <c r="BA265" i="2"/>
  <c r="AZ265" i="2"/>
  <c r="AY265" i="2"/>
  <c r="AX265" i="2"/>
  <c r="BC265" i="2" s="1"/>
  <c r="AN265" i="2"/>
  <c r="AM265" i="2"/>
  <c r="AL265" i="2"/>
  <c r="AK265" i="2"/>
  <c r="AP265" i="2" s="1"/>
  <c r="AA265" i="2"/>
  <c r="Z265" i="2"/>
  <c r="AB265" i="2" s="1"/>
  <c r="Y265" i="2"/>
  <c r="X265" i="2"/>
  <c r="M265" i="2"/>
  <c r="L265" i="2"/>
  <c r="K265" i="2"/>
  <c r="BM264" i="2"/>
  <c r="BL264" i="2"/>
  <c r="BK264" i="2"/>
  <c r="BA264" i="2"/>
  <c r="AZ264" i="2"/>
  <c r="AY264" i="2"/>
  <c r="AX264" i="2"/>
  <c r="BC264" i="2" s="1"/>
  <c r="AM264" i="2"/>
  <c r="AL264" i="2"/>
  <c r="AK264" i="2"/>
  <c r="Z264" i="2"/>
  <c r="Y264" i="2"/>
  <c r="X264" i="2"/>
  <c r="M264" i="2"/>
  <c r="L264" i="2"/>
  <c r="K264" i="2"/>
  <c r="BM263" i="2"/>
  <c r="BL263" i="2"/>
  <c r="BK263" i="2"/>
  <c r="BA263" i="2"/>
  <c r="AZ263" i="2"/>
  <c r="AY263" i="2"/>
  <c r="AX263" i="2"/>
  <c r="AM263" i="2"/>
  <c r="AL263" i="2"/>
  <c r="AK263" i="2"/>
  <c r="Z263" i="2"/>
  <c r="Y263" i="2"/>
  <c r="X263" i="2"/>
  <c r="M263" i="2"/>
  <c r="L263" i="2"/>
  <c r="K263" i="2"/>
  <c r="BM262" i="2"/>
  <c r="BL262" i="2"/>
  <c r="BK262" i="2"/>
  <c r="BA262" i="2"/>
  <c r="AZ262" i="2"/>
  <c r="AY262" i="2"/>
  <c r="BC262" i="2" s="1"/>
  <c r="AX262" i="2"/>
  <c r="AN262" i="2"/>
  <c r="AM262" i="2"/>
  <c r="AL262" i="2"/>
  <c r="AK262" i="2"/>
  <c r="AP262" i="2" s="1"/>
  <c r="AA262" i="2"/>
  <c r="Z262" i="2"/>
  <c r="Y262" i="2"/>
  <c r="X262" i="2"/>
  <c r="M262" i="2"/>
  <c r="L262" i="2"/>
  <c r="K262" i="2"/>
  <c r="BM261" i="2"/>
  <c r="BL261" i="2"/>
  <c r="BK261" i="2"/>
  <c r="BA261" i="2"/>
  <c r="AZ261" i="2"/>
  <c r="BB261" i="2" s="1"/>
  <c r="AY261" i="2"/>
  <c r="AX261" i="2"/>
  <c r="AN261" i="2"/>
  <c r="AM261" i="2"/>
  <c r="AL261" i="2"/>
  <c r="AK261" i="2"/>
  <c r="AP261" i="2" s="1"/>
  <c r="Z261" i="2"/>
  <c r="Y261" i="2"/>
  <c r="X261" i="2"/>
  <c r="N261" i="2"/>
  <c r="M261" i="2"/>
  <c r="L261" i="2"/>
  <c r="K261" i="2"/>
  <c r="P261" i="2" s="1"/>
  <c r="BM260" i="2"/>
  <c r="BL260" i="2"/>
  <c r="BK260" i="2"/>
  <c r="BA260" i="2"/>
  <c r="AZ260" i="2"/>
  <c r="AY260" i="2"/>
  <c r="AX260" i="2"/>
  <c r="BC260" i="2" s="1"/>
  <c r="AN260" i="2"/>
  <c r="AM260" i="2"/>
  <c r="AL260" i="2"/>
  <c r="AK260" i="2"/>
  <c r="AP260" i="2" s="1"/>
  <c r="Z260" i="2"/>
  <c r="Y260" i="2"/>
  <c r="X260" i="2"/>
  <c r="M260" i="2"/>
  <c r="L260" i="2"/>
  <c r="K260" i="2"/>
  <c r="BM259" i="2"/>
  <c r="BL259" i="2"/>
  <c r="BK259" i="2"/>
  <c r="BA259" i="2"/>
  <c r="AZ259" i="2"/>
  <c r="AY259" i="2"/>
  <c r="AX259" i="2"/>
  <c r="BC259" i="2" s="1"/>
  <c r="AM259" i="2"/>
  <c r="AL259" i="2"/>
  <c r="AK259" i="2"/>
  <c r="AA259" i="2"/>
  <c r="Z259" i="2"/>
  <c r="AB259" i="2" s="1"/>
  <c r="Y259" i="2"/>
  <c r="AC259" i="2" s="1"/>
  <c r="X259" i="2"/>
  <c r="M259" i="2"/>
  <c r="L259" i="2"/>
  <c r="K259" i="2"/>
  <c r="BM258" i="2"/>
  <c r="BL258" i="2"/>
  <c r="BK258" i="2"/>
  <c r="AZ258" i="2"/>
  <c r="AY258" i="2"/>
  <c r="AX258" i="2"/>
  <c r="AM258" i="2"/>
  <c r="AL258" i="2"/>
  <c r="AK258" i="2"/>
  <c r="Z258" i="2"/>
  <c r="Y258" i="2"/>
  <c r="X258" i="2"/>
  <c r="M258" i="2"/>
  <c r="L258" i="2"/>
  <c r="K258" i="2"/>
  <c r="BM257" i="2"/>
  <c r="BL257" i="2"/>
  <c r="BK257" i="2"/>
  <c r="AZ257" i="2"/>
  <c r="AY257" i="2"/>
  <c r="BB257" i="2" s="1"/>
  <c r="AX257" i="2"/>
  <c r="AM257" i="2"/>
  <c r="AL257" i="2"/>
  <c r="AK257" i="2"/>
  <c r="Z257" i="2"/>
  <c r="Y257" i="2"/>
  <c r="X257" i="2"/>
  <c r="M257" i="2"/>
  <c r="L257" i="2"/>
  <c r="K257" i="2"/>
  <c r="BM256" i="2"/>
  <c r="BL256" i="2"/>
  <c r="BK256" i="2"/>
  <c r="AZ256" i="2"/>
  <c r="BB256" i="2" s="1"/>
  <c r="AY256" i="2"/>
  <c r="AX256" i="2"/>
  <c r="AM256" i="2"/>
  <c r="AL256" i="2"/>
  <c r="AK256" i="2"/>
  <c r="AA256" i="2"/>
  <c r="Z256" i="2"/>
  <c r="Y256" i="2"/>
  <c r="X256" i="2"/>
  <c r="AC256" i="2" s="1"/>
  <c r="N256" i="2"/>
  <c r="M256" i="2"/>
  <c r="L256" i="2"/>
  <c r="K256" i="2"/>
  <c r="BM255" i="2"/>
  <c r="BL255" i="2"/>
  <c r="BK255" i="2"/>
  <c r="AZ255" i="2"/>
  <c r="AY255" i="2"/>
  <c r="AX255" i="2"/>
  <c r="AN255" i="2"/>
  <c r="AM255" i="2"/>
  <c r="AL255" i="2"/>
  <c r="AP255" i="2" s="1"/>
  <c r="AK255" i="2"/>
  <c r="AA255" i="2"/>
  <c r="Z255" i="2"/>
  <c r="Y255" i="2"/>
  <c r="X255" i="2"/>
  <c r="AC255" i="2" s="1"/>
  <c r="N255" i="2"/>
  <c r="M255" i="2"/>
  <c r="L255" i="2"/>
  <c r="K255" i="2"/>
  <c r="P255" i="2" s="1"/>
  <c r="BM254" i="2"/>
  <c r="BL254" i="2"/>
  <c r="BK254" i="2"/>
  <c r="AZ254" i="2"/>
  <c r="AY254" i="2"/>
  <c r="AX254" i="2"/>
  <c r="AN254" i="2"/>
  <c r="AM254" i="2"/>
  <c r="AL254" i="2"/>
  <c r="AP254" i="2" s="1"/>
  <c r="AK254" i="2"/>
  <c r="AA254" i="2"/>
  <c r="Z254" i="2"/>
  <c r="Y254" i="2"/>
  <c r="X254" i="2"/>
  <c r="N254" i="2"/>
  <c r="M254" i="2"/>
  <c r="L254" i="2"/>
  <c r="K254" i="2"/>
  <c r="BM253" i="2"/>
  <c r="BL253" i="2"/>
  <c r="BK253" i="2"/>
  <c r="AZ253" i="2"/>
  <c r="AY253" i="2"/>
  <c r="AX253" i="2"/>
  <c r="AN253" i="2"/>
  <c r="AM253" i="2"/>
  <c r="AO253" i="2" s="1"/>
  <c r="AL253" i="2"/>
  <c r="AP253" i="2" s="1"/>
  <c r="AK253" i="2"/>
  <c r="Z253" i="2"/>
  <c r="Y253" i="2"/>
  <c r="X253" i="2"/>
  <c r="M253" i="2"/>
  <c r="L253" i="2"/>
  <c r="K253" i="2"/>
  <c r="BM252" i="2"/>
  <c r="BL252" i="2"/>
  <c r="BK252" i="2"/>
  <c r="AZ252" i="2"/>
  <c r="AY252" i="2"/>
  <c r="AX252" i="2"/>
  <c r="AN252" i="2"/>
  <c r="AM252" i="2"/>
  <c r="AL252" i="2"/>
  <c r="AK252" i="2"/>
  <c r="AA252" i="2"/>
  <c r="Z252" i="2"/>
  <c r="Y252" i="2"/>
  <c r="AB252" i="2" s="1"/>
  <c r="X252" i="2"/>
  <c r="N252" i="2"/>
  <c r="M252" i="2"/>
  <c r="L252" i="2"/>
  <c r="P252" i="2" s="1"/>
  <c r="K252" i="2"/>
  <c r="BM251" i="2"/>
  <c r="BL251" i="2"/>
  <c r="BK251" i="2"/>
  <c r="AZ251" i="2"/>
  <c r="AY251" i="2"/>
  <c r="AX251" i="2"/>
  <c r="AN251" i="2"/>
  <c r="AM251" i="2"/>
  <c r="AO251" i="2" s="1"/>
  <c r="AL251" i="2"/>
  <c r="AK251" i="2"/>
  <c r="AA251" i="2"/>
  <c r="Z251" i="2"/>
  <c r="Y251" i="2"/>
  <c r="AC251" i="2" s="1"/>
  <c r="X251" i="2"/>
  <c r="N251" i="2"/>
  <c r="M251" i="2"/>
  <c r="O251" i="2" s="1"/>
  <c r="L251" i="2"/>
  <c r="P251" i="2" s="1"/>
  <c r="K251" i="2"/>
  <c r="BM250" i="2"/>
  <c r="BL250" i="2"/>
  <c r="BK250" i="2"/>
  <c r="AZ250" i="2"/>
  <c r="AY250" i="2"/>
  <c r="AX250" i="2"/>
  <c r="AN250" i="2"/>
  <c r="AM250" i="2"/>
  <c r="AL250" i="2"/>
  <c r="AP250" i="2" s="1"/>
  <c r="AK250" i="2"/>
  <c r="AA250" i="2"/>
  <c r="Z250" i="2"/>
  <c r="Y250" i="2"/>
  <c r="AC250" i="2" s="1"/>
  <c r="X250" i="2"/>
  <c r="N250" i="2"/>
  <c r="M250" i="2"/>
  <c r="L250" i="2"/>
  <c r="K250" i="2"/>
  <c r="P250" i="2" s="1"/>
  <c r="BM249" i="2"/>
  <c r="BL249" i="2"/>
  <c r="BK249" i="2"/>
  <c r="AZ249" i="2"/>
  <c r="AY249" i="2"/>
  <c r="AX249" i="2"/>
  <c r="AN249" i="2"/>
  <c r="AM249" i="2"/>
  <c r="AL249" i="2"/>
  <c r="AP249" i="2" s="1"/>
  <c r="AK249" i="2"/>
  <c r="AA249" i="2"/>
  <c r="Z249" i="2"/>
  <c r="Y249" i="2"/>
  <c r="AC249" i="2" s="1"/>
  <c r="X249" i="2"/>
  <c r="N249" i="2"/>
  <c r="M249" i="2"/>
  <c r="L249" i="2"/>
  <c r="K249" i="2"/>
  <c r="BM248" i="2"/>
  <c r="BL248" i="2"/>
  <c r="BK248" i="2"/>
  <c r="AZ248" i="2"/>
  <c r="AY248" i="2"/>
  <c r="AX248" i="2"/>
  <c r="AN248" i="2"/>
  <c r="AM248" i="2"/>
  <c r="AO248" i="2" s="1"/>
  <c r="AL248" i="2"/>
  <c r="AP248" i="2" s="1"/>
  <c r="AK248" i="2"/>
  <c r="AA248" i="2"/>
  <c r="Z248" i="2"/>
  <c r="Y248" i="2"/>
  <c r="X248" i="2"/>
  <c r="AC248" i="2" s="1"/>
  <c r="M248" i="2"/>
  <c r="L248" i="2"/>
  <c r="K248" i="2"/>
  <c r="BM247" i="2"/>
  <c r="BL247" i="2"/>
  <c r="BK247" i="2"/>
  <c r="AZ247" i="2"/>
  <c r="AY247" i="2"/>
  <c r="AX247" i="2"/>
  <c r="AN247" i="2"/>
  <c r="AM247" i="2"/>
  <c r="AL247" i="2"/>
  <c r="AP247" i="2" s="1"/>
  <c r="AK247" i="2"/>
  <c r="AA247" i="2"/>
  <c r="Z247" i="2"/>
  <c r="Y247" i="2"/>
  <c r="AC247" i="2" s="1"/>
  <c r="X247" i="2"/>
  <c r="N247" i="2"/>
  <c r="M247" i="2"/>
  <c r="L247" i="2"/>
  <c r="P247" i="2" s="1"/>
  <c r="K247" i="2"/>
  <c r="BM246" i="2"/>
  <c r="BL246" i="2"/>
  <c r="BK246" i="2"/>
  <c r="AZ246" i="2"/>
  <c r="AY246" i="2"/>
  <c r="AX246" i="2"/>
  <c r="AN246" i="2"/>
  <c r="AM246" i="2"/>
  <c r="AL246" i="2"/>
  <c r="AP246" i="2" s="1"/>
  <c r="AK246" i="2"/>
  <c r="AA246" i="2"/>
  <c r="Z246" i="2"/>
  <c r="Y246" i="2"/>
  <c r="AC246" i="2" s="1"/>
  <c r="X246" i="2"/>
  <c r="M246" i="2"/>
  <c r="L246" i="2"/>
  <c r="K246" i="2"/>
  <c r="BM245" i="2"/>
  <c r="BL245" i="2"/>
  <c r="BK245" i="2"/>
  <c r="AZ245" i="2"/>
  <c r="AY245" i="2"/>
  <c r="AX245" i="2"/>
  <c r="AN245" i="2"/>
  <c r="AM245" i="2"/>
  <c r="AL245" i="2"/>
  <c r="AK245" i="2"/>
  <c r="AA245" i="2"/>
  <c r="Z245" i="2"/>
  <c r="Y245" i="2"/>
  <c r="X245" i="2"/>
  <c r="AC245" i="2" s="1"/>
  <c r="N245" i="2"/>
  <c r="M245" i="2"/>
  <c r="L245" i="2"/>
  <c r="P245" i="2" s="1"/>
  <c r="K245" i="2"/>
  <c r="BM244" i="2"/>
  <c r="BL244" i="2"/>
  <c r="BK244" i="2"/>
  <c r="AZ244" i="2"/>
  <c r="AY244" i="2"/>
  <c r="AX244" i="2"/>
  <c r="AN244" i="2"/>
  <c r="AM244" i="2"/>
  <c r="AL244" i="2"/>
  <c r="AK244" i="2"/>
  <c r="AA244" i="2"/>
  <c r="Z244" i="2"/>
  <c r="Y244" i="2"/>
  <c r="X244" i="2"/>
  <c r="AC244" i="2" s="1"/>
  <c r="M244" i="2"/>
  <c r="L244" i="2"/>
  <c r="K244" i="2"/>
  <c r="BM243" i="2"/>
  <c r="BL243" i="2"/>
  <c r="BK243" i="2"/>
  <c r="AZ243" i="2"/>
  <c r="AY243" i="2"/>
  <c r="AX243" i="2"/>
  <c r="AN243" i="2"/>
  <c r="AM243" i="2"/>
  <c r="AL243" i="2"/>
  <c r="AP243" i="2" s="1"/>
  <c r="AK243" i="2"/>
  <c r="AA243" i="2"/>
  <c r="Z243" i="2"/>
  <c r="Y243" i="2"/>
  <c r="AC243" i="2" s="1"/>
  <c r="X243" i="2"/>
  <c r="M243" i="2"/>
  <c r="L243" i="2"/>
  <c r="K243" i="2"/>
  <c r="BM242" i="2"/>
  <c r="BL242" i="2"/>
  <c r="BK242" i="2"/>
  <c r="AZ242" i="2"/>
  <c r="AY242" i="2"/>
  <c r="AX242" i="2"/>
  <c r="AN242" i="2"/>
  <c r="AM242" i="2"/>
  <c r="AL242" i="2"/>
  <c r="AK242" i="2"/>
  <c r="AA242" i="2"/>
  <c r="Z242" i="2"/>
  <c r="Y242" i="2"/>
  <c r="X242" i="2"/>
  <c r="AC242" i="2" s="1"/>
  <c r="M242" i="2"/>
  <c r="L242" i="2"/>
  <c r="K242" i="2"/>
  <c r="BM241" i="2"/>
  <c r="BL241" i="2"/>
  <c r="BK241" i="2"/>
  <c r="AZ241" i="2"/>
  <c r="AY241" i="2"/>
  <c r="AX241" i="2"/>
  <c r="AN241" i="2"/>
  <c r="AM241" i="2"/>
  <c r="AL241" i="2"/>
  <c r="AO241" i="2" s="1"/>
  <c r="AK241" i="2"/>
  <c r="AA241" i="2"/>
  <c r="Z241" i="2"/>
  <c r="Y241" i="2"/>
  <c r="X241" i="2"/>
  <c r="N241" i="2"/>
  <c r="M241" i="2"/>
  <c r="L241" i="2"/>
  <c r="O241" i="2" s="1"/>
  <c r="K241" i="2"/>
  <c r="BM240" i="2"/>
  <c r="BL240" i="2"/>
  <c r="BK240" i="2"/>
  <c r="AZ240" i="2"/>
  <c r="AY240" i="2"/>
  <c r="AX240" i="2"/>
  <c r="AN240" i="2"/>
  <c r="AM240" i="2"/>
  <c r="AL240" i="2"/>
  <c r="AK240" i="2"/>
  <c r="AP240" i="2" s="1"/>
  <c r="AA240" i="2"/>
  <c r="Z240" i="2"/>
  <c r="Y240" i="2"/>
  <c r="AC240" i="2" s="1"/>
  <c r="X240" i="2"/>
  <c r="M240" i="2"/>
  <c r="L240" i="2"/>
  <c r="K240" i="2"/>
  <c r="BM239" i="2"/>
  <c r="BL239" i="2"/>
  <c r="BK239" i="2"/>
  <c r="AZ239" i="2"/>
  <c r="AY239" i="2"/>
  <c r="AX239" i="2"/>
  <c r="AN239" i="2"/>
  <c r="AM239" i="2"/>
  <c r="AL239" i="2"/>
  <c r="AP239" i="2" s="1"/>
  <c r="AK239" i="2"/>
  <c r="AA239" i="2"/>
  <c r="Z239" i="2"/>
  <c r="Y239" i="2"/>
  <c r="X239" i="2"/>
  <c r="AC239" i="2" s="1"/>
  <c r="N239" i="2"/>
  <c r="M239" i="2"/>
  <c r="L239" i="2"/>
  <c r="K239" i="2"/>
  <c r="P239" i="2" s="1"/>
  <c r="BM238" i="2"/>
  <c r="BL238" i="2"/>
  <c r="BK238" i="2"/>
  <c r="AZ238" i="2"/>
  <c r="AY238" i="2"/>
  <c r="AX238" i="2"/>
  <c r="AN238" i="2"/>
  <c r="AM238" i="2"/>
  <c r="AL238" i="2"/>
  <c r="AP238" i="2" s="1"/>
  <c r="AK238" i="2"/>
  <c r="AA238" i="2"/>
  <c r="Z238" i="2"/>
  <c r="Y238" i="2"/>
  <c r="X238" i="2"/>
  <c r="AC238" i="2" s="1"/>
  <c r="N238" i="2"/>
  <c r="M238" i="2"/>
  <c r="L238" i="2"/>
  <c r="K238" i="2"/>
  <c r="BM237" i="2"/>
  <c r="BL237" i="2"/>
  <c r="BK237" i="2"/>
  <c r="AZ237" i="2"/>
  <c r="AY237" i="2"/>
  <c r="AX237" i="2"/>
  <c r="AN237" i="2"/>
  <c r="AM237" i="2"/>
  <c r="AL237" i="2"/>
  <c r="AP237" i="2" s="1"/>
  <c r="AK237" i="2"/>
  <c r="AA237" i="2"/>
  <c r="Z237" i="2"/>
  <c r="Y237" i="2"/>
  <c r="X237" i="2"/>
  <c r="AC237" i="2" s="1"/>
  <c r="N237" i="2"/>
  <c r="M237" i="2"/>
  <c r="L237" i="2"/>
  <c r="K237" i="2"/>
  <c r="P237" i="2" s="1"/>
  <c r="BM236" i="2"/>
  <c r="BL236" i="2"/>
  <c r="BK236" i="2"/>
  <c r="AZ236" i="2"/>
  <c r="AY236" i="2"/>
  <c r="AX236" i="2"/>
  <c r="AN236" i="2"/>
  <c r="AM236" i="2"/>
  <c r="AL236" i="2"/>
  <c r="AP236" i="2" s="1"/>
  <c r="AK236" i="2"/>
  <c r="AA236" i="2"/>
  <c r="Z236" i="2"/>
  <c r="Y236" i="2"/>
  <c r="X236" i="2"/>
  <c r="M236" i="2"/>
  <c r="L236" i="2"/>
  <c r="K236" i="2"/>
  <c r="BM235" i="2"/>
  <c r="BL235" i="2"/>
  <c r="BK235" i="2"/>
  <c r="AZ235" i="2"/>
  <c r="AY235" i="2"/>
  <c r="AX235" i="2"/>
  <c r="AN235" i="2"/>
  <c r="AM235" i="2"/>
  <c r="AL235" i="2"/>
  <c r="AK235" i="2"/>
  <c r="AP235" i="2" s="1"/>
  <c r="Z235" i="2"/>
  <c r="Y235" i="2"/>
  <c r="X235" i="2"/>
  <c r="M235" i="2"/>
  <c r="L235" i="2"/>
  <c r="K235" i="2"/>
  <c r="BM234" i="2"/>
  <c r="BL234" i="2"/>
  <c r="BK234" i="2"/>
  <c r="AZ234" i="2"/>
  <c r="AY234" i="2"/>
  <c r="AX234" i="2"/>
  <c r="AN234" i="2"/>
  <c r="AM234" i="2"/>
  <c r="AL234" i="2"/>
  <c r="AK234" i="2"/>
  <c r="AP234" i="2" s="1"/>
  <c r="AA234" i="2"/>
  <c r="Z234" i="2"/>
  <c r="Y234" i="2"/>
  <c r="AC234" i="2" s="1"/>
  <c r="X234" i="2"/>
  <c r="N234" i="2"/>
  <c r="M234" i="2"/>
  <c r="L234" i="2"/>
  <c r="K234" i="2"/>
  <c r="BM233" i="2"/>
  <c r="BL233" i="2"/>
  <c r="BK233" i="2"/>
  <c r="AZ233" i="2"/>
  <c r="AY233" i="2"/>
  <c r="AX233" i="2"/>
  <c r="AN233" i="2"/>
  <c r="AM233" i="2"/>
  <c r="AL233" i="2"/>
  <c r="AO233" i="2" s="1"/>
  <c r="AK233" i="2"/>
  <c r="AA233" i="2"/>
  <c r="Z233" i="2"/>
  <c r="Y233" i="2"/>
  <c r="AC233" i="2" s="1"/>
  <c r="X233" i="2"/>
  <c r="M233" i="2"/>
  <c r="L233" i="2"/>
  <c r="K233" i="2"/>
  <c r="BM232" i="2"/>
  <c r="BL232" i="2"/>
  <c r="BK232" i="2"/>
  <c r="AZ232" i="2"/>
  <c r="AY232" i="2"/>
  <c r="AX232" i="2"/>
  <c r="AN232" i="2"/>
  <c r="AM232" i="2"/>
  <c r="AL232" i="2"/>
  <c r="AK232" i="2"/>
  <c r="AP232" i="2" s="1"/>
  <c r="AA232" i="2"/>
  <c r="Z232" i="2"/>
  <c r="Y232" i="2"/>
  <c r="X232" i="2"/>
  <c r="AC232" i="2" s="1"/>
  <c r="M232" i="2"/>
  <c r="L232" i="2"/>
  <c r="K232" i="2"/>
  <c r="BM231" i="2"/>
  <c r="BL231" i="2"/>
  <c r="BK231" i="2"/>
  <c r="AZ231" i="2"/>
  <c r="AY231" i="2"/>
  <c r="AX231" i="2"/>
  <c r="AN231" i="2"/>
  <c r="AM231" i="2"/>
  <c r="AL231" i="2"/>
  <c r="AK231" i="2"/>
  <c r="AP231" i="2" s="1"/>
  <c r="AA231" i="2"/>
  <c r="Z231" i="2"/>
  <c r="Y231" i="2"/>
  <c r="X231" i="2"/>
  <c r="M231" i="2"/>
  <c r="L231" i="2"/>
  <c r="K231" i="2"/>
  <c r="BM230" i="2"/>
  <c r="BL230" i="2"/>
  <c r="BK230" i="2"/>
  <c r="AZ230" i="2"/>
  <c r="AY230" i="2"/>
  <c r="AX230" i="2"/>
  <c r="AN230" i="2"/>
  <c r="AM230" i="2"/>
  <c r="AL230" i="2"/>
  <c r="AK230" i="2"/>
  <c r="AP230" i="2" s="1"/>
  <c r="AA230" i="2"/>
  <c r="Z230" i="2"/>
  <c r="Y230" i="2"/>
  <c r="X230" i="2"/>
  <c r="M230" i="2"/>
  <c r="L230" i="2"/>
  <c r="O230" i="2" s="1"/>
  <c r="K230" i="2"/>
  <c r="BM229" i="2"/>
  <c r="BL229" i="2"/>
  <c r="BK229" i="2"/>
  <c r="AZ229" i="2"/>
  <c r="AY229" i="2"/>
  <c r="AX229" i="2"/>
  <c r="AN229" i="2"/>
  <c r="AM229" i="2"/>
  <c r="AL229" i="2"/>
  <c r="AP229" i="2" s="1"/>
  <c r="AK229" i="2"/>
  <c r="AA229" i="2"/>
  <c r="Z229" i="2"/>
  <c r="Y229" i="2"/>
  <c r="X229" i="2"/>
  <c r="AC229" i="2" s="1"/>
  <c r="M229" i="2"/>
  <c r="L229" i="2"/>
  <c r="K229" i="2"/>
  <c r="BM228" i="2"/>
  <c r="BL228" i="2"/>
  <c r="BK228" i="2"/>
  <c r="AZ228" i="2"/>
  <c r="AY228" i="2"/>
  <c r="AX228" i="2"/>
  <c r="AN228" i="2"/>
  <c r="AM228" i="2"/>
  <c r="AL228" i="2"/>
  <c r="AK228" i="2"/>
  <c r="AP228" i="2" s="1"/>
  <c r="AA228" i="2"/>
  <c r="Z228" i="2"/>
  <c r="Y228" i="2"/>
  <c r="AC228" i="2" s="1"/>
  <c r="X228" i="2"/>
  <c r="M228" i="2"/>
  <c r="L228" i="2"/>
  <c r="K228" i="2"/>
  <c r="BM227" i="2"/>
  <c r="BL227" i="2"/>
  <c r="BK227" i="2"/>
  <c r="AZ227" i="2"/>
  <c r="AY227" i="2"/>
  <c r="AX227" i="2"/>
  <c r="AN227" i="2"/>
  <c r="AM227" i="2"/>
  <c r="AL227" i="2"/>
  <c r="AK227" i="2"/>
  <c r="AA227" i="2"/>
  <c r="Z227" i="2"/>
  <c r="Y227" i="2"/>
  <c r="X227" i="2"/>
  <c r="AC227" i="2" s="1"/>
  <c r="M227" i="2"/>
  <c r="L227" i="2"/>
  <c r="K227" i="2"/>
  <c r="BM226" i="2"/>
  <c r="BL226" i="2"/>
  <c r="BK226" i="2"/>
  <c r="AZ226" i="2"/>
  <c r="AY226" i="2"/>
  <c r="AX226" i="2"/>
  <c r="AN226" i="2"/>
  <c r="AM226" i="2"/>
  <c r="AL226" i="2"/>
  <c r="AK226" i="2"/>
  <c r="AP226" i="2" s="1"/>
  <c r="AA226" i="2"/>
  <c r="Z226" i="2"/>
  <c r="Y226" i="2"/>
  <c r="AC226" i="2" s="1"/>
  <c r="X226" i="2"/>
  <c r="N226" i="2"/>
  <c r="M226" i="2"/>
  <c r="L226" i="2"/>
  <c r="O226" i="2" s="1"/>
  <c r="K226" i="2"/>
  <c r="BM225" i="2"/>
  <c r="BL225" i="2"/>
  <c r="BK225" i="2"/>
  <c r="AZ225" i="2"/>
  <c r="AY225" i="2"/>
  <c r="AX225" i="2"/>
  <c r="AN225" i="2"/>
  <c r="AM225" i="2"/>
  <c r="AL225" i="2"/>
  <c r="AP225" i="2" s="1"/>
  <c r="AK225" i="2"/>
  <c r="AA225" i="2"/>
  <c r="Z225" i="2"/>
  <c r="Y225" i="2"/>
  <c r="X225" i="2"/>
  <c r="M225" i="2"/>
  <c r="L225" i="2"/>
  <c r="K225" i="2"/>
  <c r="BM224" i="2"/>
  <c r="BL224" i="2"/>
  <c r="BK224" i="2"/>
  <c r="AZ224" i="2"/>
  <c r="AY224" i="2"/>
  <c r="AX224" i="2"/>
  <c r="AN224" i="2"/>
  <c r="AM224" i="2"/>
  <c r="AL224" i="2"/>
  <c r="AK224" i="2"/>
  <c r="AP224" i="2" s="1"/>
  <c r="AA224" i="2"/>
  <c r="Z224" i="2"/>
  <c r="Y224" i="2"/>
  <c r="X224" i="2"/>
  <c r="AC224" i="2" s="1"/>
  <c r="N224" i="2"/>
  <c r="M224" i="2"/>
  <c r="L224" i="2"/>
  <c r="K224" i="2"/>
  <c r="BM223" i="2"/>
  <c r="BL223" i="2"/>
  <c r="BK223" i="2"/>
  <c r="AZ223" i="2"/>
  <c r="AY223" i="2"/>
  <c r="AX223" i="2"/>
  <c r="AN223" i="2"/>
  <c r="AM223" i="2"/>
  <c r="AL223" i="2"/>
  <c r="AK223" i="2"/>
  <c r="AP223" i="2" s="1"/>
  <c r="AA223" i="2"/>
  <c r="Z223" i="2"/>
  <c r="Y223" i="2"/>
  <c r="X223" i="2"/>
  <c r="AC223" i="2" s="1"/>
  <c r="M223" i="2"/>
  <c r="L223" i="2"/>
  <c r="K223" i="2"/>
  <c r="BM222" i="2"/>
  <c r="BL222" i="2"/>
  <c r="BK222" i="2"/>
  <c r="AZ222" i="2"/>
  <c r="AY222" i="2"/>
  <c r="AX222" i="2"/>
  <c r="AN222" i="2"/>
  <c r="AM222" i="2"/>
  <c r="AL222" i="2"/>
  <c r="AP222" i="2" s="1"/>
  <c r="AK222" i="2"/>
  <c r="AA222" i="2"/>
  <c r="Z222" i="2"/>
  <c r="Y222" i="2"/>
  <c r="X222" i="2"/>
  <c r="AC222" i="2" s="1"/>
  <c r="M222" i="2"/>
  <c r="L222" i="2"/>
  <c r="K222" i="2"/>
  <c r="BM221" i="2"/>
  <c r="BL221" i="2"/>
  <c r="BK221" i="2"/>
  <c r="AZ221" i="2"/>
  <c r="AY221" i="2"/>
  <c r="AX221" i="2"/>
  <c r="AN221" i="2"/>
  <c r="AM221" i="2"/>
  <c r="AL221" i="2"/>
  <c r="AK221" i="2"/>
  <c r="AP221" i="2" s="1"/>
  <c r="AA221" i="2"/>
  <c r="Z221" i="2"/>
  <c r="Y221" i="2"/>
  <c r="X221" i="2"/>
  <c r="M221" i="2"/>
  <c r="L221" i="2"/>
  <c r="K221" i="2"/>
  <c r="BM220" i="2"/>
  <c r="BL220" i="2"/>
  <c r="BK220" i="2"/>
  <c r="AZ220" i="2"/>
  <c r="AY220" i="2"/>
  <c r="AX220" i="2"/>
  <c r="AN220" i="2"/>
  <c r="AM220" i="2"/>
  <c r="AL220" i="2"/>
  <c r="AP220" i="2" s="1"/>
  <c r="AK220" i="2"/>
  <c r="AA220" i="2"/>
  <c r="Z220" i="2"/>
  <c r="Y220" i="2"/>
  <c r="X220" i="2"/>
  <c r="AC220" i="2" s="1"/>
  <c r="M220" i="2"/>
  <c r="L220" i="2"/>
  <c r="K220" i="2"/>
  <c r="BM219" i="2"/>
  <c r="BL219" i="2"/>
  <c r="BK219" i="2"/>
  <c r="AZ219" i="2"/>
  <c r="AY219" i="2"/>
  <c r="AX219" i="2"/>
  <c r="AN219" i="2"/>
  <c r="AM219" i="2"/>
  <c r="AL219" i="2"/>
  <c r="AK219" i="2"/>
  <c r="AP219" i="2" s="1"/>
  <c r="AA219" i="2"/>
  <c r="Z219" i="2"/>
  <c r="Y219" i="2"/>
  <c r="X219" i="2"/>
  <c r="AC219" i="2" s="1"/>
  <c r="M219" i="2"/>
  <c r="L219" i="2"/>
  <c r="K219" i="2"/>
  <c r="BM218" i="2"/>
  <c r="BL218" i="2"/>
  <c r="BK218" i="2"/>
  <c r="AZ218" i="2"/>
  <c r="AY218" i="2"/>
  <c r="AX218" i="2"/>
  <c r="AN218" i="2"/>
  <c r="AM218" i="2"/>
  <c r="AL218" i="2"/>
  <c r="AP218" i="2" s="1"/>
  <c r="AK218" i="2"/>
  <c r="AA218" i="2"/>
  <c r="Z218" i="2"/>
  <c r="Y218" i="2"/>
  <c r="X218" i="2"/>
  <c r="M218" i="2"/>
  <c r="L218" i="2"/>
  <c r="K218" i="2"/>
  <c r="BM217" i="2"/>
  <c r="BL217" i="2"/>
  <c r="BK217" i="2"/>
  <c r="AZ217" i="2"/>
  <c r="AY217" i="2"/>
  <c r="AX217" i="2"/>
  <c r="AM217" i="2"/>
  <c r="AL217" i="2"/>
  <c r="AK217" i="2"/>
  <c r="AA217" i="2"/>
  <c r="Z217" i="2"/>
  <c r="Y217" i="2"/>
  <c r="X217" i="2"/>
  <c r="AC217" i="2" s="1"/>
  <c r="M217" i="2"/>
  <c r="L217" i="2"/>
  <c r="K217" i="2"/>
  <c r="BM216" i="2"/>
  <c r="BL216" i="2"/>
  <c r="BK216" i="2"/>
  <c r="AZ216" i="2"/>
  <c r="AY216" i="2"/>
  <c r="AX216" i="2"/>
  <c r="AM216" i="2"/>
  <c r="AL216" i="2"/>
  <c r="AK216" i="2"/>
  <c r="AA216" i="2"/>
  <c r="Z216" i="2"/>
  <c r="Y216" i="2"/>
  <c r="X216" i="2"/>
  <c r="AC216" i="2" s="1"/>
  <c r="M216" i="2"/>
  <c r="L216" i="2"/>
  <c r="K216" i="2"/>
  <c r="BM215" i="2"/>
  <c r="BL215" i="2"/>
  <c r="BK215" i="2"/>
  <c r="AZ215" i="2"/>
  <c r="AY215" i="2"/>
  <c r="AX215" i="2"/>
  <c r="AM215" i="2"/>
  <c r="AL215" i="2"/>
  <c r="AO215" i="2" s="1"/>
  <c r="AK215" i="2"/>
  <c r="AA215" i="2"/>
  <c r="Z215" i="2"/>
  <c r="Y215" i="2"/>
  <c r="X215" i="2"/>
  <c r="AC215" i="2" s="1"/>
  <c r="M215" i="2"/>
  <c r="L215" i="2"/>
  <c r="K215" i="2"/>
  <c r="BM214" i="2"/>
  <c r="BL214" i="2"/>
  <c r="BK214" i="2"/>
  <c r="AZ214" i="2"/>
  <c r="AY214" i="2"/>
  <c r="AX214" i="2"/>
  <c r="AM214" i="2"/>
  <c r="AL214" i="2"/>
  <c r="AO214" i="2" s="1"/>
  <c r="AK214" i="2"/>
  <c r="AA214" i="2"/>
  <c r="Z214" i="2"/>
  <c r="Y214" i="2"/>
  <c r="AC214" i="2" s="1"/>
  <c r="X214" i="2"/>
  <c r="N214" i="2"/>
  <c r="M214" i="2"/>
  <c r="L214" i="2"/>
  <c r="K214" i="2"/>
  <c r="BM213" i="2"/>
  <c r="BL213" i="2"/>
  <c r="BK213" i="2"/>
  <c r="AZ213" i="2"/>
  <c r="AY213" i="2"/>
  <c r="AX213" i="2"/>
  <c r="AM213" i="2"/>
  <c r="AL213" i="2"/>
  <c r="AO213" i="2" s="1"/>
  <c r="AK213" i="2"/>
  <c r="Z213" i="2"/>
  <c r="Y213" i="2"/>
  <c r="X213" i="2"/>
  <c r="M213" i="2"/>
  <c r="L213" i="2"/>
  <c r="K213" i="2"/>
  <c r="BM212" i="2"/>
  <c r="BL212" i="2"/>
  <c r="BK212" i="2"/>
  <c r="AZ212" i="2"/>
  <c r="AY212" i="2"/>
  <c r="AX212" i="2"/>
  <c r="AM212" i="2"/>
  <c r="AO212" i="2" s="1"/>
  <c r="AL212" i="2"/>
  <c r="AK212" i="2"/>
  <c r="AA212" i="2"/>
  <c r="Z212" i="2"/>
  <c r="Y212" i="2"/>
  <c r="AB212" i="2" s="1"/>
  <c r="X212" i="2"/>
  <c r="M212" i="2"/>
  <c r="L212" i="2"/>
  <c r="K212" i="2"/>
  <c r="BM211" i="2"/>
  <c r="BL211" i="2"/>
  <c r="BK211" i="2"/>
  <c r="AZ211" i="2"/>
  <c r="AY211" i="2"/>
  <c r="AX211" i="2"/>
  <c r="AM211" i="2"/>
  <c r="AL211" i="2"/>
  <c r="AK211" i="2"/>
  <c r="AA211" i="2"/>
  <c r="Z211" i="2"/>
  <c r="Y211" i="2"/>
  <c r="AC211" i="2" s="1"/>
  <c r="X211" i="2"/>
  <c r="N211" i="2"/>
  <c r="M211" i="2"/>
  <c r="L211" i="2"/>
  <c r="K211" i="2"/>
  <c r="P211" i="2" s="1"/>
  <c r="BM210" i="2"/>
  <c r="BL210" i="2"/>
  <c r="BK210" i="2"/>
  <c r="AZ210" i="2"/>
  <c r="AY210" i="2"/>
  <c r="AX210" i="2"/>
  <c r="AM210" i="2"/>
  <c r="AL210" i="2"/>
  <c r="AK210" i="2"/>
  <c r="AA210" i="2"/>
  <c r="Z210" i="2"/>
  <c r="Y210" i="2"/>
  <c r="X210" i="2"/>
  <c r="AC210" i="2" s="1"/>
  <c r="N210" i="2"/>
  <c r="M210" i="2"/>
  <c r="L210" i="2"/>
  <c r="K210" i="2"/>
  <c r="BM209" i="2"/>
  <c r="BL209" i="2"/>
  <c r="BK209" i="2"/>
  <c r="AZ209" i="2"/>
  <c r="AY209" i="2"/>
  <c r="AX209" i="2"/>
  <c r="AM209" i="2"/>
  <c r="AL209" i="2"/>
  <c r="AK209" i="2"/>
  <c r="AA209" i="2"/>
  <c r="Z209" i="2"/>
  <c r="Y209" i="2"/>
  <c r="AC209" i="2" s="1"/>
  <c r="X209" i="2"/>
  <c r="M209" i="2"/>
  <c r="L209" i="2"/>
  <c r="K209" i="2"/>
  <c r="BM208" i="2"/>
  <c r="BL208" i="2"/>
  <c r="BK208" i="2"/>
  <c r="AZ208" i="2"/>
  <c r="AY208" i="2"/>
  <c r="AX208" i="2"/>
  <c r="AM208" i="2"/>
  <c r="AL208" i="2"/>
  <c r="AK208" i="2"/>
  <c r="AA208" i="2"/>
  <c r="Z208" i="2"/>
  <c r="Y208" i="2"/>
  <c r="AC208" i="2" s="1"/>
  <c r="X208" i="2"/>
  <c r="M208" i="2"/>
  <c r="L208" i="2"/>
  <c r="K208" i="2"/>
  <c r="BM207" i="2"/>
  <c r="BL207" i="2"/>
  <c r="BK207" i="2"/>
  <c r="AZ207" i="2"/>
  <c r="AY207" i="2"/>
  <c r="AX207" i="2"/>
  <c r="AM207" i="2"/>
  <c r="AL207" i="2"/>
  <c r="AK207" i="2"/>
  <c r="AA207" i="2"/>
  <c r="Z207" i="2"/>
  <c r="Y207" i="2"/>
  <c r="AC207" i="2" s="1"/>
  <c r="X207" i="2"/>
  <c r="M207" i="2"/>
  <c r="L207" i="2"/>
  <c r="K207" i="2"/>
  <c r="BM206" i="2"/>
  <c r="BL206" i="2"/>
  <c r="BK206" i="2"/>
  <c r="AZ206" i="2"/>
  <c r="AY206" i="2"/>
  <c r="AX206" i="2"/>
  <c r="AM206" i="2"/>
  <c r="AL206" i="2"/>
  <c r="AK206" i="2"/>
  <c r="AA206" i="2"/>
  <c r="Z206" i="2"/>
  <c r="Y206" i="2"/>
  <c r="AC206" i="2" s="1"/>
  <c r="X206" i="2"/>
  <c r="M206" i="2"/>
  <c r="L206" i="2"/>
  <c r="K206" i="2"/>
  <c r="BM205" i="2"/>
  <c r="BL205" i="2"/>
  <c r="BK205" i="2"/>
  <c r="AZ205" i="2"/>
  <c r="AY205" i="2"/>
  <c r="AX205" i="2"/>
  <c r="AM205" i="2"/>
  <c r="AL205" i="2"/>
  <c r="AK205" i="2"/>
  <c r="AA205" i="2"/>
  <c r="Z205" i="2"/>
  <c r="Y205" i="2"/>
  <c r="AC205" i="2" s="1"/>
  <c r="X205" i="2"/>
  <c r="M205" i="2"/>
  <c r="L205" i="2"/>
  <c r="K205" i="2"/>
  <c r="BM204" i="2"/>
  <c r="BL204" i="2"/>
  <c r="BK204" i="2"/>
  <c r="AZ204" i="2"/>
  <c r="AY204" i="2"/>
  <c r="AX204" i="2"/>
  <c r="AM204" i="2"/>
  <c r="AL204" i="2"/>
  <c r="AK204" i="2"/>
  <c r="AA204" i="2"/>
  <c r="Z204" i="2"/>
  <c r="Y204" i="2"/>
  <c r="AC204" i="2" s="1"/>
  <c r="X204" i="2"/>
  <c r="M204" i="2"/>
  <c r="L204" i="2"/>
  <c r="K204" i="2"/>
  <c r="BM203" i="2"/>
  <c r="BL203" i="2"/>
  <c r="BK203" i="2"/>
  <c r="AZ203" i="2"/>
  <c r="AY203" i="2"/>
  <c r="AX203" i="2"/>
  <c r="AM203" i="2"/>
  <c r="AL203" i="2"/>
  <c r="AK203" i="2"/>
  <c r="AA203" i="2"/>
  <c r="Z203" i="2"/>
  <c r="Y203" i="2"/>
  <c r="AC203" i="2" s="1"/>
  <c r="X203" i="2"/>
  <c r="M203" i="2"/>
  <c r="L203" i="2"/>
  <c r="K203" i="2"/>
  <c r="BM202" i="2"/>
  <c r="BL202" i="2"/>
  <c r="BK202" i="2"/>
  <c r="AZ202" i="2"/>
  <c r="AY202" i="2"/>
  <c r="AX202" i="2"/>
  <c r="AM202" i="2"/>
  <c r="AL202" i="2"/>
  <c r="AK202" i="2"/>
  <c r="AA202" i="2"/>
  <c r="Z202" i="2"/>
  <c r="Y202" i="2"/>
  <c r="AC202" i="2" s="1"/>
  <c r="X202" i="2"/>
  <c r="M202" i="2"/>
  <c r="L202" i="2"/>
  <c r="K202" i="2"/>
  <c r="BM201" i="2"/>
  <c r="BL201" i="2"/>
  <c r="BK201" i="2"/>
  <c r="AZ201" i="2"/>
  <c r="AY201" i="2"/>
  <c r="AX201" i="2"/>
  <c r="AM201" i="2"/>
  <c r="AL201" i="2"/>
  <c r="AK201" i="2"/>
  <c r="AA201" i="2"/>
  <c r="Z201" i="2"/>
  <c r="Y201" i="2"/>
  <c r="AC201" i="2" s="1"/>
  <c r="X201" i="2"/>
  <c r="N201" i="2"/>
  <c r="M201" i="2"/>
  <c r="L201" i="2"/>
  <c r="K201" i="2"/>
  <c r="P201" i="2" s="1"/>
  <c r="BM200" i="2"/>
  <c r="BL200" i="2"/>
  <c r="BK200" i="2"/>
  <c r="AZ200" i="2"/>
  <c r="AY200" i="2"/>
  <c r="AX200" i="2"/>
  <c r="AM200" i="2"/>
  <c r="AL200" i="2"/>
  <c r="AK200" i="2"/>
  <c r="AA200" i="2"/>
  <c r="Z200" i="2"/>
  <c r="Y200" i="2"/>
  <c r="X200" i="2"/>
  <c r="AC200" i="2" s="1"/>
  <c r="N200" i="2"/>
  <c r="M200" i="2"/>
  <c r="L200" i="2"/>
  <c r="K200" i="2"/>
  <c r="P200" i="2" s="1"/>
  <c r="BM199" i="2"/>
  <c r="BL199" i="2"/>
  <c r="BK199" i="2"/>
  <c r="AZ199" i="2"/>
  <c r="AY199" i="2"/>
  <c r="AX199" i="2"/>
  <c r="AM199" i="2"/>
  <c r="AL199" i="2"/>
  <c r="AK199" i="2"/>
  <c r="AA199" i="2"/>
  <c r="Z199" i="2"/>
  <c r="Y199" i="2"/>
  <c r="AC199" i="2" s="1"/>
  <c r="X199" i="2"/>
  <c r="N199" i="2"/>
  <c r="M199" i="2"/>
  <c r="L199" i="2"/>
  <c r="K199" i="2"/>
  <c r="BM198" i="2"/>
  <c r="BL198" i="2"/>
  <c r="BK198" i="2"/>
  <c r="AZ198" i="2"/>
  <c r="AY198" i="2"/>
  <c r="AX198" i="2"/>
  <c r="AM198" i="2"/>
  <c r="AL198" i="2"/>
  <c r="AK198" i="2"/>
  <c r="AA198" i="2"/>
  <c r="Z198" i="2"/>
  <c r="Y198" i="2"/>
  <c r="X198" i="2"/>
  <c r="AC198" i="2" s="1"/>
  <c r="M198" i="2"/>
  <c r="L198" i="2"/>
  <c r="K198" i="2"/>
  <c r="BM197" i="2"/>
  <c r="BL197" i="2"/>
  <c r="BK197" i="2"/>
  <c r="AZ197" i="2"/>
  <c r="AY197" i="2"/>
  <c r="AX197" i="2"/>
  <c r="AM197" i="2"/>
  <c r="AL197" i="2"/>
  <c r="AK197" i="2"/>
  <c r="AA197" i="2"/>
  <c r="Z197" i="2"/>
  <c r="Y197" i="2"/>
  <c r="X197" i="2"/>
  <c r="AC197" i="2" s="1"/>
  <c r="M197" i="2"/>
  <c r="L197" i="2"/>
  <c r="K197" i="2"/>
  <c r="BM196" i="2"/>
  <c r="BL196" i="2"/>
  <c r="BK196" i="2"/>
  <c r="AZ196" i="2"/>
  <c r="AY196" i="2"/>
  <c r="AX196" i="2"/>
  <c r="AM196" i="2"/>
  <c r="AL196" i="2"/>
  <c r="AK196" i="2"/>
  <c r="AA196" i="2"/>
  <c r="Z196" i="2"/>
  <c r="Y196" i="2"/>
  <c r="X196" i="2"/>
  <c r="AC196" i="2" s="1"/>
  <c r="M196" i="2"/>
  <c r="L196" i="2"/>
  <c r="K196" i="2"/>
  <c r="BM195" i="2"/>
  <c r="BL195" i="2"/>
  <c r="BK195" i="2"/>
  <c r="AZ195" i="2"/>
  <c r="AY195" i="2"/>
  <c r="AX195" i="2"/>
  <c r="AM195" i="2"/>
  <c r="AL195" i="2"/>
  <c r="AK195" i="2"/>
  <c r="AA195" i="2"/>
  <c r="Z195" i="2"/>
  <c r="Y195" i="2"/>
  <c r="X195" i="2"/>
  <c r="AC195" i="2" s="1"/>
  <c r="M195" i="2"/>
  <c r="L195" i="2"/>
  <c r="K195" i="2"/>
  <c r="BM194" i="2"/>
  <c r="BL194" i="2"/>
  <c r="BK194" i="2"/>
  <c r="AZ194" i="2"/>
  <c r="AY194" i="2"/>
  <c r="AX194" i="2"/>
  <c r="AM194" i="2"/>
  <c r="AL194" i="2"/>
  <c r="AK194" i="2"/>
  <c r="AA194" i="2"/>
  <c r="Z194" i="2"/>
  <c r="Y194" i="2"/>
  <c r="X194" i="2"/>
  <c r="AC194" i="2" s="1"/>
  <c r="M194" i="2"/>
  <c r="L194" i="2"/>
  <c r="K194" i="2"/>
  <c r="BM193" i="2"/>
  <c r="BL193" i="2"/>
  <c r="BK193" i="2"/>
  <c r="AZ193" i="2"/>
  <c r="AY193" i="2"/>
  <c r="AX193" i="2"/>
  <c r="AM193" i="2"/>
  <c r="AL193" i="2"/>
  <c r="AK193" i="2"/>
  <c r="AA193" i="2"/>
  <c r="Z193" i="2"/>
  <c r="Y193" i="2"/>
  <c r="X193" i="2"/>
  <c r="M193" i="2"/>
  <c r="L193" i="2"/>
  <c r="K193" i="2"/>
  <c r="BM192" i="2"/>
  <c r="BL192" i="2"/>
  <c r="BK192" i="2"/>
  <c r="AZ192" i="2"/>
  <c r="AY192" i="2"/>
  <c r="AX192" i="2"/>
  <c r="AM192" i="2"/>
  <c r="AL192" i="2"/>
  <c r="AK192" i="2"/>
  <c r="AA192" i="2"/>
  <c r="Z192" i="2"/>
  <c r="Y192" i="2"/>
  <c r="X192" i="2"/>
  <c r="AC192" i="2" s="1"/>
  <c r="M192" i="2"/>
  <c r="L192" i="2"/>
  <c r="K192" i="2"/>
  <c r="BM191" i="2"/>
  <c r="BL191" i="2"/>
  <c r="BK191" i="2"/>
  <c r="AZ191" i="2"/>
  <c r="AY191" i="2"/>
  <c r="AX191" i="2"/>
  <c r="AM191" i="2"/>
  <c r="AL191" i="2"/>
  <c r="AK191" i="2"/>
  <c r="AA191" i="2"/>
  <c r="Z191" i="2"/>
  <c r="Y191" i="2"/>
  <c r="AC191" i="2" s="1"/>
  <c r="X191" i="2"/>
  <c r="M191" i="2"/>
  <c r="L191" i="2"/>
  <c r="K191" i="2"/>
  <c r="BM190" i="2"/>
  <c r="BL190" i="2"/>
  <c r="BK190" i="2"/>
  <c r="AZ190" i="2"/>
  <c r="AY190" i="2"/>
  <c r="AX190" i="2"/>
  <c r="AM190" i="2"/>
  <c r="AL190" i="2"/>
  <c r="AK190" i="2"/>
  <c r="AA190" i="2"/>
  <c r="Z190" i="2"/>
  <c r="Y190" i="2"/>
  <c r="X190" i="2"/>
  <c r="AC190" i="2" s="1"/>
  <c r="M190" i="2"/>
  <c r="L190" i="2"/>
  <c r="K190" i="2"/>
  <c r="BM189" i="2"/>
  <c r="BL189" i="2"/>
  <c r="BK189" i="2"/>
  <c r="AZ189" i="2"/>
  <c r="AY189" i="2"/>
  <c r="AX189" i="2"/>
  <c r="AM189" i="2"/>
  <c r="AL189" i="2"/>
  <c r="AK189" i="2"/>
  <c r="AA189" i="2"/>
  <c r="Z189" i="2"/>
  <c r="Y189" i="2"/>
  <c r="X189" i="2"/>
  <c r="AC189" i="2" s="1"/>
  <c r="M189" i="2"/>
  <c r="L189" i="2"/>
  <c r="K189" i="2"/>
  <c r="BM188" i="2"/>
  <c r="BL188" i="2"/>
  <c r="BK188" i="2"/>
  <c r="AZ188" i="2"/>
  <c r="AY188" i="2"/>
  <c r="AX188" i="2"/>
  <c r="AM188" i="2"/>
  <c r="AL188" i="2"/>
  <c r="AK188" i="2"/>
  <c r="AA188" i="2"/>
  <c r="Z188" i="2"/>
  <c r="Y188" i="2"/>
  <c r="X188" i="2"/>
  <c r="AC188" i="2" s="1"/>
  <c r="M188" i="2"/>
  <c r="L188" i="2"/>
  <c r="K188" i="2"/>
  <c r="BM187" i="2"/>
  <c r="BL187" i="2"/>
  <c r="BK187" i="2"/>
  <c r="AZ187" i="2"/>
  <c r="AY187" i="2"/>
  <c r="AX187" i="2"/>
  <c r="AM187" i="2"/>
  <c r="AL187" i="2"/>
  <c r="AK187" i="2"/>
  <c r="AA187" i="2"/>
  <c r="Z187" i="2"/>
  <c r="Y187" i="2"/>
  <c r="X187" i="2"/>
  <c r="AC187" i="2" s="1"/>
  <c r="N187" i="2"/>
  <c r="M187" i="2"/>
  <c r="L187" i="2"/>
  <c r="P187" i="2" s="1"/>
  <c r="K187" i="2"/>
  <c r="BM186" i="2"/>
  <c r="BL186" i="2"/>
  <c r="BK186" i="2"/>
  <c r="AZ186" i="2"/>
  <c r="AY186" i="2"/>
  <c r="AX186" i="2"/>
  <c r="AM186" i="2"/>
  <c r="AL186" i="2"/>
  <c r="AK186" i="2"/>
  <c r="AA186" i="2"/>
  <c r="Z186" i="2"/>
  <c r="Y186" i="2"/>
  <c r="X186" i="2"/>
  <c r="AC186" i="2" s="1"/>
  <c r="M186" i="2"/>
  <c r="L186" i="2"/>
  <c r="K186" i="2"/>
  <c r="BM185" i="2"/>
  <c r="BL185" i="2"/>
  <c r="BK185" i="2"/>
  <c r="AZ185" i="2"/>
  <c r="AY185" i="2"/>
  <c r="AX185" i="2"/>
  <c r="AM185" i="2"/>
  <c r="AL185" i="2"/>
  <c r="AK185" i="2"/>
  <c r="AA185" i="2"/>
  <c r="Z185" i="2"/>
  <c r="Y185" i="2"/>
  <c r="X185" i="2"/>
  <c r="AC185" i="2" s="1"/>
  <c r="M185" i="2"/>
  <c r="L185" i="2"/>
  <c r="K185" i="2"/>
  <c r="BM184" i="2"/>
  <c r="BL184" i="2"/>
  <c r="BK184" i="2"/>
  <c r="AZ184" i="2"/>
  <c r="AY184" i="2"/>
  <c r="AX184" i="2"/>
  <c r="AM184" i="2"/>
  <c r="AL184" i="2"/>
  <c r="AK184" i="2"/>
  <c r="AA184" i="2"/>
  <c r="Z184" i="2"/>
  <c r="Y184" i="2"/>
  <c r="X184" i="2"/>
  <c r="AC184" i="2" s="1"/>
  <c r="M184" i="2"/>
  <c r="L184" i="2"/>
  <c r="K184" i="2"/>
  <c r="BM183" i="2"/>
  <c r="BL183" i="2"/>
  <c r="BK183" i="2"/>
  <c r="AZ183" i="2"/>
  <c r="AY183" i="2"/>
  <c r="AX183" i="2"/>
  <c r="AM183" i="2"/>
  <c r="AL183" i="2"/>
  <c r="AK183" i="2"/>
  <c r="AA183" i="2"/>
  <c r="Z183" i="2"/>
  <c r="Y183" i="2"/>
  <c r="X183" i="2"/>
  <c r="AC183" i="2" s="1"/>
  <c r="M183" i="2"/>
  <c r="L183" i="2"/>
  <c r="K183" i="2"/>
  <c r="BM182" i="2"/>
  <c r="BL182" i="2"/>
  <c r="BK182" i="2"/>
  <c r="AZ182" i="2"/>
  <c r="AY182" i="2"/>
  <c r="AX182" i="2"/>
  <c r="AM182" i="2"/>
  <c r="AL182" i="2"/>
  <c r="AK182" i="2"/>
  <c r="AA182" i="2"/>
  <c r="Z182" i="2"/>
  <c r="Y182" i="2"/>
  <c r="X182" i="2"/>
  <c r="AC182" i="2" s="1"/>
  <c r="M182" i="2"/>
  <c r="L182" i="2"/>
  <c r="K182" i="2"/>
  <c r="BM181" i="2"/>
  <c r="BL181" i="2"/>
  <c r="BK181" i="2"/>
  <c r="AZ181" i="2"/>
  <c r="AY181" i="2"/>
  <c r="AX181" i="2"/>
  <c r="AM181" i="2"/>
  <c r="AL181" i="2"/>
  <c r="AK181" i="2"/>
  <c r="AA181" i="2"/>
  <c r="Z181" i="2"/>
  <c r="Y181" i="2"/>
  <c r="X181" i="2"/>
  <c r="AC181" i="2" s="1"/>
  <c r="M181" i="2"/>
  <c r="L181" i="2"/>
  <c r="K181" i="2"/>
  <c r="BM180" i="2"/>
  <c r="BL180" i="2"/>
  <c r="BK180" i="2"/>
  <c r="AZ180" i="2"/>
  <c r="AY180" i="2"/>
  <c r="AX180" i="2"/>
  <c r="AM180" i="2"/>
  <c r="AL180" i="2"/>
  <c r="AK180" i="2"/>
  <c r="AA180" i="2"/>
  <c r="Z180" i="2"/>
  <c r="Y180" i="2"/>
  <c r="X180" i="2"/>
  <c r="AC180" i="2" s="1"/>
  <c r="M180" i="2"/>
  <c r="L180" i="2"/>
  <c r="K180" i="2"/>
  <c r="BM179" i="2"/>
  <c r="BL179" i="2"/>
  <c r="BK179" i="2"/>
  <c r="AZ179" i="2"/>
  <c r="AY179" i="2"/>
  <c r="AX179" i="2"/>
  <c r="AM179" i="2"/>
  <c r="AL179" i="2"/>
  <c r="AK179" i="2"/>
  <c r="AA179" i="2"/>
  <c r="Z179" i="2"/>
  <c r="Y179" i="2"/>
  <c r="X179" i="2"/>
  <c r="AC179" i="2" s="1"/>
  <c r="M179" i="2"/>
  <c r="L179" i="2"/>
  <c r="K179" i="2"/>
  <c r="BM178" i="2"/>
  <c r="BL178" i="2"/>
  <c r="BK178" i="2"/>
  <c r="AZ178" i="2"/>
  <c r="AY178" i="2"/>
  <c r="AX178" i="2"/>
  <c r="AM178" i="2"/>
  <c r="AL178" i="2"/>
  <c r="AK178" i="2"/>
  <c r="AA178" i="2"/>
  <c r="Z178" i="2"/>
  <c r="Y178" i="2"/>
  <c r="X178" i="2"/>
  <c r="AC178" i="2" s="1"/>
  <c r="M178" i="2"/>
  <c r="L178" i="2"/>
  <c r="K178" i="2"/>
  <c r="BM177" i="2"/>
  <c r="BL177" i="2"/>
  <c r="BK177" i="2"/>
  <c r="AZ177" i="2"/>
  <c r="AY177" i="2"/>
  <c r="AX177" i="2"/>
  <c r="AM177" i="2"/>
  <c r="AL177" i="2"/>
  <c r="AK177" i="2"/>
  <c r="AA177" i="2"/>
  <c r="Z177" i="2"/>
  <c r="Y177" i="2"/>
  <c r="X177" i="2"/>
  <c r="AC177" i="2" s="1"/>
  <c r="M177" i="2"/>
  <c r="L177" i="2"/>
  <c r="K177" i="2"/>
  <c r="BM176" i="2"/>
  <c r="BL176" i="2"/>
  <c r="BK176" i="2"/>
  <c r="AZ176" i="2"/>
  <c r="AY176" i="2"/>
  <c r="AX176" i="2"/>
  <c r="AM176" i="2"/>
  <c r="AL176" i="2"/>
  <c r="AK176" i="2"/>
  <c r="AA176" i="2"/>
  <c r="Z176" i="2"/>
  <c r="Y176" i="2"/>
  <c r="X176" i="2"/>
  <c r="AC176" i="2" s="1"/>
  <c r="M176" i="2"/>
  <c r="L176" i="2"/>
  <c r="K176" i="2"/>
  <c r="BM175" i="2"/>
  <c r="BL175" i="2"/>
  <c r="BK175" i="2"/>
  <c r="AZ175" i="2"/>
  <c r="AY175" i="2"/>
  <c r="AX175" i="2"/>
  <c r="AM175" i="2"/>
  <c r="AL175" i="2"/>
  <c r="AK175" i="2"/>
  <c r="AA175" i="2"/>
  <c r="Z175" i="2"/>
  <c r="Y175" i="2"/>
  <c r="X175" i="2"/>
  <c r="AC175" i="2" s="1"/>
  <c r="M175" i="2"/>
  <c r="L175" i="2"/>
  <c r="K175" i="2"/>
  <c r="BM174" i="2"/>
  <c r="BL174" i="2"/>
  <c r="BK174" i="2"/>
  <c r="AZ174" i="2"/>
  <c r="AY174" i="2"/>
  <c r="AX174" i="2"/>
  <c r="AM174" i="2"/>
  <c r="AL174" i="2"/>
  <c r="AK174" i="2"/>
  <c r="AA174" i="2"/>
  <c r="Z174" i="2"/>
  <c r="Y174" i="2"/>
  <c r="X174" i="2"/>
  <c r="AC174" i="2" s="1"/>
  <c r="M174" i="2"/>
  <c r="L174" i="2"/>
  <c r="K174" i="2"/>
  <c r="BM173" i="2"/>
  <c r="BL173" i="2"/>
  <c r="BK173" i="2"/>
  <c r="AZ173" i="2"/>
  <c r="AY173" i="2"/>
  <c r="AX173" i="2"/>
  <c r="AM173" i="2"/>
  <c r="AL173" i="2"/>
  <c r="AK173" i="2"/>
  <c r="AA173" i="2"/>
  <c r="Z173" i="2"/>
  <c r="Y173" i="2"/>
  <c r="X173" i="2"/>
  <c r="AC173" i="2" s="1"/>
  <c r="M173" i="2"/>
  <c r="L173" i="2"/>
  <c r="K173" i="2"/>
  <c r="BM172" i="2"/>
  <c r="BL172" i="2"/>
  <c r="BK172" i="2"/>
  <c r="AZ172" i="2"/>
  <c r="AY172" i="2"/>
  <c r="AX172" i="2"/>
  <c r="AM172" i="2"/>
  <c r="AL172" i="2"/>
  <c r="AK172" i="2"/>
  <c r="Z172" i="2"/>
  <c r="Y172" i="2"/>
  <c r="AB172" i="2" s="1"/>
  <c r="X172" i="2"/>
  <c r="M172" i="2"/>
  <c r="L172" i="2"/>
  <c r="K172" i="2"/>
  <c r="BM171" i="2"/>
  <c r="BL171" i="2"/>
  <c r="BK171" i="2"/>
  <c r="AZ171" i="2"/>
  <c r="AY171" i="2"/>
  <c r="AX171" i="2"/>
  <c r="AM171" i="2"/>
  <c r="AL171" i="2"/>
  <c r="AK171" i="2"/>
  <c r="Z171" i="2"/>
  <c r="Y171" i="2"/>
  <c r="X171" i="2"/>
  <c r="N171" i="2"/>
  <c r="M171" i="2"/>
  <c r="L171" i="2"/>
  <c r="K171" i="2"/>
  <c r="P171" i="2" s="1"/>
  <c r="BM170" i="2"/>
  <c r="BL170" i="2"/>
  <c r="BK170" i="2"/>
  <c r="AZ170" i="2"/>
  <c r="AY170" i="2"/>
  <c r="AX170" i="2"/>
  <c r="AM170" i="2"/>
  <c r="AL170" i="2"/>
  <c r="AK170" i="2"/>
  <c r="Z170" i="2"/>
  <c r="Y170" i="2"/>
  <c r="X170" i="2"/>
  <c r="N170" i="2"/>
  <c r="M170" i="2"/>
  <c r="L170" i="2"/>
  <c r="P170" i="2" s="1"/>
  <c r="K170" i="2"/>
  <c r="BM169" i="2"/>
  <c r="BL169" i="2"/>
  <c r="BK169" i="2"/>
  <c r="AZ169" i="2"/>
  <c r="AY169" i="2"/>
  <c r="AX169" i="2"/>
  <c r="AM169" i="2"/>
  <c r="AL169" i="2"/>
  <c r="AK169" i="2"/>
  <c r="Z169" i="2"/>
  <c r="Y169" i="2"/>
  <c r="X169" i="2"/>
  <c r="M169" i="2"/>
  <c r="L169" i="2"/>
  <c r="O169" i="2" s="1"/>
  <c r="K169" i="2"/>
  <c r="BM168" i="2"/>
  <c r="BL168" i="2"/>
  <c r="BK168" i="2"/>
  <c r="AZ168" i="2"/>
  <c r="AY168" i="2"/>
  <c r="AX168" i="2"/>
  <c r="AM168" i="2"/>
  <c r="AL168" i="2"/>
  <c r="AK168" i="2"/>
  <c r="Z168" i="2"/>
  <c r="Y168" i="2"/>
  <c r="X168" i="2"/>
  <c r="M168" i="2"/>
  <c r="L168" i="2"/>
  <c r="K168" i="2"/>
  <c r="BM167" i="2"/>
  <c r="BL167" i="2"/>
  <c r="BK167" i="2"/>
  <c r="AZ167" i="2"/>
  <c r="AY167" i="2"/>
  <c r="AX167" i="2"/>
  <c r="AM167" i="2"/>
  <c r="AL167" i="2"/>
  <c r="AK167" i="2"/>
  <c r="Z167" i="2"/>
  <c r="Y167" i="2"/>
  <c r="X167" i="2"/>
  <c r="M167" i="2"/>
  <c r="L167" i="2"/>
  <c r="K167" i="2"/>
  <c r="BM166" i="2"/>
  <c r="BL166" i="2"/>
  <c r="BK166" i="2"/>
  <c r="AZ166" i="2"/>
  <c r="AY166" i="2"/>
  <c r="AX166" i="2"/>
  <c r="AM166" i="2"/>
  <c r="AL166" i="2"/>
  <c r="AK166" i="2"/>
  <c r="Z166" i="2"/>
  <c r="Y166" i="2"/>
  <c r="X166" i="2"/>
  <c r="M166" i="2"/>
  <c r="L166" i="2"/>
  <c r="K166" i="2"/>
  <c r="BM165" i="2"/>
  <c r="BL165" i="2"/>
  <c r="BK165" i="2"/>
  <c r="AZ165" i="2"/>
  <c r="AY165" i="2"/>
  <c r="AX165" i="2"/>
  <c r="AM165" i="2"/>
  <c r="AL165" i="2"/>
  <c r="AK165" i="2"/>
  <c r="Z165" i="2"/>
  <c r="Y165" i="2"/>
  <c r="X165" i="2"/>
  <c r="M165" i="2"/>
  <c r="L165" i="2"/>
  <c r="K165" i="2"/>
  <c r="BM164" i="2"/>
  <c r="BL164" i="2"/>
  <c r="BK164" i="2"/>
  <c r="AZ164" i="2"/>
  <c r="AY164" i="2"/>
  <c r="AX164" i="2"/>
  <c r="AM164" i="2"/>
  <c r="AL164" i="2"/>
  <c r="AK164" i="2"/>
  <c r="Z164" i="2"/>
  <c r="Y164" i="2"/>
  <c r="X164" i="2"/>
  <c r="M164" i="2"/>
  <c r="L164" i="2"/>
  <c r="K164" i="2"/>
  <c r="BM163" i="2"/>
  <c r="BL163" i="2"/>
  <c r="BK163" i="2"/>
  <c r="AZ163" i="2"/>
  <c r="AY163" i="2"/>
  <c r="AX163" i="2"/>
  <c r="AM163" i="2"/>
  <c r="AL163" i="2"/>
  <c r="AK163" i="2"/>
  <c r="Z163" i="2"/>
  <c r="Y163" i="2"/>
  <c r="X163" i="2"/>
  <c r="M163" i="2"/>
  <c r="L163" i="2"/>
  <c r="K163" i="2"/>
  <c r="BM162" i="2"/>
  <c r="BL162" i="2"/>
  <c r="BK162" i="2"/>
  <c r="AZ162" i="2"/>
  <c r="AY162" i="2"/>
  <c r="AX162" i="2"/>
  <c r="AM162" i="2"/>
  <c r="AL162" i="2"/>
  <c r="AK162" i="2"/>
  <c r="Z162" i="2"/>
  <c r="Y162" i="2"/>
  <c r="X162" i="2"/>
  <c r="M162" i="2"/>
  <c r="L162" i="2"/>
  <c r="K162" i="2"/>
  <c r="BM161" i="2"/>
  <c r="BL161" i="2"/>
  <c r="BK161" i="2"/>
  <c r="AZ161" i="2"/>
  <c r="AY161" i="2"/>
  <c r="AX161" i="2"/>
  <c r="AM161" i="2"/>
  <c r="AL161" i="2"/>
  <c r="AK161" i="2"/>
  <c r="Z161" i="2"/>
  <c r="Y161" i="2"/>
  <c r="X161" i="2"/>
  <c r="M161" i="2"/>
  <c r="L161" i="2"/>
  <c r="K161" i="2"/>
  <c r="BM160" i="2"/>
  <c r="BL160" i="2"/>
  <c r="BK160" i="2"/>
  <c r="AZ160" i="2"/>
  <c r="AY160" i="2"/>
  <c r="AX160" i="2"/>
  <c r="AM160" i="2"/>
  <c r="AL160" i="2"/>
  <c r="AK160" i="2"/>
  <c r="Z160" i="2"/>
  <c r="Y160" i="2"/>
  <c r="X160" i="2"/>
  <c r="M160" i="2"/>
  <c r="L160" i="2"/>
  <c r="K160" i="2"/>
  <c r="BM159" i="2"/>
  <c r="BL159" i="2"/>
  <c r="BK159" i="2"/>
  <c r="AZ159" i="2"/>
  <c r="AY159" i="2"/>
  <c r="AX159" i="2"/>
  <c r="AM159" i="2"/>
  <c r="AL159" i="2"/>
  <c r="AK159" i="2"/>
  <c r="Z159" i="2"/>
  <c r="Y159" i="2"/>
  <c r="X159" i="2"/>
  <c r="M159" i="2"/>
  <c r="L159" i="2"/>
  <c r="K159" i="2"/>
  <c r="BM158" i="2"/>
  <c r="BL158" i="2"/>
  <c r="BK158" i="2"/>
  <c r="AZ158" i="2"/>
  <c r="AY158" i="2"/>
  <c r="AX158" i="2"/>
  <c r="AM158" i="2"/>
  <c r="AL158" i="2"/>
  <c r="AK158" i="2"/>
  <c r="Z158" i="2"/>
  <c r="Y158" i="2"/>
  <c r="X158" i="2"/>
  <c r="M158" i="2"/>
  <c r="L158" i="2"/>
  <c r="K158" i="2"/>
  <c r="BM157" i="2"/>
  <c r="BL157" i="2"/>
  <c r="BK157" i="2"/>
  <c r="AZ157" i="2"/>
  <c r="AY157" i="2"/>
  <c r="AX157" i="2"/>
  <c r="AM157" i="2"/>
  <c r="AL157" i="2"/>
  <c r="AK157" i="2"/>
  <c r="Z157" i="2"/>
  <c r="Y157" i="2"/>
  <c r="X157" i="2"/>
  <c r="M157" i="2"/>
  <c r="L157" i="2"/>
  <c r="K157" i="2"/>
  <c r="BM156" i="2"/>
  <c r="BL156" i="2"/>
  <c r="BK156" i="2"/>
  <c r="AZ156" i="2"/>
  <c r="AY156" i="2"/>
  <c r="AX156" i="2"/>
  <c r="AM156" i="2"/>
  <c r="AL156" i="2"/>
  <c r="AK156" i="2"/>
  <c r="Z156" i="2"/>
  <c r="Y156" i="2"/>
  <c r="X156" i="2"/>
  <c r="M156" i="2"/>
  <c r="L156" i="2"/>
  <c r="K156" i="2"/>
  <c r="BM155" i="2"/>
  <c r="BL155" i="2"/>
  <c r="BK155" i="2"/>
  <c r="AZ155" i="2"/>
  <c r="AY155" i="2"/>
  <c r="AX155" i="2"/>
  <c r="AM155" i="2"/>
  <c r="AL155" i="2"/>
  <c r="AK155" i="2"/>
  <c r="Z155" i="2"/>
  <c r="Y155" i="2"/>
  <c r="X155" i="2"/>
  <c r="M155" i="2"/>
  <c r="L155" i="2"/>
  <c r="K155" i="2"/>
  <c r="BM154" i="2"/>
  <c r="BL154" i="2"/>
  <c r="BK154" i="2"/>
  <c r="AZ154" i="2"/>
  <c r="AY154" i="2"/>
  <c r="AX154" i="2"/>
  <c r="AM154" i="2"/>
  <c r="AL154" i="2"/>
  <c r="AK154" i="2"/>
  <c r="Z154" i="2"/>
  <c r="Y154" i="2"/>
  <c r="X154" i="2"/>
  <c r="M154" i="2"/>
  <c r="L154" i="2"/>
  <c r="K154" i="2"/>
  <c r="BM153" i="2"/>
  <c r="BL153" i="2"/>
  <c r="BK153" i="2"/>
  <c r="AZ153" i="2"/>
  <c r="AY153" i="2"/>
  <c r="AX153" i="2"/>
  <c r="AM153" i="2"/>
  <c r="AL153" i="2"/>
  <c r="AK153" i="2"/>
  <c r="Z153" i="2"/>
  <c r="Y153" i="2"/>
  <c r="X153" i="2"/>
  <c r="M153" i="2"/>
  <c r="L153" i="2"/>
  <c r="K153" i="2"/>
  <c r="BM152" i="2"/>
  <c r="BL152" i="2"/>
  <c r="BK152" i="2"/>
  <c r="AZ152" i="2"/>
  <c r="AY152" i="2"/>
  <c r="AX152" i="2"/>
  <c r="AM152" i="2"/>
  <c r="AL152" i="2"/>
  <c r="AK152" i="2"/>
  <c r="Z152" i="2"/>
  <c r="Y152" i="2"/>
  <c r="X152" i="2"/>
  <c r="M152" i="2"/>
  <c r="L152" i="2"/>
  <c r="K152" i="2"/>
  <c r="BM151" i="2"/>
  <c r="BL151" i="2"/>
  <c r="BK151" i="2"/>
  <c r="AZ151" i="2"/>
  <c r="AY151" i="2"/>
  <c r="AX151" i="2"/>
  <c r="AM151" i="2"/>
  <c r="AL151" i="2"/>
  <c r="AK151" i="2"/>
  <c r="Z151" i="2"/>
  <c r="Y151" i="2"/>
  <c r="X151" i="2"/>
  <c r="M151" i="2"/>
  <c r="L151" i="2"/>
  <c r="K151" i="2"/>
  <c r="BM150" i="2"/>
  <c r="BL150" i="2"/>
  <c r="BK150" i="2"/>
  <c r="AZ150" i="2"/>
  <c r="AY150" i="2"/>
  <c r="AX150" i="2"/>
  <c r="AM150" i="2"/>
  <c r="AL150" i="2"/>
  <c r="AK150" i="2"/>
  <c r="Z150" i="2"/>
  <c r="Y150" i="2"/>
  <c r="X150" i="2"/>
  <c r="M150" i="2"/>
  <c r="L150" i="2"/>
  <c r="K150" i="2"/>
  <c r="BM149" i="2"/>
  <c r="BL149" i="2"/>
  <c r="BK149" i="2"/>
  <c r="AZ149" i="2"/>
  <c r="AY149" i="2"/>
  <c r="AX149" i="2"/>
  <c r="AM149" i="2"/>
  <c r="AL149" i="2"/>
  <c r="AK149" i="2"/>
  <c r="Z149" i="2"/>
  <c r="Y149" i="2"/>
  <c r="X149" i="2"/>
  <c r="M149" i="2"/>
  <c r="L149" i="2"/>
  <c r="K149" i="2"/>
  <c r="BM148" i="2"/>
  <c r="BL148" i="2"/>
  <c r="BK148" i="2"/>
  <c r="AZ148" i="2"/>
  <c r="AY148" i="2"/>
  <c r="AX148" i="2"/>
  <c r="AM148" i="2"/>
  <c r="AL148" i="2"/>
  <c r="AK148" i="2"/>
  <c r="Z148" i="2"/>
  <c r="Y148" i="2"/>
  <c r="X148" i="2"/>
  <c r="M148" i="2"/>
  <c r="L148" i="2"/>
  <c r="K148" i="2"/>
  <c r="BM147" i="2"/>
  <c r="BL147" i="2"/>
  <c r="BK147" i="2"/>
  <c r="AZ147" i="2"/>
  <c r="AY147" i="2"/>
  <c r="AX147" i="2"/>
  <c r="AM147" i="2"/>
  <c r="AL147" i="2"/>
  <c r="AK147" i="2"/>
  <c r="Z147" i="2"/>
  <c r="Y147" i="2"/>
  <c r="X147" i="2"/>
  <c r="M147" i="2"/>
  <c r="L147" i="2"/>
  <c r="K147" i="2"/>
  <c r="BM146" i="2"/>
  <c r="BL146" i="2"/>
  <c r="BK146" i="2"/>
  <c r="AZ146" i="2"/>
  <c r="AY146" i="2"/>
  <c r="AX146" i="2"/>
  <c r="AM146" i="2"/>
  <c r="AL146" i="2"/>
  <c r="AK146" i="2"/>
  <c r="Z146" i="2"/>
  <c r="Y146" i="2"/>
  <c r="X146" i="2"/>
  <c r="M146" i="2"/>
  <c r="L146" i="2"/>
  <c r="K146" i="2"/>
  <c r="BM145" i="2"/>
  <c r="BL145" i="2"/>
  <c r="BK145" i="2"/>
  <c r="AZ145" i="2"/>
  <c r="AY145" i="2"/>
  <c r="AX145" i="2"/>
  <c r="AM145" i="2"/>
  <c r="AL145" i="2"/>
  <c r="AK145" i="2"/>
  <c r="Z145" i="2"/>
  <c r="Y145" i="2"/>
  <c r="X145" i="2"/>
  <c r="M145" i="2"/>
  <c r="L145" i="2"/>
  <c r="K145" i="2"/>
  <c r="BM144" i="2"/>
  <c r="BL144" i="2"/>
  <c r="BK144" i="2"/>
  <c r="AZ144" i="2"/>
  <c r="AY144" i="2"/>
  <c r="AX144" i="2"/>
  <c r="AM144" i="2"/>
  <c r="AL144" i="2"/>
  <c r="AK144" i="2"/>
  <c r="Z144" i="2"/>
  <c r="Y144" i="2"/>
  <c r="X144" i="2"/>
  <c r="M144" i="2"/>
  <c r="L144" i="2"/>
  <c r="K144" i="2"/>
  <c r="BM143" i="2"/>
  <c r="BL143" i="2"/>
  <c r="BK143" i="2"/>
  <c r="AZ143" i="2"/>
  <c r="AY143" i="2"/>
  <c r="AX143" i="2"/>
  <c r="AM143" i="2"/>
  <c r="AL143" i="2"/>
  <c r="AK143" i="2"/>
  <c r="Z143" i="2"/>
  <c r="Y143" i="2"/>
  <c r="X143" i="2"/>
  <c r="M143" i="2"/>
  <c r="L143" i="2"/>
  <c r="K143" i="2"/>
  <c r="BM142" i="2"/>
  <c r="BL142" i="2"/>
  <c r="BK142" i="2"/>
  <c r="AZ142" i="2"/>
  <c r="AY142" i="2"/>
  <c r="AX142" i="2"/>
  <c r="AM142" i="2"/>
  <c r="AL142" i="2"/>
  <c r="AK142" i="2"/>
  <c r="Z142" i="2"/>
  <c r="Y142" i="2"/>
  <c r="X142" i="2"/>
  <c r="M142" i="2"/>
  <c r="L142" i="2"/>
  <c r="K142" i="2"/>
  <c r="BM141" i="2"/>
  <c r="BL141" i="2"/>
  <c r="BK141" i="2"/>
  <c r="AZ141" i="2"/>
  <c r="AY141" i="2"/>
  <c r="AX141" i="2"/>
  <c r="AM141" i="2"/>
  <c r="AL141" i="2"/>
  <c r="AK141" i="2"/>
  <c r="Z141" i="2"/>
  <c r="Y141" i="2"/>
  <c r="X141" i="2"/>
  <c r="M141" i="2"/>
  <c r="L141" i="2"/>
  <c r="K141" i="2"/>
  <c r="BN140" i="2"/>
  <c r="BM140" i="2"/>
  <c r="BL140" i="2"/>
  <c r="BK140" i="2"/>
  <c r="BB140" i="2"/>
  <c r="BA140" i="2"/>
  <c r="AZ140" i="2"/>
  <c r="AY140" i="2"/>
  <c r="AX140" i="2"/>
  <c r="AN140" i="2"/>
  <c r="AM140" i="2"/>
  <c r="AL140" i="2"/>
  <c r="AO140" i="2" s="1"/>
  <c r="AK140" i="2"/>
  <c r="AA140" i="2"/>
  <c r="Z140" i="2"/>
  <c r="Y140" i="2"/>
  <c r="AC140" i="2" s="1"/>
  <c r="X140" i="2"/>
  <c r="N140" i="2"/>
  <c r="M140" i="2"/>
  <c r="L140" i="2"/>
  <c r="K140" i="2"/>
  <c r="BN139" i="2"/>
  <c r="BM139" i="2"/>
  <c r="BL139" i="2"/>
  <c r="BP139" i="2" s="1"/>
  <c r="BK139" i="2"/>
  <c r="BA139" i="2"/>
  <c r="AZ139" i="2"/>
  <c r="AY139" i="2"/>
  <c r="BB139" i="2" s="1"/>
  <c r="AX139" i="2"/>
  <c r="AN139" i="2"/>
  <c r="AM139" i="2"/>
  <c r="AL139" i="2"/>
  <c r="AP139" i="2" s="1"/>
  <c r="AK139" i="2"/>
  <c r="AA139" i="2"/>
  <c r="Z139" i="2"/>
  <c r="Y139" i="2"/>
  <c r="X139" i="2"/>
  <c r="N139" i="2"/>
  <c r="M139" i="2"/>
  <c r="L139" i="2"/>
  <c r="P139" i="2" s="1"/>
  <c r="K139" i="2"/>
  <c r="BN138" i="2"/>
  <c r="BM138" i="2"/>
  <c r="BL138" i="2"/>
  <c r="BO138" i="2" s="1"/>
  <c r="BK138" i="2"/>
  <c r="BA138" i="2"/>
  <c r="AZ138" i="2"/>
  <c r="AY138" i="2"/>
  <c r="AX138" i="2"/>
  <c r="AN138" i="2"/>
  <c r="AM138" i="2"/>
  <c r="AL138" i="2"/>
  <c r="AO138" i="2" s="1"/>
  <c r="AK138" i="2"/>
  <c r="AA138" i="2"/>
  <c r="Z138" i="2"/>
  <c r="Y138" i="2"/>
  <c r="AB138" i="2" s="1"/>
  <c r="X138" i="2"/>
  <c r="N138" i="2"/>
  <c r="M138" i="2"/>
  <c r="L138" i="2"/>
  <c r="P138" i="2" s="1"/>
  <c r="K138" i="2"/>
  <c r="BN137" i="2"/>
  <c r="BM137" i="2"/>
  <c r="BL137" i="2"/>
  <c r="BO137" i="2" s="1"/>
  <c r="BK137" i="2"/>
  <c r="BA137" i="2"/>
  <c r="AZ137" i="2"/>
  <c r="AY137" i="2"/>
  <c r="BC137" i="2" s="1"/>
  <c r="AX137" i="2"/>
  <c r="AN137" i="2"/>
  <c r="AM137" i="2"/>
  <c r="AL137" i="2"/>
  <c r="AK137" i="2"/>
  <c r="AA137" i="2"/>
  <c r="Z137" i="2"/>
  <c r="Y137" i="2"/>
  <c r="X137" i="2"/>
  <c r="N137" i="2"/>
  <c r="M137" i="2"/>
  <c r="L137" i="2"/>
  <c r="O137" i="2" s="1"/>
  <c r="K137" i="2"/>
  <c r="BN136" i="2"/>
  <c r="BM136" i="2"/>
  <c r="BL136" i="2"/>
  <c r="BO136" i="2" s="1"/>
  <c r="BK136" i="2"/>
  <c r="BA136" i="2"/>
  <c r="AZ136" i="2"/>
  <c r="AY136" i="2"/>
  <c r="BC136" i="2" s="1"/>
  <c r="AX136" i="2"/>
  <c r="AN136" i="2"/>
  <c r="AM136" i="2"/>
  <c r="AL136" i="2"/>
  <c r="AP136" i="2" s="1"/>
  <c r="AK136" i="2"/>
  <c r="AA136" i="2"/>
  <c r="Z136" i="2"/>
  <c r="Y136" i="2"/>
  <c r="AC136" i="2" s="1"/>
  <c r="X136" i="2"/>
  <c r="N136" i="2"/>
  <c r="M136" i="2"/>
  <c r="L136" i="2"/>
  <c r="K136" i="2"/>
  <c r="BN135" i="2"/>
  <c r="BM135" i="2"/>
  <c r="BL135" i="2"/>
  <c r="BK135" i="2"/>
  <c r="BA135" i="2"/>
  <c r="AZ135" i="2"/>
  <c r="AY135" i="2"/>
  <c r="BB135" i="2" s="1"/>
  <c r="AX135" i="2"/>
  <c r="AN135" i="2"/>
  <c r="AM135" i="2"/>
  <c r="AL135" i="2"/>
  <c r="AP135" i="2" s="1"/>
  <c r="AK135" i="2"/>
  <c r="AA135" i="2"/>
  <c r="Z135" i="2"/>
  <c r="Y135" i="2"/>
  <c r="X135" i="2"/>
  <c r="N135" i="2"/>
  <c r="M135" i="2"/>
  <c r="L135" i="2"/>
  <c r="O135" i="2" s="1"/>
  <c r="K135" i="2"/>
  <c r="BM134" i="2"/>
  <c r="BL134" i="2"/>
  <c r="BO134" i="2" s="1"/>
  <c r="BK134" i="2"/>
  <c r="BA134" i="2"/>
  <c r="AZ134" i="2"/>
  <c r="AY134" i="2"/>
  <c r="BB134" i="2" s="1"/>
  <c r="AX134" i="2"/>
  <c r="AN134" i="2"/>
  <c r="AM134" i="2"/>
  <c r="AL134" i="2"/>
  <c r="AK134" i="2"/>
  <c r="AP134" i="2" s="1"/>
  <c r="AA134" i="2"/>
  <c r="Z134" i="2"/>
  <c r="Y134" i="2"/>
  <c r="AB134" i="2" s="1"/>
  <c r="X134" i="2"/>
  <c r="N134" i="2"/>
  <c r="M134" i="2"/>
  <c r="O134" i="2" s="1"/>
  <c r="L134" i="2"/>
  <c r="K134" i="2"/>
  <c r="BM133" i="2"/>
  <c r="BL133" i="2"/>
  <c r="BK133" i="2"/>
  <c r="BA133" i="2"/>
  <c r="AZ133" i="2"/>
  <c r="AY133" i="2"/>
  <c r="BB133" i="2" s="1"/>
  <c r="AX133" i="2"/>
  <c r="AM133" i="2"/>
  <c r="AL133" i="2"/>
  <c r="AK133" i="2"/>
  <c r="Z133" i="2"/>
  <c r="Y133" i="2"/>
  <c r="X133" i="2"/>
  <c r="M133" i="2"/>
  <c r="L133" i="2"/>
  <c r="K133" i="2"/>
  <c r="BM132" i="2"/>
  <c r="BL132" i="2"/>
  <c r="BO132" i="2" s="1"/>
  <c r="BK132" i="2"/>
  <c r="BA132" i="2"/>
  <c r="AZ132" i="2"/>
  <c r="AY132" i="2"/>
  <c r="BC132" i="2" s="1"/>
  <c r="AX132" i="2"/>
  <c r="AN132" i="2"/>
  <c r="AM132" i="2"/>
  <c r="AL132" i="2"/>
  <c r="AP132" i="2" s="1"/>
  <c r="AK132" i="2"/>
  <c r="AA132" i="2"/>
  <c r="Z132" i="2"/>
  <c r="Y132" i="2"/>
  <c r="AC132" i="2" s="1"/>
  <c r="X132" i="2"/>
  <c r="M132" i="2"/>
  <c r="L132" i="2"/>
  <c r="O132" i="2" s="1"/>
  <c r="K132" i="2"/>
  <c r="BM131" i="2"/>
  <c r="BL131" i="2"/>
  <c r="BO131" i="2" s="1"/>
  <c r="BK131" i="2"/>
  <c r="BA131" i="2"/>
  <c r="AZ131" i="2"/>
  <c r="AY131" i="2"/>
  <c r="AX131" i="2"/>
  <c r="BC131" i="2" s="1"/>
  <c r="AM131" i="2"/>
  <c r="AL131" i="2"/>
  <c r="AK131" i="2"/>
  <c r="AA131" i="2"/>
  <c r="Z131" i="2"/>
  <c r="Y131" i="2"/>
  <c r="X131" i="2"/>
  <c r="AC131" i="2" s="1"/>
  <c r="M131" i="2"/>
  <c r="L131" i="2"/>
  <c r="K131" i="2"/>
  <c r="BN130" i="2"/>
  <c r="BM130" i="2"/>
  <c r="BL130" i="2"/>
  <c r="BO130" i="2" s="1"/>
  <c r="BK130" i="2"/>
  <c r="BA130" i="2"/>
  <c r="AZ130" i="2"/>
  <c r="AY130" i="2"/>
  <c r="AX130" i="2"/>
  <c r="AN130" i="2"/>
  <c r="AM130" i="2"/>
  <c r="AL130" i="2"/>
  <c r="AO130" i="2" s="1"/>
  <c r="AK130" i="2"/>
  <c r="AA130" i="2"/>
  <c r="Z130" i="2"/>
  <c r="Y130" i="2"/>
  <c r="X130" i="2"/>
  <c r="N130" i="2"/>
  <c r="M130" i="2"/>
  <c r="O130" i="2" s="1"/>
  <c r="L130" i="2"/>
  <c r="K130" i="2"/>
  <c r="BN129" i="2"/>
  <c r="BM129" i="2"/>
  <c r="BL129" i="2"/>
  <c r="BO129" i="2" s="1"/>
  <c r="BK129" i="2"/>
  <c r="BA129" i="2"/>
  <c r="AZ129" i="2"/>
  <c r="AY129" i="2"/>
  <c r="AX129" i="2"/>
  <c r="AN129" i="2"/>
  <c r="AM129" i="2"/>
  <c r="AL129" i="2"/>
  <c r="AO129" i="2" s="1"/>
  <c r="AK129" i="2"/>
  <c r="AA129" i="2"/>
  <c r="Z129" i="2"/>
  <c r="Y129" i="2"/>
  <c r="AC129" i="2" s="1"/>
  <c r="X129" i="2"/>
  <c r="N129" i="2"/>
  <c r="M129" i="2"/>
  <c r="L129" i="2"/>
  <c r="O129" i="2" s="1"/>
  <c r="K129" i="2"/>
  <c r="BN128" i="2"/>
  <c r="BM128" i="2"/>
  <c r="BL128" i="2"/>
  <c r="BK128" i="2"/>
  <c r="BA128" i="2"/>
  <c r="AZ128" i="2"/>
  <c r="AY128" i="2"/>
  <c r="BB128" i="2" s="1"/>
  <c r="AX128" i="2"/>
  <c r="AN128" i="2"/>
  <c r="AM128" i="2"/>
  <c r="AL128" i="2"/>
  <c r="AO128" i="2" s="1"/>
  <c r="AK128" i="2"/>
  <c r="AA128" i="2"/>
  <c r="Z128" i="2"/>
  <c r="Y128" i="2"/>
  <c r="AC128" i="2" s="1"/>
  <c r="X128" i="2"/>
  <c r="N128" i="2"/>
  <c r="M128" i="2"/>
  <c r="L128" i="2"/>
  <c r="O128" i="2" s="1"/>
  <c r="K128" i="2"/>
  <c r="BN127" i="2"/>
  <c r="BM127" i="2"/>
  <c r="BL127" i="2"/>
  <c r="BP127" i="2" s="1"/>
  <c r="BK127" i="2"/>
  <c r="BA127" i="2"/>
  <c r="AZ127" i="2"/>
  <c r="AY127" i="2"/>
  <c r="BB127" i="2" s="1"/>
  <c r="AX127" i="2"/>
  <c r="AN127" i="2"/>
  <c r="AM127" i="2"/>
  <c r="AO127" i="2" s="1"/>
  <c r="AL127" i="2"/>
  <c r="AP127" i="2" s="1"/>
  <c r="AK127" i="2"/>
  <c r="AA127" i="2"/>
  <c r="Z127" i="2"/>
  <c r="Y127" i="2"/>
  <c r="AC127" i="2" s="1"/>
  <c r="X127" i="2"/>
  <c r="N127" i="2"/>
  <c r="M127" i="2"/>
  <c r="O127" i="2" s="1"/>
  <c r="L127" i="2"/>
  <c r="P127" i="2" s="1"/>
  <c r="K127" i="2"/>
  <c r="BN126" i="2"/>
  <c r="BM126" i="2"/>
  <c r="BL126" i="2"/>
  <c r="BO126" i="2" s="1"/>
  <c r="BK126" i="2"/>
  <c r="BA126" i="2"/>
  <c r="AZ126" i="2"/>
  <c r="AY126" i="2"/>
  <c r="AX126" i="2"/>
  <c r="AN126" i="2"/>
  <c r="AM126" i="2"/>
  <c r="AL126" i="2"/>
  <c r="AO126" i="2" s="1"/>
  <c r="AK126" i="2"/>
  <c r="AA126" i="2"/>
  <c r="Z126" i="2"/>
  <c r="Y126" i="2"/>
  <c r="X126" i="2"/>
  <c r="N126" i="2"/>
  <c r="M126" i="2"/>
  <c r="L126" i="2"/>
  <c r="O126" i="2" s="1"/>
  <c r="K126" i="2"/>
  <c r="BN125" i="2"/>
  <c r="BM125" i="2"/>
  <c r="BL125" i="2"/>
  <c r="BO125" i="2" s="1"/>
  <c r="BK125" i="2"/>
  <c r="BA125" i="2"/>
  <c r="AZ125" i="2"/>
  <c r="BB125" i="2" s="1"/>
  <c r="AY125" i="2"/>
  <c r="BC125" i="2" s="1"/>
  <c r="AX125" i="2"/>
  <c r="AN125" i="2"/>
  <c r="AM125" i="2"/>
  <c r="AL125" i="2"/>
  <c r="AP125" i="2" s="1"/>
  <c r="AK125" i="2"/>
  <c r="AA125" i="2"/>
  <c r="Z125" i="2"/>
  <c r="Y125" i="2"/>
  <c r="AC125" i="2" s="1"/>
  <c r="X125" i="2"/>
  <c r="N125" i="2"/>
  <c r="M125" i="2"/>
  <c r="L125" i="2"/>
  <c r="O125" i="2" s="1"/>
  <c r="K125" i="2"/>
  <c r="BN124" i="2"/>
  <c r="BM124" i="2"/>
  <c r="BL124" i="2"/>
  <c r="BK124" i="2"/>
  <c r="BA124" i="2"/>
  <c r="AZ124" i="2"/>
  <c r="AY124" i="2"/>
  <c r="BB124" i="2" s="1"/>
  <c r="AX124" i="2"/>
  <c r="AN124" i="2"/>
  <c r="AM124" i="2"/>
  <c r="AL124" i="2"/>
  <c r="AO124" i="2" s="1"/>
  <c r="AK124" i="2"/>
  <c r="AA124" i="2"/>
  <c r="Z124" i="2"/>
  <c r="Y124" i="2"/>
  <c r="X124" i="2"/>
  <c r="N124" i="2"/>
  <c r="M124" i="2"/>
  <c r="L124" i="2"/>
  <c r="O124" i="2" s="1"/>
  <c r="K124" i="2"/>
  <c r="BN123" i="2"/>
  <c r="BM123" i="2"/>
  <c r="BL123" i="2"/>
  <c r="BK123" i="2"/>
  <c r="BA123" i="2"/>
  <c r="AZ123" i="2"/>
  <c r="AY123" i="2"/>
  <c r="BB123" i="2" s="1"/>
  <c r="AX123" i="2"/>
  <c r="AN123" i="2"/>
  <c r="AM123" i="2"/>
  <c r="AL123" i="2"/>
  <c r="AK123" i="2"/>
  <c r="AA123" i="2"/>
  <c r="Z123" i="2"/>
  <c r="Y123" i="2"/>
  <c r="AB123" i="2" s="1"/>
  <c r="X123" i="2"/>
  <c r="N123" i="2"/>
  <c r="M123" i="2"/>
  <c r="L123" i="2"/>
  <c r="O123" i="2" s="1"/>
  <c r="K123" i="2"/>
  <c r="BN122" i="2"/>
  <c r="BM122" i="2"/>
  <c r="BL122" i="2"/>
  <c r="BP122" i="2" s="1"/>
  <c r="BK122" i="2"/>
  <c r="BA122" i="2"/>
  <c r="AZ122" i="2"/>
  <c r="AY122" i="2"/>
  <c r="BB122" i="2" s="1"/>
  <c r="AX122" i="2"/>
  <c r="AN122" i="2"/>
  <c r="AM122" i="2"/>
  <c r="AL122" i="2"/>
  <c r="AP122" i="2" s="1"/>
  <c r="AK122" i="2"/>
  <c r="AA122" i="2"/>
  <c r="Z122" i="2"/>
  <c r="Y122" i="2"/>
  <c r="AB122" i="2" s="1"/>
  <c r="X122" i="2"/>
  <c r="N122" i="2"/>
  <c r="M122" i="2"/>
  <c r="L122" i="2"/>
  <c r="P122" i="2" s="1"/>
  <c r="K122" i="2"/>
  <c r="BN121" i="2"/>
  <c r="BM121" i="2"/>
  <c r="BL121" i="2"/>
  <c r="BO121" i="2" s="1"/>
  <c r="BK121" i="2"/>
  <c r="BA121" i="2"/>
  <c r="AZ121" i="2"/>
  <c r="AY121" i="2"/>
  <c r="BC121" i="2" s="1"/>
  <c r="AX121" i="2"/>
  <c r="AM121" i="2"/>
  <c r="AL121" i="2"/>
  <c r="AK121" i="2"/>
  <c r="Z121" i="2"/>
  <c r="Y121" i="2"/>
  <c r="X121" i="2"/>
  <c r="M121" i="2"/>
  <c r="L121" i="2"/>
  <c r="O121" i="2" s="1"/>
  <c r="K121" i="2"/>
  <c r="BN120" i="2"/>
  <c r="BM120" i="2"/>
  <c r="BL120" i="2"/>
  <c r="BP120" i="2" s="1"/>
  <c r="BK120" i="2"/>
  <c r="AZ120" i="2"/>
  <c r="AY120" i="2"/>
  <c r="BB120" i="2" s="1"/>
  <c r="AX120" i="2"/>
  <c r="AN120" i="2"/>
  <c r="AM120" i="2"/>
  <c r="AL120" i="2"/>
  <c r="AP120" i="2" s="1"/>
  <c r="AK120" i="2"/>
  <c r="AA120" i="2"/>
  <c r="Z120" i="2"/>
  <c r="Y120" i="2"/>
  <c r="AC120" i="2" s="1"/>
  <c r="X120" i="2"/>
  <c r="N120" i="2"/>
  <c r="M120" i="2"/>
  <c r="L120" i="2"/>
  <c r="P120" i="2" s="1"/>
  <c r="K120" i="2"/>
  <c r="BN119" i="2"/>
  <c r="BM119" i="2"/>
  <c r="BL119" i="2"/>
  <c r="BO119" i="2" s="1"/>
  <c r="BK119" i="2"/>
  <c r="BA119" i="2"/>
  <c r="AZ119" i="2"/>
  <c r="AY119" i="2"/>
  <c r="AX119" i="2"/>
  <c r="AM119" i="2"/>
  <c r="AL119" i="2"/>
  <c r="AK119" i="2"/>
  <c r="Z119" i="2"/>
  <c r="Y119" i="2"/>
  <c r="X119" i="2"/>
  <c r="M119" i="2"/>
  <c r="L119" i="2"/>
  <c r="K119" i="2"/>
  <c r="BN118" i="2"/>
  <c r="BM118" i="2"/>
  <c r="BL118" i="2"/>
  <c r="BP118" i="2" s="1"/>
  <c r="BK118" i="2"/>
  <c r="AZ118" i="2"/>
  <c r="AY118" i="2"/>
  <c r="AX118" i="2"/>
  <c r="AM118" i="2"/>
  <c r="AL118" i="2"/>
  <c r="AK118" i="2"/>
  <c r="Z118" i="2"/>
  <c r="Y118" i="2"/>
  <c r="X118" i="2"/>
  <c r="M118" i="2"/>
  <c r="L118" i="2"/>
  <c r="O118" i="2" s="1"/>
  <c r="K118" i="2"/>
  <c r="BN117" i="2"/>
  <c r="BM117" i="2"/>
  <c r="BL117" i="2"/>
  <c r="BP117" i="2" s="1"/>
  <c r="BK117" i="2"/>
  <c r="BA117" i="2"/>
  <c r="AZ117" i="2"/>
  <c r="AY117" i="2"/>
  <c r="AX117" i="2"/>
  <c r="AM117" i="2"/>
  <c r="AL117" i="2"/>
  <c r="AO117" i="2" s="1"/>
  <c r="AK117" i="2"/>
  <c r="Z117" i="2"/>
  <c r="Y117" i="2"/>
  <c r="X117" i="2"/>
  <c r="N117" i="2"/>
  <c r="M117" i="2"/>
  <c r="L117" i="2"/>
  <c r="P117" i="2" s="1"/>
  <c r="K117" i="2"/>
  <c r="BN116" i="2"/>
  <c r="BM116" i="2"/>
  <c r="BO116" i="2" s="1"/>
  <c r="BL116" i="2"/>
  <c r="BP116" i="2" s="1"/>
  <c r="BK116" i="2"/>
  <c r="AZ116" i="2"/>
  <c r="BB116" i="2" s="1"/>
  <c r="AY116" i="2"/>
  <c r="AX116" i="2"/>
  <c r="AN116" i="2"/>
  <c r="AM116" i="2"/>
  <c r="AL116" i="2"/>
  <c r="AK116" i="2"/>
  <c r="AP116" i="2" s="1"/>
  <c r="AA116" i="2"/>
  <c r="Z116" i="2"/>
  <c r="Y116" i="2"/>
  <c r="AC116" i="2" s="1"/>
  <c r="X116" i="2"/>
  <c r="N116" i="2"/>
  <c r="M116" i="2"/>
  <c r="L116" i="2"/>
  <c r="K116" i="2"/>
  <c r="P116" i="2" s="1"/>
  <c r="BN115" i="2"/>
  <c r="BM115" i="2"/>
  <c r="BL115" i="2"/>
  <c r="BO115" i="2" s="1"/>
  <c r="BK115" i="2"/>
  <c r="BA115" i="2"/>
  <c r="AZ115" i="2"/>
  <c r="AY115" i="2"/>
  <c r="BB115" i="2" s="1"/>
  <c r="AX115" i="2"/>
  <c r="AN115" i="2"/>
  <c r="AM115" i="2"/>
  <c r="AL115" i="2"/>
  <c r="AP115" i="2" s="1"/>
  <c r="AK115" i="2"/>
  <c r="Z115" i="2"/>
  <c r="Y115" i="2"/>
  <c r="X115" i="2"/>
  <c r="M115" i="2"/>
  <c r="L115" i="2"/>
  <c r="K115" i="2"/>
  <c r="BN114" i="2"/>
  <c r="BM114" i="2"/>
  <c r="BL114" i="2"/>
  <c r="BP114" i="2" s="1"/>
  <c r="BK114" i="2"/>
  <c r="AZ114" i="2"/>
  <c r="AY114" i="2"/>
  <c r="AX114" i="2"/>
  <c r="AN114" i="2"/>
  <c r="AM114" i="2"/>
  <c r="AL114" i="2"/>
  <c r="AK114" i="2"/>
  <c r="AA114" i="2"/>
  <c r="Z114" i="2"/>
  <c r="Y114" i="2"/>
  <c r="AC114" i="2" s="1"/>
  <c r="X114" i="2"/>
  <c r="N114" i="2"/>
  <c r="M114" i="2"/>
  <c r="L114" i="2"/>
  <c r="O114" i="2" s="1"/>
  <c r="K114" i="2"/>
  <c r="BN113" i="2"/>
  <c r="BM113" i="2"/>
  <c r="BL113" i="2"/>
  <c r="BK113" i="2"/>
  <c r="BP113" i="2" s="1"/>
  <c r="AZ113" i="2"/>
  <c r="AY113" i="2"/>
  <c r="AX113" i="2"/>
  <c r="AM113" i="2"/>
  <c r="AL113" i="2"/>
  <c r="AK113" i="2"/>
  <c r="Z113" i="2"/>
  <c r="Y113" i="2"/>
  <c r="X113" i="2"/>
  <c r="M113" i="2"/>
  <c r="L113" i="2"/>
  <c r="K113" i="2"/>
  <c r="BN112" i="2"/>
  <c r="BM112" i="2"/>
  <c r="BL112" i="2"/>
  <c r="BP112" i="2" s="1"/>
  <c r="BK112" i="2"/>
  <c r="BA112" i="2"/>
  <c r="AZ112" i="2"/>
  <c r="BB112" i="2" s="1"/>
  <c r="AY112" i="2"/>
  <c r="BC112" i="2" s="1"/>
  <c r="AX112" i="2"/>
  <c r="AN112" i="2"/>
  <c r="AM112" i="2"/>
  <c r="AL112" i="2"/>
  <c r="AK112" i="2"/>
  <c r="AA112" i="2"/>
  <c r="Z112" i="2"/>
  <c r="Y112" i="2"/>
  <c r="AC112" i="2" s="1"/>
  <c r="X112" i="2"/>
  <c r="N112" i="2"/>
  <c r="M112" i="2"/>
  <c r="L112" i="2"/>
  <c r="P112" i="2" s="1"/>
  <c r="K112" i="2"/>
  <c r="BN111" i="2"/>
  <c r="BM111" i="2"/>
  <c r="BL111" i="2"/>
  <c r="BP111" i="2" s="1"/>
  <c r="BK111" i="2"/>
  <c r="AZ111" i="2"/>
  <c r="AY111" i="2"/>
  <c r="BB111" i="2" s="1"/>
  <c r="AX111" i="2"/>
  <c r="AM111" i="2"/>
  <c r="AL111" i="2"/>
  <c r="AK111" i="2"/>
  <c r="Z111" i="2"/>
  <c r="Y111" i="2"/>
  <c r="X111" i="2"/>
  <c r="N111" i="2"/>
  <c r="M111" i="2"/>
  <c r="L111" i="2"/>
  <c r="P111" i="2" s="1"/>
  <c r="K111" i="2"/>
  <c r="BM110" i="2"/>
  <c r="BL110" i="2"/>
  <c r="BK110" i="2"/>
  <c r="AZ110" i="2"/>
  <c r="AY110" i="2"/>
  <c r="AX110" i="2"/>
  <c r="AN110" i="2"/>
  <c r="AM110" i="2"/>
  <c r="AL110" i="2"/>
  <c r="AP110" i="2" s="1"/>
  <c r="AK110" i="2"/>
  <c r="AA110" i="2"/>
  <c r="Z110" i="2"/>
  <c r="Y110" i="2"/>
  <c r="AC110" i="2" s="1"/>
  <c r="X110" i="2"/>
  <c r="N110" i="2"/>
  <c r="M110" i="2"/>
  <c r="L110" i="2"/>
  <c r="P110" i="2" s="1"/>
  <c r="K110" i="2"/>
  <c r="BM109" i="2"/>
  <c r="BL109" i="2"/>
  <c r="BK109" i="2"/>
  <c r="AZ109" i="2"/>
  <c r="AY109" i="2"/>
  <c r="AX109" i="2"/>
  <c r="AN109" i="2"/>
  <c r="AM109" i="2"/>
  <c r="AL109" i="2"/>
  <c r="AK109" i="2"/>
  <c r="Z109" i="2"/>
  <c r="Y109" i="2"/>
  <c r="AB109" i="2" s="1"/>
  <c r="X109" i="2"/>
  <c r="M109" i="2"/>
  <c r="L109" i="2"/>
  <c r="K109" i="2"/>
  <c r="BM108" i="2"/>
  <c r="BL108" i="2"/>
  <c r="BK108" i="2"/>
  <c r="AZ108" i="2"/>
  <c r="AY108" i="2"/>
  <c r="AX108" i="2"/>
  <c r="AM108" i="2"/>
  <c r="AL108" i="2"/>
  <c r="AK108" i="2"/>
  <c r="Z108" i="2"/>
  <c r="Y108" i="2"/>
  <c r="AB108" i="2" s="1"/>
  <c r="X108" i="2"/>
  <c r="N108" i="2"/>
  <c r="M108" i="2"/>
  <c r="L108" i="2"/>
  <c r="P108" i="2" s="1"/>
  <c r="K108" i="2"/>
  <c r="BN107" i="2"/>
  <c r="BM107" i="2"/>
  <c r="BL107" i="2"/>
  <c r="BO107" i="2" s="1"/>
  <c r="BK107" i="2"/>
  <c r="BA107" i="2"/>
  <c r="AZ107" i="2"/>
  <c r="AY107" i="2"/>
  <c r="AX107" i="2"/>
  <c r="AN107" i="2"/>
  <c r="AM107" i="2"/>
  <c r="AL107" i="2"/>
  <c r="AK107" i="2"/>
  <c r="AA107" i="2"/>
  <c r="Z107" i="2"/>
  <c r="Y107" i="2"/>
  <c r="AC107" i="2" s="1"/>
  <c r="X107" i="2"/>
  <c r="N107" i="2"/>
  <c r="M107" i="2"/>
  <c r="L107" i="2"/>
  <c r="K107" i="2"/>
  <c r="BN106" i="2"/>
  <c r="BM106" i="2"/>
  <c r="BL106" i="2"/>
  <c r="BP106" i="2" s="1"/>
  <c r="BK106" i="2"/>
  <c r="BA106" i="2"/>
  <c r="AZ106" i="2"/>
  <c r="AY106" i="2"/>
  <c r="AX106" i="2"/>
  <c r="AN106" i="2"/>
  <c r="AM106" i="2"/>
  <c r="AL106" i="2"/>
  <c r="AP106" i="2" s="1"/>
  <c r="AK106" i="2"/>
  <c r="AA106" i="2"/>
  <c r="Z106" i="2"/>
  <c r="Y106" i="2"/>
  <c r="X106" i="2"/>
  <c r="N106" i="2"/>
  <c r="M106" i="2"/>
  <c r="L106" i="2"/>
  <c r="P106" i="2" s="1"/>
  <c r="K106" i="2"/>
  <c r="BN105" i="2"/>
  <c r="BM105" i="2"/>
  <c r="BL105" i="2"/>
  <c r="BK105" i="2"/>
  <c r="BP105" i="2" s="1"/>
  <c r="AZ105" i="2"/>
  <c r="AY105" i="2"/>
  <c r="AX105" i="2"/>
  <c r="AM105" i="2"/>
  <c r="AL105" i="2"/>
  <c r="AK105" i="2"/>
  <c r="Z105" i="2"/>
  <c r="Y105" i="2"/>
  <c r="AB105" i="2" s="1"/>
  <c r="X105" i="2"/>
  <c r="M105" i="2"/>
  <c r="L105" i="2"/>
  <c r="K105" i="2"/>
  <c r="BN104" i="2"/>
  <c r="BM104" i="2"/>
  <c r="BL104" i="2"/>
  <c r="BK104" i="2"/>
  <c r="BA104" i="2"/>
  <c r="AZ104" i="2"/>
  <c r="AY104" i="2"/>
  <c r="BC104" i="2" s="1"/>
  <c r="AX104" i="2"/>
  <c r="AN104" i="2"/>
  <c r="AM104" i="2"/>
  <c r="AL104" i="2"/>
  <c r="AK104" i="2"/>
  <c r="AA104" i="2"/>
  <c r="Z104" i="2"/>
  <c r="Y104" i="2"/>
  <c r="AC104" i="2" s="1"/>
  <c r="X104" i="2"/>
  <c r="N104" i="2"/>
  <c r="M104" i="2"/>
  <c r="L104" i="2"/>
  <c r="K104" i="2"/>
  <c r="P104" i="2" s="1"/>
  <c r="BN103" i="2"/>
  <c r="BM103" i="2"/>
  <c r="BO103" i="2" s="1"/>
  <c r="BL103" i="2"/>
  <c r="BK103" i="2"/>
  <c r="BA103" i="2"/>
  <c r="AZ103" i="2"/>
  <c r="AY103" i="2"/>
  <c r="BB103" i="2" s="1"/>
  <c r="AX103" i="2"/>
  <c r="AN103" i="2"/>
  <c r="AM103" i="2"/>
  <c r="AL103" i="2"/>
  <c r="AK103" i="2"/>
  <c r="AP103" i="2" s="1"/>
  <c r="AA103" i="2"/>
  <c r="Z103" i="2"/>
  <c r="Y103" i="2"/>
  <c r="AC103" i="2" s="1"/>
  <c r="X103" i="2"/>
  <c r="N103" i="2"/>
  <c r="M103" i="2"/>
  <c r="O103" i="2" s="1"/>
  <c r="L103" i="2"/>
  <c r="P103" i="2" s="1"/>
  <c r="K103" i="2"/>
  <c r="BN102" i="2"/>
  <c r="BM102" i="2"/>
  <c r="BL102" i="2"/>
  <c r="BP102" i="2" s="1"/>
  <c r="BK102" i="2"/>
  <c r="BB102" i="2"/>
  <c r="AZ102" i="2"/>
  <c r="AY102" i="2"/>
  <c r="AX102" i="2"/>
  <c r="AN102" i="2"/>
  <c r="AM102" i="2"/>
  <c r="AL102" i="2"/>
  <c r="AP102" i="2" s="1"/>
  <c r="AK102" i="2"/>
  <c r="AA102" i="2"/>
  <c r="Z102" i="2"/>
  <c r="AB102" i="2" s="1"/>
  <c r="Y102" i="2"/>
  <c r="X102" i="2"/>
  <c r="N102" i="2"/>
  <c r="M102" i="2"/>
  <c r="L102" i="2"/>
  <c r="K102" i="2"/>
  <c r="BO101" i="2"/>
  <c r="BM101" i="2"/>
  <c r="BL101" i="2"/>
  <c r="BK101" i="2"/>
  <c r="BA101" i="2"/>
  <c r="AZ101" i="2"/>
  <c r="AY101" i="2"/>
  <c r="BC101" i="2" s="1"/>
  <c r="AX101" i="2"/>
  <c r="AN101" i="2"/>
  <c r="AM101" i="2"/>
  <c r="AO101" i="2" s="1"/>
  <c r="AL101" i="2"/>
  <c r="AK101" i="2"/>
  <c r="AA101" i="2"/>
  <c r="Z101" i="2"/>
  <c r="Y101" i="2"/>
  <c r="AC101" i="2" s="1"/>
  <c r="X101" i="2"/>
  <c r="N101" i="2"/>
  <c r="M101" i="2"/>
  <c r="O101" i="2" s="1"/>
  <c r="L101" i="2"/>
  <c r="P101" i="2" s="1"/>
  <c r="K101" i="2"/>
  <c r="BM100" i="2"/>
  <c r="BL100" i="2"/>
  <c r="BK100" i="2"/>
  <c r="AZ100" i="2"/>
  <c r="AY100" i="2"/>
  <c r="AX100" i="2"/>
  <c r="AM100" i="2"/>
  <c r="AL100" i="2"/>
  <c r="AK100" i="2"/>
  <c r="Z100" i="2"/>
  <c r="Y100" i="2"/>
  <c r="X100" i="2"/>
  <c r="M100" i="2"/>
  <c r="L100" i="2"/>
  <c r="K100" i="2"/>
  <c r="BM99" i="2"/>
  <c r="BL99" i="2"/>
  <c r="BO99" i="2" s="1"/>
  <c r="BK99" i="2"/>
  <c r="AZ99" i="2"/>
  <c r="AY99" i="2"/>
  <c r="AX99" i="2"/>
  <c r="AM99" i="2"/>
  <c r="AL99" i="2"/>
  <c r="AK99" i="2"/>
  <c r="AA99" i="2"/>
  <c r="Z99" i="2"/>
  <c r="Y99" i="2"/>
  <c r="X99" i="2"/>
  <c r="M99" i="2"/>
  <c r="L99" i="2"/>
  <c r="K99" i="2"/>
  <c r="BM98" i="2"/>
  <c r="BO98" i="2" s="1"/>
  <c r="BL98" i="2"/>
  <c r="BK98" i="2"/>
  <c r="BA98" i="2"/>
  <c r="AZ98" i="2"/>
  <c r="AY98" i="2"/>
  <c r="BB98" i="2" s="1"/>
  <c r="AX98" i="2"/>
  <c r="AM98" i="2"/>
  <c r="AL98" i="2"/>
  <c r="AK98" i="2"/>
  <c r="Z98" i="2"/>
  <c r="Y98" i="2"/>
  <c r="X98" i="2"/>
  <c r="M98" i="2"/>
  <c r="L98" i="2"/>
  <c r="K98" i="2"/>
  <c r="BM97" i="2"/>
  <c r="BL97" i="2"/>
  <c r="BK97" i="2"/>
  <c r="AZ97" i="2"/>
  <c r="AY97" i="2"/>
  <c r="AX97" i="2"/>
  <c r="AM97" i="2"/>
  <c r="AL97" i="2"/>
  <c r="AK97" i="2"/>
  <c r="AA97" i="2"/>
  <c r="Z97" i="2"/>
  <c r="Y97" i="2"/>
  <c r="AC97" i="2" s="1"/>
  <c r="X97" i="2"/>
  <c r="M97" i="2"/>
  <c r="L97" i="2"/>
  <c r="K97" i="2"/>
  <c r="BM96" i="2"/>
  <c r="BO96" i="2" s="1"/>
  <c r="BL96" i="2"/>
  <c r="BK96" i="2"/>
  <c r="AZ96" i="2"/>
  <c r="AY96" i="2"/>
  <c r="AX96" i="2"/>
  <c r="AN96" i="2"/>
  <c r="AM96" i="2"/>
  <c r="AL96" i="2"/>
  <c r="AP96" i="2" s="1"/>
  <c r="AK96" i="2"/>
  <c r="AA96" i="2"/>
  <c r="Z96" i="2"/>
  <c r="Y96" i="2"/>
  <c r="X96" i="2"/>
  <c r="M96" i="2"/>
  <c r="L96" i="2"/>
  <c r="O96" i="2" s="1"/>
  <c r="K96" i="2"/>
  <c r="BM95" i="2"/>
  <c r="BL95" i="2"/>
  <c r="BK95" i="2"/>
  <c r="AZ95" i="2"/>
  <c r="AY95" i="2"/>
  <c r="AX95" i="2"/>
  <c r="AN95" i="2"/>
  <c r="AM95" i="2"/>
  <c r="AL95" i="2"/>
  <c r="AP95" i="2" s="1"/>
  <c r="AK95" i="2"/>
  <c r="AA95" i="2"/>
  <c r="Z95" i="2"/>
  <c r="Y95" i="2"/>
  <c r="X95" i="2"/>
  <c r="N95" i="2"/>
  <c r="M95" i="2"/>
  <c r="L95" i="2"/>
  <c r="P95" i="2" s="1"/>
  <c r="K95" i="2"/>
  <c r="BM94" i="2"/>
  <c r="BL94" i="2"/>
  <c r="BK94" i="2"/>
  <c r="AZ94" i="2"/>
  <c r="AY94" i="2"/>
  <c r="AX94" i="2"/>
  <c r="AN94" i="2"/>
  <c r="AM94" i="2"/>
  <c r="AL94" i="2"/>
  <c r="AP94" i="2" s="1"/>
  <c r="AK94" i="2"/>
  <c r="AA94" i="2"/>
  <c r="Z94" i="2"/>
  <c r="Y94" i="2"/>
  <c r="AC94" i="2" s="1"/>
  <c r="X94" i="2"/>
  <c r="M94" i="2"/>
  <c r="L94" i="2"/>
  <c r="K94" i="2"/>
  <c r="BM93" i="2"/>
  <c r="BL93" i="2"/>
  <c r="BK93" i="2"/>
  <c r="AZ93" i="2"/>
  <c r="AY93" i="2"/>
  <c r="AX93" i="2"/>
  <c r="AM93" i="2"/>
  <c r="AL93" i="2"/>
  <c r="AK93" i="2"/>
  <c r="Z93" i="2"/>
  <c r="Y93" i="2"/>
  <c r="X93" i="2"/>
  <c r="N93" i="2"/>
  <c r="M93" i="2"/>
  <c r="L93" i="2"/>
  <c r="K93" i="2"/>
  <c r="BM92" i="2"/>
  <c r="BL92" i="2"/>
  <c r="BK92" i="2"/>
  <c r="AZ92" i="2"/>
  <c r="AY92" i="2"/>
  <c r="AX92" i="2"/>
  <c r="AN92" i="2"/>
  <c r="AM92" i="2"/>
  <c r="AL92" i="2"/>
  <c r="AK92" i="2"/>
  <c r="AA92" i="2"/>
  <c r="Z92" i="2"/>
  <c r="Y92" i="2"/>
  <c r="X92" i="2"/>
  <c r="AC92" i="2" s="1"/>
  <c r="M92" i="2"/>
  <c r="L92" i="2"/>
  <c r="K92" i="2"/>
  <c r="BM91" i="2"/>
  <c r="BL91" i="2"/>
  <c r="BK91" i="2"/>
  <c r="AZ91" i="2"/>
  <c r="AY91" i="2"/>
  <c r="AX91" i="2"/>
  <c r="AM91" i="2"/>
  <c r="AL91" i="2"/>
  <c r="AK91" i="2"/>
  <c r="Z91" i="2"/>
  <c r="Y91" i="2"/>
  <c r="X91" i="2"/>
  <c r="M91" i="2"/>
  <c r="L91" i="2"/>
  <c r="K91" i="2"/>
  <c r="BM90" i="2"/>
  <c r="BL90" i="2"/>
  <c r="BK90" i="2"/>
  <c r="AZ90" i="2"/>
  <c r="AY90" i="2"/>
  <c r="AX90" i="2"/>
  <c r="AM90" i="2"/>
  <c r="AL90" i="2"/>
  <c r="AK90" i="2"/>
  <c r="Z90" i="2"/>
  <c r="Y90" i="2"/>
  <c r="X90" i="2"/>
  <c r="M90" i="2"/>
  <c r="L90" i="2"/>
  <c r="K90" i="2"/>
  <c r="BN89" i="2"/>
  <c r="BM89" i="2"/>
  <c r="BL89" i="2"/>
  <c r="BP89" i="2" s="1"/>
  <c r="BK89" i="2"/>
  <c r="BA89" i="2"/>
  <c r="AZ89" i="2"/>
  <c r="AY89" i="2"/>
  <c r="AX89" i="2"/>
  <c r="AN89" i="2"/>
  <c r="AM89" i="2"/>
  <c r="AL89" i="2"/>
  <c r="AP89" i="2" s="1"/>
  <c r="AK89" i="2"/>
  <c r="AA89" i="2"/>
  <c r="Z89" i="2"/>
  <c r="Y89" i="2"/>
  <c r="AB89" i="2" s="1"/>
  <c r="X89" i="2"/>
  <c r="N89" i="2"/>
  <c r="M89" i="2"/>
  <c r="L89" i="2"/>
  <c r="P89" i="2" s="1"/>
  <c r="K89" i="2"/>
  <c r="BN88" i="2"/>
  <c r="BM88" i="2"/>
  <c r="BL88" i="2"/>
  <c r="BP88" i="2" s="1"/>
  <c r="BK88" i="2"/>
  <c r="BA88" i="2"/>
  <c r="AZ88" i="2"/>
  <c r="BB88" i="2" s="1"/>
  <c r="AY88" i="2"/>
  <c r="BC88" i="2" s="1"/>
  <c r="AX88" i="2"/>
  <c r="AN88" i="2"/>
  <c r="AM88" i="2"/>
  <c r="AL88" i="2"/>
  <c r="AP88" i="2" s="1"/>
  <c r="AK88" i="2"/>
  <c r="AA88" i="2"/>
  <c r="Z88" i="2"/>
  <c r="Y88" i="2"/>
  <c r="AC88" i="2" s="1"/>
  <c r="X88" i="2"/>
  <c r="N88" i="2"/>
  <c r="M88" i="2"/>
  <c r="L88" i="2"/>
  <c r="P88" i="2" s="1"/>
  <c r="K88" i="2"/>
  <c r="BN87" i="2"/>
  <c r="BM87" i="2"/>
  <c r="BL87" i="2"/>
  <c r="BO87" i="2" s="1"/>
  <c r="BK87" i="2"/>
  <c r="BA87" i="2"/>
  <c r="AZ87" i="2"/>
  <c r="AY87" i="2"/>
  <c r="AX87" i="2"/>
  <c r="AN87" i="2"/>
  <c r="AM87" i="2"/>
  <c r="AL87" i="2"/>
  <c r="AK87" i="2"/>
  <c r="AA87" i="2"/>
  <c r="Z87" i="2"/>
  <c r="Y87" i="2"/>
  <c r="X87" i="2"/>
  <c r="N87" i="2"/>
  <c r="M87" i="2"/>
  <c r="L87" i="2"/>
  <c r="P87" i="2" s="1"/>
  <c r="K87" i="2"/>
  <c r="BN86" i="2"/>
  <c r="BM86" i="2"/>
  <c r="BL86" i="2"/>
  <c r="BK86" i="2"/>
  <c r="BA86" i="2"/>
  <c r="AZ86" i="2"/>
  <c r="AY86" i="2"/>
  <c r="BC86" i="2" s="1"/>
  <c r="AX86" i="2"/>
  <c r="AN86" i="2"/>
  <c r="AM86" i="2"/>
  <c r="AL86" i="2"/>
  <c r="AO86" i="2" s="1"/>
  <c r="AK86" i="2"/>
  <c r="AB86" i="2"/>
  <c r="AA86" i="2"/>
  <c r="Z86" i="2"/>
  <c r="Y86" i="2"/>
  <c r="X86" i="2"/>
  <c r="N86" i="2"/>
  <c r="M86" i="2"/>
  <c r="L86" i="2"/>
  <c r="K86" i="2"/>
  <c r="BN85" i="2"/>
  <c r="BM85" i="2"/>
  <c r="BO85" i="2" s="1"/>
  <c r="BL85" i="2"/>
  <c r="BK85" i="2"/>
  <c r="BA85" i="2"/>
  <c r="AZ85" i="2"/>
  <c r="AY85" i="2"/>
  <c r="AX85" i="2"/>
  <c r="AN85" i="2"/>
  <c r="AM85" i="2"/>
  <c r="AL85" i="2"/>
  <c r="AP85" i="2" s="1"/>
  <c r="AK85" i="2"/>
  <c r="AA85" i="2"/>
  <c r="Z85" i="2"/>
  <c r="Y85" i="2"/>
  <c r="X85" i="2"/>
  <c r="N85" i="2"/>
  <c r="M85" i="2"/>
  <c r="L85" i="2"/>
  <c r="P85" i="2" s="1"/>
  <c r="K85" i="2"/>
  <c r="BN84" i="2"/>
  <c r="BM84" i="2"/>
  <c r="BL84" i="2"/>
  <c r="BP84" i="2" s="1"/>
  <c r="BK84" i="2"/>
  <c r="AZ84" i="2"/>
  <c r="AY84" i="2"/>
  <c r="AX84" i="2"/>
  <c r="AN84" i="2"/>
  <c r="AM84" i="2"/>
  <c r="AL84" i="2"/>
  <c r="AP84" i="2" s="1"/>
  <c r="AK84" i="2"/>
  <c r="AA84" i="2"/>
  <c r="Z84" i="2"/>
  <c r="Y84" i="2"/>
  <c r="AC84" i="2" s="1"/>
  <c r="X84" i="2"/>
  <c r="N84" i="2"/>
  <c r="M84" i="2"/>
  <c r="L84" i="2"/>
  <c r="P84" i="2" s="1"/>
  <c r="K84" i="2"/>
  <c r="BN83" i="2"/>
  <c r="BM83" i="2"/>
  <c r="BL83" i="2"/>
  <c r="BP83" i="2" s="1"/>
  <c r="BK83" i="2"/>
  <c r="AZ83" i="2"/>
  <c r="AY83" i="2"/>
  <c r="BB83" i="2" s="1"/>
  <c r="AX83" i="2"/>
  <c r="AN83" i="2"/>
  <c r="AM83" i="2"/>
  <c r="AL83" i="2"/>
  <c r="AP83" i="2" s="1"/>
  <c r="AK83" i="2"/>
  <c r="Z83" i="2"/>
  <c r="Y83" i="2"/>
  <c r="X83" i="2"/>
  <c r="M83" i="2"/>
  <c r="L83" i="2"/>
  <c r="O83" i="2" s="1"/>
  <c r="K83" i="2"/>
  <c r="BN82" i="2"/>
  <c r="BM82" i="2"/>
  <c r="BL82" i="2"/>
  <c r="BP82" i="2" s="1"/>
  <c r="BK82" i="2"/>
  <c r="BA82" i="2"/>
  <c r="AZ82" i="2"/>
  <c r="AY82" i="2"/>
  <c r="BC82" i="2" s="1"/>
  <c r="AX82" i="2"/>
  <c r="AN82" i="2"/>
  <c r="AM82" i="2"/>
  <c r="AL82" i="2"/>
  <c r="AK82" i="2"/>
  <c r="AA82" i="2"/>
  <c r="Z82" i="2"/>
  <c r="Y82" i="2"/>
  <c r="AC82" i="2" s="1"/>
  <c r="X82" i="2"/>
  <c r="M82" i="2"/>
  <c r="L82" i="2"/>
  <c r="O82" i="2" s="1"/>
  <c r="K82" i="2"/>
  <c r="BN81" i="2"/>
  <c r="BM81" i="2"/>
  <c r="BL81" i="2"/>
  <c r="BO81" i="2" s="1"/>
  <c r="BK81" i="2"/>
  <c r="BA81" i="2"/>
  <c r="AZ81" i="2"/>
  <c r="AY81" i="2"/>
  <c r="BC81" i="2" s="1"/>
  <c r="AX81" i="2"/>
  <c r="AN81" i="2"/>
  <c r="AM81" i="2"/>
  <c r="AL81" i="2"/>
  <c r="AO81" i="2" s="1"/>
  <c r="AK81" i="2"/>
  <c r="AA81" i="2"/>
  <c r="Z81" i="2"/>
  <c r="Y81" i="2"/>
  <c r="AC81" i="2" s="1"/>
  <c r="X81" i="2"/>
  <c r="N81" i="2"/>
  <c r="M81" i="2"/>
  <c r="L81" i="2"/>
  <c r="P81" i="2" s="1"/>
  <c r="K81" i="2"/>
  <c r="BN80" i="2"/>
  <c r="BM80" i="2"/>
  <c r="BL80" i="2"/>
  <c r="BO80" i="2" s="1"/>
  <c r="BK80" i="2"/>
  <c r="BA80" i="2"/>
  <c r="AZ80" i="2"/>
  <c r="AY80" i="2"/>
  <c r="BC80" i="2" s="1"/>
  <c r="AX80" i="2"/>
  <c r="AM80" i="2"/>
  <c r="AL80" i="2"/>
  <c r="AK80" i="2"/>
  <c r="Z80" i="2"/>
  <c r="Y80" i="2"/>
  <c r="X80" i="2"/>
  <c r="M80" i="2"/>
  <c r="L80" i="2"/>
  <c r="K80" i="2"/>
  <c r="BN79" i="2"/>
  <c r="BM79" i="2"/>
  <c r="BL79" i="2"/>
  <c r="BK79" i="2"/>
  <c r="BA79" i="2"/>
  <c r="AZ79" i="2"/>
  <c r="AY79" i="2"/>
  <c r="AX79" i="2"/>
  <c r="AN79" i="2"/>
  <c r="AM79" i="2"/>
  <c r="AL79" i="2"/>
  <c r="AK79" i="2"/>
  <c r="Z79" i="2"/>
  <c r="Y79" i="2"/>
  <c r="X79" i="2"/>
  <c r="N79" i="2"/>
  <c r="M79" i="2"/>
  <c r="L79" i="2"/>
  <c r="P79" i="2" s="1"/>
  <c r="K79" i="2"/>
  <c r="BN78" i="2"/>
  <c r="BM78" i="2"/>
  <c r="BO78" i="2" s="1"/>
  <c r="BL78" i="2"/>
  <c r="BK78" i="2"/>
  <c r="BA78" i="2"/>
  <c r="AZ78" i="2"/>
  <c r="AY78" i="2"/>
  <c r="BC78" i="2" s="1"/>
  <c r="AX78" i="2"/>
  <c r="AM78" i="2"/>
  <c r="AL78" i="2"/>
  <c r="AK78" i="2"/>
  <c r="Z78" i="2"/>
  <c r="Y78" i="2"/>
  <c r="AB78" i="2" s="1"/>
  <c r="X78" i="2"/>
  <c r="M78" i="2"/>
  <c r="L78" i="2"/>
  <c r="K78" i="2"/>
  <c r="BN77" i="2"/>
  <c r="BM77" i="2"/>
  <c r="BL77" i="2"/>
  <c r="BK77" i="2"/>
  <c r="BA77" i="2"/>
  <c r="AZ77" i="2"/>
  <c r="AY77" i="2"/>
  <c r="BC77" i="2" s="1"/>
  <c r="AX77" i="2"/>
  <c r="AM77" i="2"/>
  <c r="AL77" i="2"/>
  <c r="AK77" i="2"/>
  <c r="AA77" i="2"/>
  <c r="Z77" i="2"/>
  <c r="Y77" i="2"/>
  <c r="X77" i="2"/>
  <c r="M77" i="2"/>
  <c r="L77" i="2"/>
  <c r="K77" i="2"/>
  <c r="BN76" i="2"/>
  <c r="BM76" i="2"/>
  <c r="BL76" i="2"/>
  <c r="BP76" i="2" s="1"/>
  <c r="BK76" i="2"/>
  <c r="BA76" i="2"/>
  <c r="AZ76" i="2"/>
  <c r="AY76" i="2"/>
  <c r="BC76" i="2" s="1"/>
  <c r="AX76" i="2"/>
  <c r="AN76" i="2"/>
  <c r="AM76" i="2"/>
  <c r="AL76" i="2"/>
  <c r="AK76" i="2"/>
  <c r="AA76" i="2"/>
  <c r="Z76" i="2"/>
  <c r="Y76" i="2"/>
  <c r="X76" i="2"/>
  <c r="N76" i="2"/>
  <c r="M76" i="2"/>
  <c r="L76" i="2"/>
  <c r="K76" i="2"/>
  <c r="BN75" i="2"/>
  <c r="BM75" i="2"/>
  <c r="BL75" i="2"/>
  <c r="BP75" i="2" s="1"/>
  <c r="BK75" i="2"/>
  <c r="BA75" i="2"/>
  <c r="AZ75" i="2"/>
  <c r="AY75" i="2"/>
  <c r="BC75" i="2" s="1"/>
  <c r="AX75" i="2"/>
  <c r="AN75" i="2"/>
  <c r="AM75" i="2"/>
  <c r="AL75" i="2"/>
  <c r="AP75" i="2" s="1"/>
  <c r="AK75" i="2"/>
  <c r="Z75" i="2"/>
  <c r="Y75" i="2"/>
  <c r="X75" i="2"/>
  <c r="M75" i="2"/>
  <c r="L75" i="2"/>
  <c r="K75" i="2"/>
  <c r="BN74" i="2"/>
  <c r="BM74" i="2"/>
  <c r="BL74" i="2"/>
  <c r="BK74" i="2"/>
  <c r="BA74" i="2"/>
  <c r="AZ74" i="2"/>
  <c r="AY74" i="2"/>
  <c r="BC74" i="2" s="1"/>
  <c r="AX74" i="2"/>
  <c r="AN74" i="2"/>
  <c r="AM74" i="2"/>
  <c r="AL74" i="2"/>
  <c r="AP74" i="2" s="1"/>
  <c r="AK74" i="2"/>
  <c r="AA74" i="2"/>
  <c r="Z74" i="2"/>
  <c r="Y74" i="2"/>
  <c r="X74" i="2"/>
  <c r="N74" i="2"/>
  <c r="M74" i="2"/>
  <c r="L74" i="2"/>
  <c r="P74" i="2" s="1"/>
  <c r="K74" i="2"/>
  <c r="BN73" i="2"/>
  <c r="BM73" i="2"/>
  <c r="BL73" i="2"/>
  <c r="BP73" i="2" s="1"/>
  <c r="BK73" i="2"/>
  <c r="BA73" i="2"/>
  <c r="AZ73" i="2"/>
  <c r="BB73" i="2" s="1"/>
  <c r="AY73" i="2"/>
  <c r="BC73" i="2" s="1"/>
  <c r="AX73" i="2"/>
  <c r="AN73" i="2"/>
  <c r="AM73" i="2"/>
  <c r="AL73" i="2"/>
  <c r="AP73" i="2" s="1"/>
  <c r="AK73" i="2"/>
  <c r="AA73" i="2"/>
  <c r="Z73" i="2"/>
  <c r="Y73" i="2"/>
  <c r="AC73" i="2" s="1"/>
  <c r="X73" i="2"/>
  <c r="N73" i="2"/>
  <c r="M73" i="2"/>
  <c r="O73" i="2" s="1"/>
  <c r="L73" i="2"/>
  <c r="K73" i="2"/>
  <c r="BN72" i="2"/>
  <c r="BM72" i="2"/>
  <c r="BL72" i="2"/>
  <c r="BK72" i="2"/>
  <c r="BA72" i="2"/>
  <c r="AZ72" i="2"/>
  <c r="AY72" i="2"/>
  <c r="AX72" i="2"/>
  <c r="AM72" i="2"/>
  <c r="AL72" i="2"/>
  <c r="AK72" i="2"/>
  <c r="Z72" i="2"/>
  <c r="Y72" i="2"/>
  <c r="X72" i="2"/>
  <c r="M72" i="2"/>
  <c r="L72" i="2"/>
  <c r="O72" i="2" s="1"/>
  <c r="K72" i="2"/>
  <c r="BN71" i="2"/>
  <c r="BM71" i="2"/>
  <c r="BL71" i="2"/>
  <c r="BK71" i="2"/>
  <c r="BP71" i="2" s="1"/>
  <c r="AZ71" i="2"/>
  <c r="AY71" i="2"/>
  <c r="AX71" i="2"/>
  <c r="AN71" i="2"/>
  <c r="AM71" i="2"/>
  <c r="AL71" i="2"/>
  <c r="AP71" i="2" s="1"/>
  <c r="AK71" i="2"/>
  <c r="AA71" i="2"/>
  <c r="Z71" i="2"/>
  <c r="AB71" i="2" s="1"/>
  <c r="Y71" i="2"/>
  <c r="X71" i="2"/>
  <c r="N71" i="2"/>
  <c r="M71" i="2"/>
  <c r="L71" i="2"/>
  <c r="P71" i="2" s="1"/>
  <c r="K71" i="2"/>
  <c r="BN70" i="2"/>
  <c r="BM70" i="2"/>
  <c r="BL70" i="2"/>
  <c r="BK70" i="2"/>
  <c r="AZ70" i="2"/>
  <c r="AY70" i="2"/>
  <c r="AX70" i="2"/>
  <c r="AM70" i="2"/>
  <c r="AL70" i="2"/>
  <c r="AK70" i="2"/>
  <c r="Z70" i="2"/>
  <c r="Y70" i="2"/>
  <c r="X70" i="2"/>
  <c r="N70" i="2"/>
  <c r="M70" i="2"/>
  <c r="L70" i="2"/>
  <c r="O70" i="2" s="1"/>
  <c r="K70" i="2"/>
  <c r="BN69" i="2"/>
  <c r="BM69" i="2"/>
  <c r="BL69" i="2"/>
  <c r="BP69" i="2" s="1"/>
  <c r="BK69" i="2"/>
  <c r="BA69" i="2"/>
  <c r="AZ69" i="2"/>
  <c r="AY69" i="2"/>
  <c r="BC69" i="2" s="1"/>
  <c r="AX69" i="2"/>
  <c r="AM69" i="2"/>
  <c r="AL69" i="2"/>
  <c r="AK69" i="2"/>
  <c r="AA69" i="2"/>
  <c r="Z69" i="2"/>
  <c r="Y69" i="2"/>
  <c r="X69" i="2"/>
  <c r="M69" i="2"/>
  <c r="L69" i="2"/>
  <c r="K69" i="2"/>
  <c r="BN68" i="2"/>
  <c r="BM68" i="2"/>
  <c r="BL68" i="2"/>
  <c r="BK68" i="2"/>
  <c r="BA68" i="2"/>
  <c r="AZ68" i="2"/>
  <c r="AY68" i="2"/>
  <c r="BC68" i="2" s="1"/>
  <c r="AX68" i="2"/>
  <c r="AM68" i="2"/>
  <c r="AL68" i="2"/>
  <c r="AO68" i="2" s="1"/>
  <c r="AK68" i="2"/>
  <c r="AA68" i="2"/>
  <c r="Z68" i="2"/>
  <c r="Y68" i="2"/>
  <c r="X68" i="2"/>
  <c r="AC68" i="2" s="1"/>
  <c r="N68" i="2"/>
  <c r="M68" i="2"/>
  <c r="L68" i="2"/>
  <c r="K68" i="2"/>
  <c r="BN67" i="2"/>
  <c r="BM67" i="2"/>
  <c r="BL67" i="2"/>
  <c r="BK67" i="2"/>
  <c r="AZ67" i="2"/>
  <c r="AY67" i="2"/>
  <c r="AX67" i="2"/>
  <c r="AM67" i="2"/>
  <c r="AL67" i="2"/>
  <c r="AK67" i="2"/>
  <c r="AA67" i="2"/>
  <c r="Z67" i="2"/>
  <c r="Y67" i="2"/>
  <c r="AC67" i="2" s="1"/>
  <c r="X67" i="2"/>
  <c r="M67" i="2"/>
  <c r="L67" i="2"/>
  <c r="O67" i="2" s="1"/>
  <c r="K67" i="2"/>
  <c r="BN66" i="2"/>
  <c r="BM66" i="2"/>
  <c r="BL66" i="2"/>
  <c r="BO66" i="2" s="1"/>
  <c r="BK66" i="2"/>
  <c r="BA66" i="2"/>
  <c r="AZ66" i="2"/>
  <c r="AY66" i="2"/>
  <c r="BC66" i="2" s="1"/>
  <c r="AX66" i="2"/>
  <c r="AM66" i="2"/>
  <c r="AL66" i="2"/>
  <c r="AK66" i="2"/>
  <c r="AA66" i="2"/>
  <c r="Z66" i="2"/>
  <c r="Y66" i="2"/>
  <c r="X66" i="2"/>
  <c r="M66" i="2"/>
  <c r="L66" i="2"/>
  <c r="K66" i="2"/>
  <c r="BN65" i="2"/>
  <c r="BM65" i="2"/>
  <c r="BL65" i="2"/>
  <c r="BK65" i="2"/>
  <c r="BA65" i="2"/>
  <c r="AZ65" i="2"/>
  <c r="AY65" i="2"/>
  <c r="BC65" i="2" s="1"/>
  <c r="AX65" i="2"/>
  <c r="AM65" i="2"/>
  <c r="AL65" i="2"/>
  <c r="AK65" i="2"/>
  <c r="AA65" i="2"/>
  <c r="Z65" i="2"/>
  <c r="Y65" i="2"/>
  <c r="X65" i="2"/>
  <c r="M65" i="2"/>
  <c r="L65" i="2"/>
  <c r="O65" i="2" s="1"/>
  <c r="K65" i="2"/>
  <c r="BN64" i="2"/>
  <c r="BM64" i="2"/>
  <c r="BL64" i="2"/>
  <c r="BO64" i="2" s="1"/>
  <c r="BK64" i="2"/>
  <c r="BA64" i="2"/>
  <c r="AZ64" i="2"/>
  <c r="AY64" i="2"/>
  <c r="AX64" i="2"/>
  <c r="AN64" i="2"/>
  <c r="AM64" i="2"/>
  <c r="AL64" i="2"/>
  <c r="AK64" i="2"/>
  <c r="Z64" i="2"/>
  <c r="Y64" i="2"/>
  <c r="X64" i="2"/>
  <c r="N64" i="2"/>
  <c r="M64" i="2"/>
  <c r="L64" i="2"/>
  <c r="P64" i="2" s="1"/>
  <c r="K64" i="2"/>
  <c r="BM63" i="2"/>
  <c r="BL63" i="2"/>
  <c r="BK63" i="2"/>
  <c r="AZ63" i="2"/>
  <c r="AY63" i="2"/>
  <c r="AX63" i="2"/>
  <c r="AM63" i="2"/>
  <c r="AL63" i="2"/>
  <c r="AK63" i="2"/>
  <c r="Z63" i="2"/>
  <c r="Y63" i="2"/>
  <c r="X63" i="2"/>
  <c r="M63" i="2"/>
  <c r="L63" i="2"/>
  <c r="K63" i="2"/>
  <c r="BM62" i="2"/>
  <c r="BL62" i="2"/>
  <c r="BK62" i="2"/>
  <c r="AZ62" i="2"/>
  <c r="AY62" i="2"/>
  <c r="AX62" i="2"/>
  <c r="AN62" i="2"/>
  <c r="AM62" i="2"/>
  <c r="AL62" i="2"/>
  <c r="AP62" i="2" s="1"/>
  <c r="AK62" i="2"/>
  <c r="AA62" i="2"/>
  <c r="Z62" i="2"/>
  <c r="Y62" i="2"/>
  <c r="X62" i="2"/>
  <c r="M62" i="2"/>
  <c r="L62" i="2"/>
  <c r="K62" i="2"/>
  <c r="BM61" i="2"/>
  <c r="BL61" i="2"/>
  <c r="BO61" i="2" s="1"/>
  <c r="BK61" i="2"/>
  <c r="AZ61" i="2"/>
  <c r="AY61" i="2"/>
  <c r="BB61" i="2" s="1"/>
  <c r="AX61" i="2"/>
  <c r="AM61" i="2"/>
  <c r="AL61" i="2"/>
  <c r="AK61" i="2"/>
  <c r="Z61" i="2"/>
  <c r="Y61" i="2"/>
  <c r="X61" i="2"/>
  <c r="M61" i="2"/>
  <c r="L61" i="2"/>
  <c r="K61" i="2"/>
  <c r="BM60" i="2"/>
  <c r="BL60" i="2"/>
  <c r="BK60" i="2"/>
  <c r="BA60" i="2"/>
  <c r="AZ60" i="2"/>
  <c r="AY60" i="2"/>
  <c r="BC60" i="2" s="1"/>
  <c r="AX60" i="2"/>
  <c r="AM60" i="2"/>
  <c r="AL60" i="2"/>
  <c r="AK60" i="2"/>
  <c r="Z60" i="2"/>
  <c r="Y60" i="2"/>
  <c r="X60" i="2"/>
  <c r="M60" i="2"/>
  <c r="L60" i="2"/>
  <c r="K60" i="2"/>
  <c r="BM59" i="2"/>
  <c r="BL59" i="2"/>
  <c r="BO59" i="2" s="1"/>
  <c r="BK59" i="2"/>
  <c r="AZ59" i="2"/>
  <c r="AY59" i="2"/>
  <c r="AX59" i="2"/>
  <c r="AM59" i="2"/>
  <c r="AL59" i="2"/>
  <c r="AO59" i="2" s="1"/>
  <c r="AK59" i="2"/>
  <c r="Z59" i="2"/>
  <c r="Y59" i="2"/>
  <c r="X59" i="2"/>
  <c r="M59" i="2"/>
  <c r="L59" i="2"/>
  <c r="K59" i="2"/>
  <c r="BM58" i="2"/>
  <c r="BL58" i="2"/>
  <c r="BK58" i="2"/>
  <c r="AZ58" i="2"/>
  <c r="AY58" i="2"/>
  <c r="AX58" i="2"/>
  <c r="AN58" i="2"/>
  <c r="AM58" i="2"/>
  <c r="AL58" i="2"/>
  <c r="AK58" i="2"/>
  <c r="AP58" i="2" s="1"/>
  <c r="AA58" i="2"/>
  <c r="Z58" i="2"/>
  <c r="Y58" i="2"/>
  <c r="X58" i="2"/>
  <c r="AC58" i="2" s="1"/>
  <c r="M58" i="2"/>
  <c r="L58" i="2"/>
  <c r="O58" i="2" s="1"/>
  <c r="K58" i="2"/>
  <c r="BM57" i="2"/>
  <c r="BL57" i="2"/>
  <c r="BK57" i="2"/>
  <c r="AZ57" i="2"/>
  <c r="AY57" i="2"/>
  <c r="AX57" i="2"/>
  <c r="AM57" i="2"/>
  <c r="AL57" i="2"/>
  <c r="AK57" i="2"/>
  <c r="Z57" i="2"/>
  <c r="Y57" i="2"/>
  <c r="X57" i="2"/>
  <c r="O57" i="2"/>
  <c r="M57" i="2"/>
  <c r="L57" i="2"/>
  <c r="K57" i="2"/>
  <c r="BM56" i="2"/>
  <c r="BL56" i="2"/>
  <c r="BK56" i="2"/>
  <c r="AZ56" i="2"/>
  <c r="AY56" i="2"/>
  <c r="AX56" i="2"/>
  <c r="AN56" i="2"/>
  <c r="AM56" i="2"/>
  <c r="AL56" i="2"/>
  <c r="AK56" i="2"/>
  <c r="AA56" i="2"/>
  <c r="Z56" i="2"/>
  <c r="Y56" i="2"/>
  <c r="AC56" i="2" s="1"/>
  <c r="X56" i="2"/>
  <c r="M56" i="2"/>
  <c r="L56" i="2"/>
  <c r="K56" i="2"/>
  <c r="BM55" i="2"/>
  <c r="BL55" i="2"/>
  <c r="BK55" i="2"/>
  <c r="BA55" i="2"/>
  <c r="AZ55" i="2"/>
  <c r="AY55" i="2"/>
  <c r="BC55" i="2" s="1"/>
  <c r="AX55" i="2"/>
  <c r="AN55" i="2"/>
  <c r="AM55" i="2"/>
  <c r="AL55" i="2"/>
  <c r="AK55" i="2"/>
  <c r="Z55" i="2"/>
  <c r="Y55" i="2"/>
  <c r="X55" i="2"/>
  <c r="M55" i="2"/>
  <c r="L55" i="2"/>
  <c r="K55" i="2"/>
  <c r="BM54" i="2"/>
  <c r="BL54" i="2"/>
  <c r="BK54" i="2"/>
  <c r="AZ54" i="2"/>
  <c r="AY54" i="2"/>
  <c r="AX54" i="2"/>
  <c r="AN54" i="2"/>
  <c r="AM54" i="2"/>
  <c r="AL54" i="2"/>
  <c r="AK54" i="2"/>
  <c r="AP54" i="2" s="1"/>
  <c r="AA54" i="2"/>
  <c r="Z54" i="2"/>
  <c r="Y54" i="2"/>
  <c r="X54" i="2"/>
  <c r="M54" i="2"/>
  <c r="L54" i="2"/>
  <c r="K54" i="2"/>
  <c r="BM53" i="2"/>
  <c r="BL53" i="2"/>
  <c r="BK53" i="2"/>
  <c r="AZ53" i="2"/>
  <c r="AY53" i="2"/>
  <c r="AX53" i="2"/>
  <c r="AM53" i="2"/>
  <c r="AL53" i="2"/>
  <c r="AK53" i="2"/>
  <c r="AA53" i="2"/>
  <c r="Z53" i="2"/>
  <c r="Y53" i="2"/>
  <c r="X53" i="2"/>
  <c r="AC53" i="2" s="1"/>
  <c r="M53" i="2"/>
  <c r="L53" i="2"/>
  <c r="K53" i="2"/>
  <c r="BM52" i="2"/>
  <c r="BL52" i="2"/>
  <c r="BK52" i="2"/>
  <c r="AZ52" i="2"/>
  <c r="AY52" i="2"/>
  <c r="AX52" i="2"/>
  <c r="AM52" i="2"/>
  <c r="AL52" i="2"/>
  <c r="AK52" i="2"/>
  <c r="Z52" i="2"/>
  <c r="Y52" i="2"/>
  <c r="X52" i="2"/>
  <c r="N52" i="2"/>
  <c r="M52" i="2"/>
  <c r="L52" i="2"/>
  <c r="P52" i="2" s="1"/>
  <c r="K52" i="2"/>
  <c r="BM51" i="2"/>
  <c r="BL51" i="2"/>
  <c r="BK51" i="2"/>
  <c r="AZ51" i="2"/>
  <c r="AY51" i="2"/>
  <c r="AX51" i="2"/>
  <c r="AN51" i="2"/>
  <c r="AM51" i="2"/>
  <c r="AL51" i="2"/>
  <c r="AP51" i="2" s="1"/>
  <c r="AK51" i="2"/>
  <c r="AA51" i="2"/>
  <c r="Z51" i="2"/>
  <c r="Y51" i="2"/>
  <c r="AC51" i="2" s="1"/>
  <c r="X51" i="2"/>
  <c r="M51" i="2"/>
  <c r="L51" i="2"/>
  <c r="K51" i="2"/>
  <c r="BM50" i="2"/>
  <c r="BL50" i="2"/>
  <c r="BO50" i="2" s="1"/>
  <c r="BK50" i="2"/>
  <c r="AZ50" i="2"/>
  <c r="AY50" i="2"/>
  <c r="AX50" i="2"/>
  <c r="AM50" i="2"/>
  <c r="AL50" i="2"/>
  <c r="AK50" i="2"/>
  <c r="Z50" i="2"/>
  <c r="Y50" i="2"/>
  <c r="X50" i="2"/>
  <c r="M50" i="2"/>
  <c r="L50" i="2"/>
  <c r="K50" i="2"/>
  <c r="BM49" i="2"/>
  <c r="BL49" i="2"/>
  <c r="BK49" i="2"/>
  <c r="BA49" i="2"/>
  <c r="AZ49" i="2"/>
  <c r="BB49" i="2" s="1"/>
  <c r="AY49" i="2"/>
  <c r="AX49" i="2"/>
  <c r="AM49" i="2"/>
  <c r="AL49" i="2"/>
  <c r="AK49" i="2"/>
  <c r="Z49" i="2"/>
  <c r="Y49" i="2"/>
  <c r="X49" i="2"/>
  <c r="M49" i="2"/>
  <c r="L49" i="2"/>
  <c r="K49" i="2"/>
  <c r="BM48" i="2"/>
  <c r="BL48" i="2"/>
  <c r="BK48" i="2"/>
  <c r="BA48" i="2"/>
  <c r="AZ48" i="2"/>
  <c r="AY48" i="2"/>
  <c r="AX48" i="2"/>
  <c r="BC48" i="2" s="1"/>
  <c r="AN48" i="2"/>
  <c r="AM48" i="2"/>
  <c r="AL48" i="2"/>
  <c r="AP48" i="2" s="1"/>
  <c r="AK48" i="2"/>
  <c r="Z48" i="2"/>
  <c r="Y48" i="2"/>
  <c r="X48" i="2"/>
  <c r="M48" i="2"/>
  <c r="L48" i="2"/>
  <c r="K48" i="2"/>
  <c r="BM47" i="2"/>
  <c r="BL47" i="2"/>
  <c r="BK47" i="2"/>
  <c r="AZ47" i="2"/>
  <c r="BB47" i="2" s="1"/>
  <c r="AY47" i="2"/>
  <c r="AX47" i="2"/>
  <c r="AN47" i="2"/>
  <c r="AM47" i="2"/>
  <c r="AL47" i="2"/>
  <c r="AK47" i="2"/>
  <c r="AA47" i="2"/>
  <c r="Z47" i="2"/>
  <c r="Y47" i="2"/>
  <c r="AC47" i="2" s="1"/>
  <c r="X47" i="2"/>
  <c r="N47" i="2"/>
  <c r="M47" i="2"/>
  <c r="L47" i="2"/>
  <c r="K47" i="2"/>
  <c r="P47" i="2" s="1"/>
  <c r="BM46" i="2"/>
  <c r="BL46" i="2"/>
  <c r="BK46" i="2"/>
  <c r="AZ46" i="2"/>
  <c r="AY46" i="2"/>
  <c r="AX46" i="2"/>
  <c r="AN46" i="2"/>
  <c r="AM46" i="2"/>
  <c r="AL46" i="2"/>
  <c r="AP46" i="2" s="1"/>
  <c r="AK46" i="2"/>
  <c r="AA46" i="2"/>
  <c r="Z46" i="2"/>
  <c r="Y46" i="2"/>
  <c r="AC46" i="2" s="1"/>
  <c r="X46" i="2"/>
  <c r="M46" i="2"/>
  <c r="L46" i="2"/>
  <c r="K46" i="2"/>
  <c r="BM45" i="2"/>
  <c r="BL45" i="2"/>
  <c r="BK45" i="2"/>
  <c r="AZ45" i="2"/>
  <c r="AY45" i="2"/>
  <c r="AX45" i="2"/>
  <c r="AN45" i="2"/>
  <c r="AM45" i="2"/>
  <c r="AL45" i="2"/>
  <c r="AP45" i="2" s="1"/>
  <c r="AK45" i="2"/>
  <c r="AA45" i="2"/>
  <c r="Z45" i="2"/>
  <c r="Y45" i="2"/>
  <c r="AC45" i="2" s="1"/>
  <c r="X45" i="2"/>
  <c r="M45" i="2"/>
  <c r="L45" i="2"/>
  <c r="K45" i="2"/>
  <c r="BM44" i="2"/>
  <c r="BL44" i="2"/>
  <c r="BK44" i="2"/>
  <c r="AZ44" i="2"/>
  <c r="AY44" i="2"/>
  <c r="AX44" i="2"/>
  <c r="AN44" i="2"/>
  <c r="AM44" i="2"/>
  <c r="AL44" i="2"/>
  <c r="AK44" i="2"/>
  <c r="AA44" i="2"/>
  <c r="Z44" i="2"/>
  <c r="Y44" i="2"/>
  <c r="AC44" i="2" s="1"/>
  <c r="X44" i="2"/>
  <c r="M44" i="2"/>
  <c r="L44" i="2"/>
  <c r="K44" i="2"/>
  <c r="BM43" i="2"/>
  <c r="BL43" i="2"/>
  <c r="BK43" i="2"/>
  <c r="AZ43" i="2"/>
  <c r="AY43" i="2"/>
  <c r="AX43" i="2"/>
  <c r="AN43" i="2"/>
  <c r="AM43" i="2"/>
  <c r="AL43" i="2"/>
  <c r="AK43" i="2"/>
  <c r="AP43" i="2" s="1"/>
  <c r="Z43" i="2"/>
  <c r="Y43" i="2"/>
  <c r="X43" i="2"/>
  <c r="M43" i="2"/>
  <c r="O43" i="2" s="1"/>
  <c r="L43" i="2"/>
  <c r="K43" i="2"/>
  <c r="BM42" i="2"/>
  <c r="BL42" i="2"/>
  <c r="BK42" i="2"/>
  <c r="AZ42" i="2"/>
  <c r="AY42" i="2"/>
  <c r="AX42" i="2"/>
  <c r="AN42" i="2"/>
  <c r="AM42" i="2"/>
  <c r="AL42" i="2"/>
  <c r="AK42" i="2"/>
  <c r="AP42" i="2" s="1"/>
  <c r="Z42" i="2"/>
  <c r="Y42" i="2"/>
  <c r="X42" i="2"/>
  <c r="O42" i="2"/>
  <c r="M42" i="2"/>
  <c r="L42" i="2"/>
  <c r="K42" i="2"/>
  <c r="BM41" i="2"/>
  <c r="BL41" i="2"/>
  <c r="BK41" i="2"/>
  <c r="AZ41" i="2"/>
  <c r="AY41" i="2"/>
  <c r="AX41" i="2"/>
  <c r="AN41" i="2"/>
  <c r="AM41" i="2"/>
  <c r="AL41" i="2"/>
  <c r="AP41" i="2" s="1"/>
  <c r="AK41" i="2"/>
  <c r="AA41" i="2"/>
  <c r="Z41" i="2"/>
  <c r="Y41" i="2"/>
  <c r="AC41" i="2" s="1"/>
  <c r="X41" i="2"/>
  <c r="M41" i="2"/>
  <c r="L41" i="2"/>
  <c r="O41" i="2" s="1"/>
  <c r="K41" i="2"/>
  <c r="BM40" i="2"/>
  <c r="BL40" i="2"/>
  <c r="BK40" i="2"/>
  <c r="AZ40" i="2"/>
  <c r="AY40" i="2"/>
  <c r="AX40" i="2"/>
  <c r="AO40" i="2"/>
  <c r="AN40" i="2"/>
  <c r="AM40" i="2"/>
  <c r="AL40" i="2"/>
  <c r="AP40" i="2" s="1"/>
  <c r="AK40" i="2"/>
  <c r="Z40" i="2"/>
  <c r="Y40" i="2"/>
  <c r="AB40" i="2" s="1"/>
  <c r="X40" i="2"/>
  <c r="M40" i="2"/>
  <c r="L40" i="2"/>
  <c r="K40" i="2"/>
  <c r="BM39" i="2"/>
  <c r="BL39" i="2"/>
  <c r="BK39" i="2"/>
  <c r="AZ39" i="2"/>
  <c r="AY39" i="2"/>
  <c r="AX39" i="2"/>
  <c r="AM39" i="2"/>
  <c r="AL39" i="2"/>
  <c r="AK39" i="2"/>
  <c r="AA39" i="2"/>
  <c r="Z39" i="2"/>
  <c r="Y39" i="2"/>
  <c r="X39" i="2"/>
  <c r="AC39" i="2" s="1"/>
  <c r="M39" i="2"/>
  <c r="L39" i="2"/>
  <c r="K39" i="2"/>
  <c r="BM38" i="2"/>
  <c r="BL38" i="2"/>
  <c r="BK38" i="2"/>
  <c r="AZ38" i="2"/>
  <c r="AY38" i="2"/>
  <c r="AX38" i="2"/>
  <c r="AM38" i="2"/>
  <c r="AL38" i="2"/>
  <c r="AK38" i="2"/>
  <c r="Z38" i="2"/>
  <c r="Y38" i="2"/>
  <c r="X38" i="2"/>
  <c r="M38" i="2"/>
  <c r="L38" i="2"/>
  <c r="K38" i="2"/>
  <c r="BM37" i="2"/>
  <c r="BL37" i="2"/>
  <c r="BK37" i="2"/>
  <c r="AZ37" i="2"/>
  <c r="AY37" i="2"/>
  <c r="AX37" i="2"/>
  <c r="AM37" i="2"/>
  <c r="AL37" i="2"/>
  <c r="AK37" i="2"/>
  <c r="Z37" i="2"/>
  <c r="Y37" i="2"/>
  <c r="X37" i="2"/>
  <c r="M37" i="2"/>
  <c r="L37" i="2"/>
  <c r="K37" i="2"/>
  <c r="BN36" i="2"/>
  <c r="BM36" i="2"/>
  <c r="BL36" i="2"/>
  <c r="BP36" i="2" s="1"/>
  <c r="BK36" i="2"/>
  <c r="BA36" i="2"/>
  <c r="AZ36" i="2"/>
  <c r="AY36" i="2"/>
  <c r="BC36" i="2" s="1"/>
  <c r="AX36" i="2"/>
  <c r="AN36" i="2"/>
  <c r="AM36" i="2"/>
  <c r="AL36" i="2"/>
  <c r="AP36" i="2" s="1"/>
  <c r="AK36" i="2"/>
  <c r="AA36" i="2"/>
  <c r="Z36" i="2"/>
  <c r="Y36" i="2"/>
  <c r="X36" i="2"/>
  <c r="N36" i="2"/>
  <c r="M36" i="2"/>
  <c r="O36" i="2" s="1"/>
  <c r="L36" i="2"/>
  <c r="K36" i="2"/>
  <c r="BN35" i="2"/>
  <c r="BM35" i="2"/>
  <c r="BL35" i="2"/>
  <c r="BP35" i="2" s="1"/>
  <c r="BK35" i="2"/>
  <c r="BA35" i="2"/>
  <c r="AZ35" i="2"/>
  <c r="AY35" i="2"/>
  <c r="BC35" i="2" s="1"/>
  <c r="AX35" i="2"/>
  <c r="AN35" i="2"/>
  <c r="AM35" i="2"/>
  <c r="AL35" i="2"/>
  <c r="AP35" i="2" s="1"/>
  <c r="AK35" i="2"/>
  <c r="AA35" i="2"/>
  <c r="Z35" i="2"/>
  <c r="Y35" i="2"/>
  <c r="AC35" i="2" s="1"/>
  <c r="X35" i="2"/>
  <c r="N35" i="2"/>
  <c r="M35" i="2"/>
  <c r="L35" i="2"/>
  <c r="P35" i="2" s="1"/>
  <c r="K35" i="2"/>
  <c r="BN34" i="2"/>
  <c r="BM34" i="2"/>
  <c r="BL34" i="2"/>
  <c r="BP34" i="2" s="1"/>
  <c r="BK34" i="2"/>
  <c r="BA34" i="2"/>
  <c r="AZ34" i="2"/>
  <c r="BB34" i="2" s="1"/>
  <c r="AY34" i="2"/>
  <c r="AX34" i="2"/>
  <c r="AN34" i="2"/>
  <c r="AM34" i="2"/>
  <c r="AL34" i="2"/>
  <c r="AK34" i="2"/>
  <c r="AA34" i="2"/>
  <c r="Z34" i="2"/>
  <c r="Y34" i="2"/>
  <c r="AC34" i="2" s="1"/>
  <c r="X34" i="2"/>
  <c r="N34" i="2"/>
  <c r="M34" i="2"/>
  <c r="L34" i="2"/>
  <c r="P34" i="2" s="1"/>
  <c r="K34" i="2"/>
  <c r="BN33" i="2"/>
  <c r="BM33" i="2"/>
  <c r="BL33" i="2"/>
  <c r="BP33" i="2" s="1"/>
  <c r="BK33" i="2"/>
  <c r="BA33" i="2"/>
  <c r="AZ33" i="2"/>
  <c r="AY33" i="2"/>
  <c r="BB33" i="2" s="1"/>
  <c r="AX33" i="2"/>
  <c r="AN33" i="2"/>
  <c r="AM33" i="2"/>
  <c r="AL33" i="2"/>
  <c r="AP33" i="2" s="1"/>
  <c r="AK33" i="2"/>
  <c r="AA33" i="2"/>
  <c r="Z33" i="2"/>
  <c r="Y33" i="2"/>
  <c r="AC33" i="2" s="1"/>
  <c r="X33" i="2"/>
  <c r="N33" i="2"/>
  <c r="M33" i="2"/>
  <c r="L33" i="2"/>
  <c r="P33" i="2" s="1"/>
  <c r="K33" i="2"/>
  <c r="BN32" i="2"/>
  <c r="BM32" i="2"/>
  <c r="BL32" i="2"/>
  <c r="BP32" i="2" s="1"/>
  <c r="BK32" i="2"/>
  <c r="BA32" i="2"/>
  <c r="AZ32" i="2"/>
  <c r="AY32" i="2"/>
  <c r="BC32" i="2" s="1"/>
  <c r="AX32" i="2"/>
  <c r="AN32" i="2"/>
  <c r="AM32" i="2"/>
  <c r="AL32" i="2"/>
  <c r="AP32" i="2" s="1"/>
  <c r="AK32" i="2"/>
  <c r="AA32" i="2"/>
  <c r="Z32" i="2"/>
  <c r="AB32" i="2" s="1"/>
  <c r="Y32" i="2"/>
  <c r="X32" i="2"/>
  <c r="M32" i="2"/>
  <c r="L32" i="2"/>
  <c r="K32" i="2"/>
  <c r="BN31" i="2"/>
  <c r="BM31" i="2"/>
  <c r="BL31" i="2"/>
  <c r="BK31" i="2"/>
  <c r="BP31" i="2" s="1"/>
  <c r="BA31" i="2"/>
  <c r="AZ31" i="2"/>
  <c r="AY31" i="2"/>
  <c r="BC31" i="2" s="1"/>
  <c r="AX31" i="2"/>
  <c r="AN31" i="2"/>
  <c r="AM31" i="2"/>
  <c r="AL31" i="2"/>
  <c r="AK31" i="2"/>
  <c r="AA31" i="2"/>
  <c r="Z31" i="2"/>
  <c r="Y31" i="2"/>
  <c r="X31" i="2"/>
  <c r="M31" i="2"/>
  <c r="L31" i="2"/>
  <c r="O31" i="2" s="1"/>
  <c r="K31" i="2"/>
  <c r="BN30" i="2"/>
  <c r="BM30" i="2"/>
  <c r="BL30" i="2"/>
  <c r="BP30" i="2" s="1"/>
  <c r="BK30" i="2"/>
  <c r="AZ30" i="2"/>
  <c r="AY30" i="2"/>
  <c r="AX30" i="2"/>
  <c r="AN30" i="2"/>
  <c r="AM30" i="2"/>
  <c r="AL30" i="2"/>
  <c r="AK30" i="2"/>
  <c r="AP30" i="2" s="1"/>
  <c r="AA30" i="2"/>
  <c r="Z30" i="2"/>
  <c r="Y30" i="2"/>
  <c r="AC30" i="2" s="1"/>
  <c r="X30" i="2"/>
  <c r="M30" i="2"/>
  <c r="L30" i="2"/>
  <c r="O30" i="2" s="1"/>
  <c r="K30" i="2"/>
  <c r="BN29" i="2"/>
  <c r="BM29" i="2"/>
  <c r="BL29" i="2"/>
  <c r="BP29" i="2" s="1"/>
  <c r="BK29" i="2"/>
  <c r="BA29" i="2"/>
  <c r="AZ29" i="2"/>
  <c r="AY29" i="2"/>
  <c r="BC29" i="2" s="1"/>
  <c r="AX29" i="2"/>
  <c r="AM29" i="2"/>
  <c r="AL29" i="2"/>
  <c r="AK29" i="2"/>
  <c r="Z29" i="2"/>
  <c r="Y29" i="2"/>
  <c r="X29" i="2"/>
  <c r="M29" i="2"/>
  <c r="L29" i="2"/>
  <c r="K29" i="2"/>
  <c r="BM28" i="2"/>
  <c r="BL28" i="2"/>
  <c r="BK28" i="2"/>
  <c r="BA28" i="2"/>
  <c r="AZ28" i="2"/>
  <c r="AY28" i="2"/>
  <c r="AX28" i="2"/>
  <c r="BC28" i="2" s="1"/>
  <c r="AN28" i="2"/>
  <c r="AM28" i="2"/>
  <c r="AL28" i="2"/>
  <c r="AP28" i="2" s="1"/>
  <c r="AK28" i="2"/>
  <c r="Z28" i="2"/>
  <c r="Y28" i="2"/>
  <c r="X28" i="2"/>
  <c r="M28" i="2"/>
  <c r="L28" i="2"/>
  <c r="K28" i="2"/>
  <c r="BM27" i="2"/>
  <c r="BL27" i="2"/>
  <c r="BK27" i="2"/>
  <c r="AZ27" i="2"/>
  <c r="AY27" i="2"/>
  <c r="AX27" i="2"/>
  <c r="AM27" i="2"/>
  <c r="AL27" i="2"/>
  <c r="AK27" i="2"/>
  <c r="Z27" i="2"/>
  <c r="Y27" i="2"/>
  <c r="X27" i="2"/>
  <c r="N27" i="2"/>
  <c r="M27" i="2"/>
  <c r="L27" i="2"/>
  <c r="K27" i="2"/>
  <c r="BN26" i="2"/>
  <c r="BM26" i="2"/>
  <c r="BL26" i="2"/>
  <c r="BP26" i="2" s="1"/>
  <c r="BK26" i="2"/>
  <c r="BA26" i="2"/>
  <c r="AZ26" i="2"/>
  <c r="AY26" i="2"/>
  <c r="BC26" i="2" s="1"/>
  <c r="AX26" i="2"/>
  <c r="AN26" i="2"/>
  <c r="AM26" i="2"/>
  <c r="AL26" i="2"/>
  <c r="AK26" i="2"/>
  <c r="AA26" i="2"/>
  <c r="Z26" i="2"/>
  <c r="Y26" i="2"/>
  <c r="AB26" i="2" s="1"/>
  <c r="X26" i="2"/>
  <c r="N26" i="2"/>
  <c r="M26" i="2"/>
  <c r="L26" i="2"/>
  <c r="P26" i="2" s="1"/>
  <c r="K26" i="2"/>
  <c r="BN25" i="2"/>
  <c r="BM25" i="2"/>
  <c r="BL25" i="2"/>
  <c r="BP25" i="2" s="1"/>
  <c r="BK25" i="2"/>
  <c r="BA25" i="2"/>
  <c r="AZ25" i="2"/>
  <c r="AY25" i="2"/>
  <c r="BC25" i="2" s="1"/>
  <c r="AX25" i="2"/>
  <c r="AN25" i="2"/>
  <c r="AM25" i="2"/>
  <c r="AL25" i="2"/>
  <c r="AP25" i="2" s="1"/>
  <c r="AK25" i="2"/>
  <c r="AA25" i="2"/>
  <c r="Z25" i="2"/>
  <c r="Y25" i="2"/>
  <c r="X25" i="2"/>
  <c r="N25" i="2"/>
  <c r="M25" i="2"/>
  <c r="L25" i="2"/>
  <c r="P25" i="2" s="1"/>
  <c r="K25" i="2"/>
  <c r="BN24" i="2"/>
  <c r="BM24" i="2"/>
  <c r="BL24" i="2"/>
  <c r="BP24" i="2" s="1"/>
  <c r="BK24" i="2"/>
  <c r="BA24" i="2"/>
  <c r="AZ24" i="2"/>
  <c r="AY24" i="2"/>
  <c r="BB24" i="2" s="1"/>
  <c r="AX24" i="2"/>
  <c r="BC24" i="2" s="1"/>
  <c r="AN24" i="2"/>
  <c r="AM24" i="2"/>
  <c r="AL24" i="2"/>
  <c r="AP24" i="2" s="1"/>
  <c r="AK24" i="2"/>
  <c r="AA24" i="2"/>
  <c r="Z24" i="2"/>
  <c r="Y24" i="2"/>
  <c r="AC24" i="2" s="1"/>
  <c r="X24" i="2"/>
  <c r="N24" i="2"/>
  <c r="M24" i="2"/>
  <c r="L24" i="2"/>
  <c r="K24" i="2"/>
  <c r="BN23" i="2"/>
  <c r="BM23" i="2"/>
  <c r="BL23" i="2"/>
  <c r="BK23" i="2"/>
  <c r="BA23" i="2"/>
  <c r="AZ23" i="2"/>
  <c r="AY23" i="2"/>
  <c r="AX23" i="2"/>
  <c r="AN23" i="2"/>
  <c r="AM23" i="2"/>
  <c r="AL23" i="2"/>
  <c r="AP23" i="2" s="1"/>
  <c r="AK23" i="2"/>
  <c r="AA23" i="2"/>
  <c r="Z23" i="2"/>
  <c r="Y23" i="2"/>
  <c r="AC23" i="2" s="1"/>
  <c r="X23" i="2"/>
  <c r="N23" i="2"/>
  <c r="M23" i="2"/>
  <c r="O23" i="2" s="1"/>
  <c r="L23" i="2"/>
  <c r="P23" i="2" s="1"/>
  <c r="K23" i="2"/>
  <c r="BN22" i="2"/>
  <c r="BM22" i="2"/>
  <c r="BL22" i="2"/>
  <c r="BO22" i="2" s="1"/>
  <c r="BK22" i="2"/>
  <c r="BP22" i="2" s="1"/>
  <c r="BA22" i="2"/>
  <c r="AZ22" i="2"/>
  <c r="AY22" i="2"/>
  <c r="BC22" i="2" s="1"/>
  <c r="AX22" i="2"/>
  <c r="AN22" i="2"/>
  <c r="AM22" i="2"/>
  <c r="AL22" i="2"/>
  <c r="AP22" i="2" s="1"/>
  <c r="AK22" i="2"/>
  <c r="AA22" i="2"/>
  <c r="Z22" i="2"/>
  <c r="Y22" i="2"/>
  <c r="X22" i="2"/>
  <c r="N22" i="2"/>
  <c r="M22" i="2"/>
  <c r="L22" i="2"/>
  <c r="P22" i="2" s="1"/>
  <c r="K22" i="2"/>
  <c r="BN21" i="2"/>
  <c r="BM21" i="2"/>
  <c r="BL21" i="2"/>
  <c r="BP21" i="2" s="1"/>
  <c r="BK21" i="2"/>
  <c r="BA21" i="2"/>
  <c r="AZ21" i="2"/>
  <c r="BB21" i="2" s="1"/>
  <c r="AY21" i="2"/>
  <c r="AX21" i="2"/>
  <c r="AN21" i="2"/>
  <c r="AM21" i="2"/>
  <c r="AL21" i="2"/>
  <c r="AK21" i="2"/>
  <c r="AA21" i="2"/>
  <c r="Z21" i="2"/>
  <c r="Y21" i="2"/>
  <c r="AC21" i="2" s="1"/>
  <c r="X21" i="2"/>
  <c r="N21" i="2"/>
  <c r="M21" i="2"/>
  <c r="L21" i="2"/>
  <c r="K21" i="2"/>
  <c r="BN20" i="2"/>
  <c r="BM20" i="2"/>
  <c r="BL20" i="2"/>
  <c r="BP20" i="2" s="1"/>
  <c r="BK20" i="2"/>
  <c r="AZ20" i="2"/>
  <c r="AY20" i="2"/>
  <c r="AX20" i="2"/>
  <c r="AM20" i="2"/>
  <c r="AL20" i="2"/>
  <c r="AK20" i="2"/>
  <c r="Z20" i="2"/>
  <c r="Y20" i="2"/>
  <c r="X20" i="2"/>
  <c r="M20" i="2"/>
  <c r="L20" i="2"/>
  <c r="K20" i="2"/>
  <c r="BN19" i="2"/>
  <c r="BM19" i="2"/>
  <c r="BL19" i="2"/>
  <c r="BP19" i="2" s="1"/>
  <c r="BK19" i="2"/>
  <c r="AZ19" i="2"/>
  <c r="AY19" i="2"/>
  <c r="AX19" i="2"/>
  <c r="AM19" i="2"/>
  <c r="AL19" i="2"/>
  <c r="AK19" i="2"/>
  <c r="Z19" i="2"/>
  <c r="Y19" i="2"/>
  <c r="X19" i="2"/>
  <c r="M19" i="2"/>
  <c r="L19" i="2"/>
  <c r="K19" i="2"/>
  <c r="BM18" i="2"/>
  <c r="BL18" i="2"/>
  <c r="BO18" i="2" s="1"/>
  <c r="BK18" i="2"/>
  <c r="AZ18" i="2"/>
  <c r="AY18" i="2"/>
  <c r="BB18" i="2" s="1"/>
  <c r="AX18" i="2"/>
  <c r="AM18" i="2"/>
  <c r="AL18" i="2"/>
  <c r="AK18" i="2"/>
  <c r="Z18" i="2"/>
  <c r="Y18" i="2"/>
  <c r="X18" i="2"/>
  <c r="M18" i="2"/>
  <c r="L18" i="2"/>
  <c r="K18" i="2"/>
  <c r="BM17" i="2"/>
  <c r="BL17" i="2"/>
  <c r="BO17" i="2" s="1"/>
  <c r="BK17" i="2"/>
  <c r="AZ17" i="2"/>
  <c r="AY17" i="2"/>
  <c r="AX17" i="2"/>
  <c r="AM17" i="2"/>
  <c r="AL17" i="2"/>
  <c r="AK17" i="2"/>
  <c r="Z17" i="2"/>
  <c r="Y17" i="2"/>
  <c r="X17" i="2"/>
  <c r="M17" i="2"/>
  <c r="L17" i="2"/>
  <c r="K17" i="2"/>
  <c r="BN16" i="2"/>
  <c r="BM16" i="2"/>
  <c r="BL16" i="2"/>
  <c r="BP16" i="2" s="1"/>
  <c r="BK16" i="2"/>
  <c r="AZ16" i="2"/>
  <c r="AY16" i="2"/>
  <c r="AX16" i="2"/>
  <c r="AN16" i="2"/>
  <c r="AM16" i="2"/>
  <c r="AL16" i="2"/>
  <c r="AK16" i="2"/>
  <c r="AA16" i="2"/>
  <c r="Z16" i="2"/>
  <c r="Y16" i="2"/>
  <c r="X16" i="2"/>
  <c r="AC16" i="2" s="1"/>
  <c r="M16" i="2"/>
  <c r="L16" i="2"/>
  <c r="K16" i="2"/>
  <c r="BO15" i="2"/>
  <c r="BN15" i="2"/>
  <c r="BM15" i="2"/>
  <c r="BL15" i="2"/>
  <c r="BP15" i="2" s="1"/>
  <c r="BK15" i="2"/>
  <c r="BA15" i="2"/>
  <c r="AZ15" i="2"/>
  <c r="AY15" i="2"/>
  <c r="BB15" i="2" s="1"/>
  <c r="AX15" i="2"/>
  <c r="AM15" i="2"/>
  <c r="AL15" i="2"/>
  <c r="AK15" i="2"/>
  <c r="Z15" i="2"/>
  <c r="Y15" i="2"/>
  <c r="X15" i="2"/>
  <c r="M15" i="2"/>
  <c r="L15" i="2"/>
  <c r="K15" i="2"/>
  <c r="BM14" i="2"/>
  <c r="BL14" i="2"/>
  <c r="BK14" i="2"/>
  <c r="BA14" i="2"/>
  <c r="AZ14" i="2"/>
  <c r="AY14" i="2"/>
  <c r="BC14" i="2" s="1"/>
  <c r="AX14" i="2"/>
  <c r="AN14" i="2"/>
  <c r="AM14" i="2"/>
  <c r="AL14" i="2"/>
  <c r="AP14" i="2" s="1"/>
  <c r="AK14" i="2"/>
  <c r="AA14" i="2"/>
  <c r="Z14" i="2"/>
  <c r="Y14" i="2"/>
  <c r="X14" i="2"/>
  <c r="M14" i="2"/>
  <c r="L14" i="2"/>
  <c r="O14" i="2" s="1"/>
  <c r="K14" i="2"/>
  <c r="BN13" i="2"/>
  <c r="BM13" i="2"/>
  <c r="BL13" i="2"/>
  <c r="BP13" i="2" s="1"/>
  <c r="BK13" i="2"/>
  <c r="BA13" i="2"/>
  <c r="AZ13" i="2"/>
  <c r="AY13" i="2"/>
  <c r="BC13" i="2" s="1"/>
  <c r="AX13" i="2"/>
  <c r="AM13" i="2"/>
  <c r="AL13" i="2"/>
  <c r="AK13" i="2"/>
  <c r="Z13" i="2"/>
  <c r="Y13" i="2"/>
  <c r="X13" i="2"/>
  <c r="N13" i="2"/>
  <c r="M13" i="2"/>
  <c r="L13" i="2"/>
  <c r="P13" i="2" s="1"/>
  <c r="K13" i="2"/>
  <c r="BN12" i="2"/>
  <c r="BM12" i="2"/>
  <c r="BL12" i="2"/>
  <c r="BO12" i="2" s="1"/>
  <c r="BK12" i="2"/>
  <c r="BA12" i="2"/>
  <c r="AZ12" i="2"/>
  <c r="AY12" i="2"/>
  <c r="BC12" i="2" s="1"/>
  <c r="AX12" i="2"/>
  <c r="AM12" i="2"/>
  <c r="AL12" i="2"/>
  <c r="AK12" i="2"/>
  <c r="Z12" i="2"/>
  <c r="Y12" i="2"/>
  <c r="X12" i="2"/>
  <c r="M12" i="2"/>
  <c r="L12" i="2"/>
  <c r="K12" i="2"/>
  <c r="P24" i="2" l="1"/>
  <c r="AO35" i="2"/>
  <c r="AC36" i="2"/>
  <c r="BO36" i="2"/>
  <c r="AB41" i="2"/>
  <c r="BB63" i="2"/>
  <c r="BP65" i="2"/>
  <c r="BO79" i="2"/>
  <c r="BO83" i="2"/>
  <c r="AO87" i="2"/>
  <c r="AC99" i="2"/>
  <c r="BB13" i="2"/>
  <c r="AO14" i="2"/>
  <c r="BC21" i="2"/>
  <c r="AC25" i="2"/>
  <c r="P27" i="2"/>
  <c r="BO28" i="2"/>
  <c r="BO35" i="2"/>
  <c r="BB60" i="2"/>
  <c r="AC62" i="2"/>
  <c r="BC64" i="2"/>
  <c r="BO70" i="2"/>
  <c r="AC71" i="2"/>
  <c r="BP74" i="2"/>
  <c r="BP77" i="2"/>
  <c r="AP82" i="2"/>
  <c r="BO97" i="2"/>
  <c r="P102" i="2"/>
  <c r="BB104" i="2"/>
  <c r="O106" i="2"/>
  <c r="AO106" i="2"/>
  <c r="BO106" i="2"/>
  <c r="BC107" i="2"/>
  <c r="AP109" i="2"/>
  <c r="AB14" i="2"/>
  <c r="AC31" i="2"/>
  <c r="AP47" i="2"/>
  <c r="AC54" i="2"/>
  <c r="AP56" i="2"/>
  <c r="BC72" i="2"/>
  <c r="P73" i="2"/>
  <c r="O74" i="2"/>
  <c r="AC76" i="2"/>
  <c r="AC85" i="2"/>
  <c r="BC85" i="2"/>
  <c r="O86" i="2"/>
  <c r="BB86" i="2"/>
  <c r="AP16" i="2"/>
  <c r="BP23" i="2"/>
  <c r="BB26" i="2"/>
  <c r="BC34" i="2"/>
  <c r="P36" i="2"/>
  <c r="BP67" i="2"/>
  <c r="AO74" i="2"/>
  <c r="BC79" i="2"/>
  <c r="AO95" i="2"/>
  <c r="AB107" i="2"/>
  <c r="P21" i="2"/>
  <c r="AP26" i="2"/>
  <c r="O27" i="2"/>
  <c r="AP44" i="2"/>
  <c r="BB46" i="2"/>
  <c r="BO60" i="2"/>
  <c r="BB64" i="2"/>
  <c r="AB74" i="2"/>
  <c r="AO75" i="2"/>
  <c r="BO75" i="2"/>
  <c r="BO77" i="2"/>
  <c r="BP78" i="2"/>
  <c r="O80" i="2"/>
  <c r="BB81" i="2"/>
  <c r="AO82" i="2"/>
  <c r="BO86" i="2"/>
  <c r="AC87" i="2"/>
  <c r="BC87" i="2"/>
  <c r="O89" i="2"/>
  <c r="AC95" i="2"/>
  <c r="AP104" i="2"/>
  <c r="BP104" i="2"/>
  <c r="AC106" i="2"/>
  <c r="BC106" i="2"/>
  <c r="O107" i="2"/>
  <c r="BB107" i="2"/>
  <c r="O110" i="2"/>
  <c r="AO110" i="2"/>
  <c r="AP21" i="2"/>
  <c r="O22" i="2"/>
  <c r="AO23" i="2"/>
  <c r="BB25" i="2"/>
  <c r="BO30" i="2"/>
  <c r="BC33" i="2"/>
  <c r="AB34" i="2"/>
  <c r="AO47" i="2"/>
  <c r="O48" i="2"/>
  <c r="AO64" i="2"/>
  <c r="AC65" i="2"/>
  <c r="AC69" i="2"/>
  <c r="AO84" i="2"/>
  <c r="AO89" i="2"/>
  <c r="AP92" i="2"/>
  <c r="BO102" i="2"/>
  <c r="AO107" i="2"/>
  <c r="O13" i="2"/>
  <c r="AO22" i="2"/>
  <c r="BO23" i="2"/>
  <c r="AC32" i="2"/>
  <c r="BO32" i="2"/>
  <c r="AB46" i="2"/>
  <c r="BB55" i="2"/>
  <c r="P68" i="2"/>
  <c r="BP68" i="2"/>
  <c r="BB70" i="2"/>
  <c r="BP72" i="2"/>
  <c r="AP76" i="2"/>
  <c r="AC77" i="2"/>
  <c r="BB79" i="2"/>
  <c r="BP85" i="2"/>
  <c r="AC86" i="2"/>
  <c r="BO89" i="2"/>
  <c r="AC96" i="2"/>
  <c r="AP101" i="2"/>
  <c r="AC102" i="2"/>
  <c r="O21" i="2"/>
  <c r="AC22" i="2"/>
  <c r="BC23" i="2"/>
  <c r="AB24" i="2"/>
  <c r="AC26" i="2"/>
  <c r="AP31" i="2"/>
  <c r="AB33" i="2"/>
  <c r="AP34" i="2"/>
  <c r="O35" i="2"/>
  <c r="AO36" i="2"/>
  <c r="AO44" i="2"/>
  <c r="BC49" i="2"/>
  <c r="AP55" i="2"/>
  <c r="O60" i="2"/>
  <c r="AC66" i="2"/>
  <c r="O76" i="2"/>
  <c r="AO79" i="2"/>
  <c r="O85" i="2"/>
  <c r="AO85" i="2"/>
  <c r="BB87" i="2"/>
  <c r="BB89" i="2"/>
  <c r="P93" i="2"/>
  <c r="BP103" i="2"/>
  <c r="BO117" i="2"/>
  <c r="BO120" i="2"/>
  <c r="AP129" i="2"/>
  <c r="AC193" i="2"/>
  <c r="P210" i="2"/>
  <c r="AC218" i="2"/>
  <c r="AC225" i="2"/>
  <c r="AP227" i="2"/>
  <c r="AC230" i="2"/>
  <c r="BC117" i="2"/>
  <c r="BP125" i="2"/>
  <c r="BP129" i="2"/>
  <c r="P135" i="2"/>
  <c r="BC140" i="2"/>
  <c r="AC241" i="2"/>
  <c r="AP244" i="2"/>
  <c r="P249" i="2"/>
  <c r="AP252" i="2"/>
  <c r="O259" i="2"/>
  <c r="AC265" i="2"/>
  <c r="AP266" i="2"/>
  <c r="BB272" i="2"/>
  <c r="BC278" i="2"/>
  <c r="BO280" i="2"/>
  <c r="AP286" i="2"/>
  <c r="AC288" i="2"/>
  <c r="AP299" i="2"/>
  <c r="BP299" i="2"/>
  <c r="BP300" i="2"/>
  <c r="BP301" i="2"/>
  <c r="AC303" i="2"/>
  <c r="AP304" i="2"/>
  <c r="BP304" i="2"/>
  <c r="AC306" i="2"/>
  <c r="BP308" i="2"/>
  <c r="BP312" i="2"/>
  <c r="P318" i="2"/>
  <c r="BP318" i="2"/>
  <c r="BB320" i="2"/>
  <c r="BC322" i="2"/>
  <c r="P323" i="2"/>
  <c r="BP324" i="2"/>
  <c r="BP327" i="2"/>
  <c r="AO328" i="2"/>
  <c r="BO329" i="2"/>
  <c r="BC330" i="2"/>
  <c r="AB332" i="2"/>
  <c r="O333" i="2"/>
  <c r="BP334" i="2"/>
  <c r="O336" i="2"/>
  <c r="BP343" i="2"/>
  <c r="AC344" i="2"/>
  <c r="BO350" i="2"/>
  <c r="BC353" i="2"/>
  <c r="BP354" i="2"/>
  <c r="AO355" i="2"/>
  <c r="BC357" i="2"/>
  <c r="AC360" i="2"/>
  <c r="BP360" i="2"/>
  <c r="BC362" i="2"/>
  <c r="AB366" i="2"/>
  <c r="BB366" i="2"/>
  <c r="AP367" i="2"/>
  <c r="AO374" i="2"/>
  <c r="AO376" i="2"/>
  <c r="BP379" i="2"/>
  <c r="BP380" i="2"/>
  <c r="BC382" i="2"/>
  <c r="P384" i="2"/>
  <c r="BC387" i="2"/>
  <c r="BP387" i="2"/>
  <c r="BB388" i="2"/>
  <c r="O390" i="2"/>
  <c r="BB390" i="2"/>
  <c r="BP391" i="2"/>
  <c r="AO392" i="2"/>
  <c r="AC393" i="2"/>
  <c r="BO112" i="2"/>
  <c r="BC129" i="2"/>
  <c r="P134" i="2"/>
  <c r="AO137" i="2"/>
  <c r="AC231" i="2"/>
  <c r="BB258" i="2"/>
  <c r="BB268" i="2"/>
  <c r="AO279" i="2"/>
  <c r="AC285" i="2"/>
  <c r="BO299" i="2"/>
  <c r="BP302" i="2"/>
  <c r="AC326" i="2"/>
  <c r="BO331" i="2"/>
  <c r="O343" i="2"/>
  <c r="BP351" i="2"/>
  <c r="BO356" i="2"/>
  <c r="AB369" i="2"/>
  <c r="O379" i="2"/>
  <c r="AO390" i="2"/>
  <c r="AB392" i="2"/>
  <c r="AO123" i="2"/>
  <c r="AB132" i="2"/>
  <c r="AC135" i="2"/>
  <c r="O138" i="2"/>
  <c r="AB139" i="2"/>
  <c r="AB140" i="2"/>
  <c r="AB191" i="2"/>
  <c r="O212" i="2"/>
  <c r="P214" i="2"/>
  <c r="AC221" i="2"/>
  <c r="AP233" i="2"/>
  <c r="P234" i="2"/>
  <c r="AP245" i="2"/>
  <c r="O252" i="2"/>
  <c r="P254" i="2"/>
  <c r="O266" i="2"/>
  <c r="O275" i="2"/>
  <c r="AB279" i="2"/>
  <c r="AP287" i="2"/>
  <c r="BC298" i="2"/>
  <c r="BO316" i="2"/>
  <c r="AC324" i="2"/>
  <c r="AB330" i="2"/>
  <c r="AC334" i="2"/>
  <c r="AC336" i="2"/>
  <c r="AC337" i="2"/>
  <c r="P339" i="2"/>
  <c r="AO341" i="2"/>
  <c r="BO346" i="2"/>
  <c r="BB347" i="2"/>
  <c r="BC356" i="2"/>
  <c r="BC361" i="2"/>
  <c r="O367" i="2"/>
  <c r="O369" i="2"/>
  <c r="BB369" i="2"/>
  <c r="BO370" i="2"/>
  <c r="BP373" i="2"/>
  <c r="BB374" i="2"/>
  <c r="AP385" i="2"/>
  <c r="AB387" i="2"/>
  <c r="BB394" i="2"/>
  <c r="BO111" i="2"/>
  <c r="BB119" i="2"/>
  <c r="AC122" i="2"/>
  <c r="AC124" i="2"/>
  <c r="BO127" i="2"/>
  <c r="O136" i="2"/>
  <c r="BB136" i="2"/>
  <c r="P224" i="2"/>
  <c r="AB241" i="2"/>
  <c r="O249" i="2"/>
  <c r="AO252" i="2"/>
  <c r="BB279" i="2"/>
  <c r="AB288" i="2"/>
  <c r="P293" i="2"/>
  <c r="AC304" i="2"/>
  <c r="BP306" i="2"/>
  <c r="BO308" i="2"/>
  <c r="AC311" i="2"/>
  <c r="BO312" i="2"/>
  <c r="BP317" i="2"/>
  <c r="O318" i="2"/>
  <c r="BO318" i="2"/>
  <c r="BC321" i="2"/>
  <c r="AP322" i="2"/>
  <c r="BO323" i="2"/>
  <c r="O327" i="2"/>
  <c r="BO327" i="2"/>
  <c r="BB330" i="2"/>
  <c r="P332" i="2"/>
  <c r="AC332" i="2"/>
  <c r="BP335" i="2"/>
  <c r="BP339" i="2"/>
  <c r="AB344" i="2"/>
  <c r="BP345" i="2"/>
  <c r="AC356" i="2"/>
  <c r="AB360" i="2"/>
  <c r="AO367" i="2"/>
  <c r="AC376" i="2"/>
  <c r="BO379" i="2"/>
  <c r="BO380" i="2"/>
  <c r="BB382" i="2"/>
  <c r="BO383" i="2"/>
  <c r="BB387" i="2"/>
  <c r="AP388" i="2"/>
  <c r="BP389" i="2"/>
  <c r="BC391" i="2"/>
  <c r="P393" i="2"/>
  <c r="O394" i="2"/>
  <c r="AP394" i="2"/>
  <c r="AP114" i="2"/>
  <c r="AO125" i="2"/>
  <c r="BP126" i="2"/>
  <c r="BP130" i="2"/>
  <c r="AP137" i="2"/>
  <c r="P199" i="2"/>
  <c r="BC261" i="2"/>
  <c r="AB269" i="2"/>
  <c r="BC281" i="2"/>
  <c r="AC290" i="2"/>
  <c r="BP313" i="2"/>
  <c r="AC323" i="2"/>
  <c r="BO325" i="2"/>
  <c r="AO330" i="2"/>
  <c r="AP332" i="2"/>
  <c r="AP333" i="2"/>
  <c r="BC338" i="2"/>
  <c r="P341" i="2"/>
  <c r="AP342" i="2"/>
  <c r="O345" i="2"/>
  <c r="BO347" i="2"/>
  <c r="AO348" i="2"/>
  <c r="BO349" i="2"/>
  <c r="AC351" i="2"/>
  <c r="BC354" i="2"/>
  <c r="AC362" i="2"/>
  <c r="BP363" i="2"/>
  <c r="AB365" i="2"/>
  <c r="BO367" i="2"/>
  <c r="O371" i="2"/>
  <c r="AB371" i="2"/>
  <c r="BB381" i="2"/>
  <c r="O383" i="2"/>
  <c r="AP384" i="2"/>
  <c r="AO387" i="2"/>
  <c r="BP388" i="2"/>
  <c r="O389" i="2"/>
  <c r="AC390" i="2"/>
  <c r="P392" i="2"/>
  <c r="AP393" i="2"/>
  <c r="AO394" i="2"/>
  <c r="BP394" i="2"/>
  <c r="AP112" i="2"/>
  <c r="AC123" i="2"/>
  <c r="AB127" i="2"/>
  <c r="AB128" i="2"/>
  <c r="AC137" i="2"/>
  <c r="BP137" i="2"/>
  <c r="AC139" i="2"/>
  <c r="AO216" i="2"/>
  <c r="AP251" i="2"/>
  <c r="AC262" i="2"/>
  <c r="AC268" i="2"/>
  <c r="BB269" i="2"/>
  <c r="AC270" i="2"/>
  <c r="P285" i="2"/>
  <c r="O288" i="2"/>
  <c r="P310" i="2"/>
  <c r="BC323" i="2"/>
  <c r="AB324" i="2"/>
  <c r="BB326" i="2"/>
  <c r="BB327" i="2"/>
  <c r="AP341" i="2"/>
  <c r="AP352" i="2"/>
  <c r="AO361" i="2"/>
  <c r="O365" i="2"/>
  <c r="BB365" i="2"/>
  <c r="BB367" i="2"/>
  <c r="AP377" i="2"/>
  <c r="BP377" i="2"/>
  <c r="AO378" i="2"/>
  <c r="BB379" i="2"/>
  <c r="P380" i="2"/>
  <c r="AC380" i="2"/>
  <c r="BO382" i="2"/>
  <c r="P387" i="2"/>
  <c r="O388" i="2"/>
  <c r="AO389" i="2"/>
  <c r="AB391" i="2"/>
  <c r="BP393" i="2"/>
  <c r="P136" i="2"/>
  <c r="P226" i="2"/>
  <c r="AC236" i="2"/>
  <c r="P238" i="2"/>
  <c r="AP242" i="2"/>
  <c r="AC254" i="2"/>
  <c r="P256" i="2"/>
  <c r="AO259" i="2"/>
  <c r="BB263" i="2"/>
  <c r="O269" i="2"/>
  <c r="BC271" i="2"/>
  <c r="BO279" i="2"/>
  <c r="AC284" i="2"/>
  <c r="BO289" i="2"/>
  <c r="AC297" i="2"/>
  <c r="BO298" i="2"/>
  <c r="AP307" i="2"/>
  <c r="BP311" i="2"/>
  <c r="BO320" i="2"/>
  <c r="O324" i="2"/>
  <c r="BB333" i="2"/>
  <c r="AC335" i="2"/>
  <c r="BC335" i="2"/>
  <c r="BP341" i="2"/>
  <c r="AC343" i="2"/>
  <c r="BB345" i="2"/>
  <c r="P349" i="2"/>
  <c r="P350" i="2"/>
  <c r="BP352" i="2"/>
  <c r="BO355" i="2"/>
  <c r="O356" i="2"/>
  <c r="AC358" i="2"/>
  <c r="BC358" i="2"/>
  <c r="AC361" i="2"/>
  <c r="O363" i="2"/>
  <c r="AO365" i="2"/>
  <c r="AP370" i="2"/>
  <c r="AC372" i="2"/>
  <c r="BP372" i="2"/>
  <c r="BP374" i="2"/>
  <c r="AB376" i="2"/>
  <c r="AB378" i="2"/>
  <c r="BO378" i="2"/>
  <c r="BC383" i="2"/>
  <c r="BP383" i="2"/>
  <c r="BO386" i="2"/>
  <c r="AO388" i="2"/>
  <c r="AC389" i="2"/>
  <c r="BO389" i="2"/>
  <c r="P391" i="2"/>
  <c r="BB391" i="2"/>
  <c r="BP392" i="2"/>
  <c r="O393" i="2"/>
  <c r="AC394" i="2"/>
  <c r="AC14" i="2"/>
  <c r="BC15" i="2"/>
  <c r="BP12" i="2"/>
  <c r="BO13" i="2"/>
  <c r="AO16" i="2"/>
  <c r="BO19" i="2"/>
  <c r="AB22" i="2"/>
  <c r="BB22" i="2"/>
  <c r="O24" i="2"/>
  <c r="AO24" i="2"/>
  <c r="BO24" i="2"/>
  <c r="AO25" i="2"/>
  <c r="BO25" i="2"/>
  <c r="O33" i="2"/>
  <c r="AO33" i="2"/>
  <c r="BO33" i="2"/>
  <c r="AB35" i="2"/>
  <c r="BB35" i="2"/>
  <c r="AO41" i="2"/>
  <c r="AB44" i="2"/>
  <c r="AB47" i="2"/>
  <c r="AO51" i="2"/>
  <c r="BO20" i="2"/>
  <c r="AO21" i="2"/>
  <c r="BO21" i="2"/>
  <c r="AB23" i="2"/>
  <c r="BB23" i="2"/>
  <c r="O25" i="2"/>
  <c r="O26" i="2"/>
  <c r="AO26" i="2"/>
  <c r="BO26" i="2"/>
  <c r="AO28" i="2"/>
  <c r="BB31" i="2"/>
  <c r="BB32" i="2"/>
  <c r="O34" i="2"/>
  <c r="AO34" i="2"/>
  <c r="BO34" i="2"/>
  <c r="AB36" i="2"/>
  <c r="BB36" i="2"/>
  <c r="AO62" i="2"/>
  <c r="AP64" i="2"/>
  <c r="BP64" i="2"/>
  <c r="BB65" i="2"/>
  <c r="BP66" i="2"/>
  <c r="AB67" i="2"/>
  <c r="BO67" i="2"/>
  <c r="BO68" i="2"/>
  <c r="BB69" i="2"/>
  <c r="P70" i="2"/>
  <c r="BP70" i="2"/>
  <c r="O71" i="2"/>
  <c r="AO71" i="2"/>
  <c r="BO72" i="2"/>
  <c r="AO73" i="2"/>
  <c r="BO73" i="2"/>
  <c r="AC74" i="2"/>
  <c r="BB75" i="2"/>
  <c r="P76" i="2"/>
  <c r="BO76" i="2"/>
  <c r="BB78" i="2"/>
  <c r="AP79" i="2"/>
  <c r="BP79" i="2"/>
  <c r="BP80" i="2"/>
  <c r="O81" i="2"/>
  <c r="AP81" i="2"/>
  <c r="BP81" i="2"/>
  <c r="BO82" i="2"/>
  <c r="AB85" i="2"/>
  <c r="BB85" i="2"/>
  <c r="P86" i="2"/>
  <c r="AP86" i="2"/>
  <c r="BP86" i="2"/>
  <c r="O87" i="2"/>
  <c r="AP87" i="2"/>
  <c r="BP87" i="2"/>
  <c r="O88" i="2"/>
  <c r="AO88" i="2"/>
  <c r="BO88" i="2"/>
  <c r="AC89" i="2"/>
  <c r="BC89" i="2"/>
  <c r="AB96" i="2"/>
  <c r="BC98" i="2"/>
  <c r="AB101" i="2"/>
  <c r="BB101" i="2"/>
  <c r="AB103" i="2"/>
  <c r="BC103" i="2"/>
  <c r="AO104" i="2"/>
  <c r="BO104" i="2"/>
  <c r="AB106" i="2"/>
  <c r="BB106" i="2"/>
  <c r="P107" i="2"/>
  <c r="AP107" i="2"/>
  <c r="BP107" i="2"/>
  <c r="AB110" i="2"/>
  <c r="BC115" i="2"/>
  <c r="P124" i="2"/>
  <c r="P125" i="2"/>
  <c r="BB126" i="2"/>
  <c r="P129" i="2"/>
  <c r="BB130" i="2"/>
  <c r="AC134" i="2"/>
  <c r="BO135" i="2"/>
  <c r="O140" i="2"/>
  <c r="AO55" i="2"/>
  <c r="AB62" i="2"/>
  <c r="O64" i="2"/>
  <c r="BO65" i="2"/>
  <c r="BO69" i="2"/>
  <c r="O84" i="2"/>
  <c r="AB88" i="2"/>
  <c r="O95" i="2"/>
  <c r="BP115" i="2"/>
  <c r="BP119" i="2"/>
  <c r="BP121" i="2"/>
  <c r="BC123" i="2"/>
  <c r="BC124" i="2"/>
  <c r="P126" i="2"/>
  <c r="BC128" i="2"/>
  <c r="P130" i="2"/>
  <c r="BC133" i="2"/>
  <c r="AP138" i="2"/>
  <c r="BC139" i="2"/>
  <c r="BO140" i="2"/>
  <c r="P114" i="2"/>
  <c r="AB116" i="2"/>
  <c r="BC122" i="2"/>
  <c r="BO123" i="2"/>
  <c r="BO124" i="2"/>
  <c r="AB126" i="2"/>
  <c r="AP126" i="2"/>
  <c r="BC127" i="2"/>
  <c r="BO128" i="2"/>
  <c r="AB130" i="2"/>
  <c r="AP130" i="2"/>
  <c r="BO133" i="2"/>
  <c r="BC135" i="2"/>
  <c r="P137" i="2"/>
  <c r="BB138" i="2"/>
  <c r="BP138" i="2"/>
  <c r="BC119" i="2"/>
  <c r="P123" i="2"/>
  <c r="AP123" i="2"/>
  <c r="BP123" i="2"/>
  <c r="AP124" i="2"/>
  <c r="BP124" i="2"/>
  <c r="AC126" i="2"/>
  <c r="BC126" i="2"/>
  <c r="P128" i="2"/>
  <c r="AP128" i="2"/>
  <c r="BP128" i="2"/>
  <c r="AC130" i="2"/>
  <c r="BC130" i="2"/>
  <c r="BC134" i="2"/>
  <c r="BP135" i="2"/>
  <c r="BP136" i="2"/>
  <c r="AC138" i="2"/>
  <c r="BC138" i="2"/>
  <c r="P140" i="2"/>
  <c r="AP140" i="2"/>
  <c r="BP140" i="2"/>
  <c r="O122" i="2"/>
  <c r="AO122" i="2"/>
  <c r="BO122" i="2"/>
  <c r="AB125" i="2"/>
  <c r="AB129" i="2"/>
  <c r="BB129" i="2"/>
  <c r="AB135" i="2"/>
  <c r="AB136" i="2"/>
  <c r="AB137" i="2"/>
  <c r="BB137" i="2"/>
  <c r="O139" i="2"/>
  <c r="AO139" i="2"/>
  <c r="BO139" i="2"/>
  <c r="AC212" i="2"/>
  <c r="P241" i="2"/>
  <c r="AP241" i="2"/>
  <c r="AB251" i="2"/>
  <c r="AC252" i="2"/>
  <c r="BC263" i="2"/>
  <c r="AC271" i="2"/>
  <c r="AC279" i="2"/>
  <c r="BB284" i="2"/>
  <c r="BB286" i="2"/>
  <c r="BB288" i="2"/>
  <c r="O294" i="2"/>
  <c r="AO296" i="2"/>
  <c r="O298" i="2"/>
  <c r="AO298" i="2"/>
  <c r="AO299" i="2"/>
  <c r="BO301" i="2"/>
  <c r="BO302" i="2"/>
  <c r="BB303" i="2"/>
  <c r="P304" i="2"/>
  <c r="BB304" i="2"/>
  <c r="BP305" i="2"/>
  <c r="O306" i="2"/>
  <c r="BC306" i="2"/>
  <c r="O308" i="2"/>
  <c r="AO308" i="2"/>
  <c r="AO310" i="2"/>
  <c r="AB313" i="2"/>
  <c r="BO313" i="2"/>
  <c r="BC316" i="2"/>
  <c r="BC324" i="2"/>
  <c r="BB282" i="2"/>
  <c r="BB291" i="2"/>
  <c r="O293" i="2"/>
  <c r="BB302" i="2"/>
  <c r="BO303" i="2"/>
  <c r="BO304" i="2"/>
  <c r="AB306" i="2"/>
  <c r="AB308" i="2"/>
  <c r="O310" i="2"/>
  <c r="BO310" i="2"/>
  <c r="O313" i="2"/>
  <c r="AO313" i="2"/>
  <c r="AC321" i="2"/>
  <c r="BP321" i="2"/>
  <c r="BP322" i="2"/>
  <c r="P324" i="2"/>
  <c r="BC318" i="2"/>
  <c r="BP326" i="2"/>
  <c r="P330" i="2"/>
  <c r="AP330" i="2"/>
  <c r="BP330" i="2"/>
  <c r="O346" i="2"/>
  <c r="P346" i="2"/>
  <c r="BC340" i="2"/>
  <c r="BP348" i="2"/>
  <c r="BC351" i="2"/>
  <c r="AP354" i="2"/>
  <c r="P335" i="2"/>
  <c r="P340" i="2"/>
  <c r="P342" i="2"/>
  <c r="BB331" i="2"/>
  <c r="BP332" i="2"/>
  <c r="P333" i="2"/>
  <c r="BP333" i="2"/>
  <c r="BC337" i="2"/>
  <c r="BC343" i="2"/>
  <c r="BO344" i="2"/>
  <c r="BP344" i="2"/>
  <c r="P348" i="2"/>
  <c r="AB349" i="2"/>
  <c r="AC349" i="2"/>
  <c r="BP358" i="2"/>
  <c r="BO359" i="2"/>
  <c r="BP359" i="2"/>
  <c r="BB334" i="2"/>
  <c r="BO335" i="2"/>
  <c r="O337" i="2"/>
  <c r="AO337" i="2"/>
  <c r="BO337" i="2"/>
  <c r="BO338" i="2"/>
  <c r="AB341" i="2"/>
  <c r="BB341" i="2"/>
  <c r="AP349" i="2"/>
  <c r="P355" i="2"/>
  <c r="AP357" i="2"/>
  <c r="P359" i="2"/>
  <c r="BB349" i="2"/>
  <c r="AB352" i="2"/>
  <c r="AC353" i="2"/>
  <c r="BB353" i="2"/>
  <c r="O354" i="2"/>
  <c r="BO354" i="2"/>
  <c r="AP356" i="2"/>
  <c r="P358" i="2"/>
  <c r="AO358" i="2"/>
  <c r="O361" i="2"/>
  <c r="BC344" i="2"/>
  <c r="AO347" i="2"/>
  <c r="BB356" i="2"/>
  <c r="BO343" i="2"/>
  <c r="BO345" i="2"/>
  <c r="AO346" i="2"/>
  <c r="AB348" i="2"/>
  <c r="BB348" i="2"/>
  <c r="BB350" i="2"/>
  <c r="BO351" i="2"/>
  <c r="AO352" i="2"/>
  <c r="BO352" i="2"/>
  <c r="BB354" i="2"/>
  <c r="BB355" i="2"/>
  <c r="O357" i="2"/>
  <c r="BB358" i="2"/>
  <c r="BP361" i="2"/>
  <c r="AB361" i="2"/>
  <c r="P363" i="2"/>
  <c r="BC363" i="2"/>
  <c r="AB364" i="2"/>
  <c r="BB364" i="2"/>
  <c r="P365" i="2"/>
  <c r="AP365" i="2"/>
  <c r="BP365" i="2"/>
  <c r="O366" i="2"/>
  <c r="AO366" i="2"/>
  <c r="BO366" i="2"/>
  <c r="AC367" i="2"/>
  <c r="BC367" i="2"/>
  <c r="AB368" i="2"/>
  <c r="BB368" i="2"/>
  <c r="P369" i="2"/>
  <c r="AP369" i="2"/>
  <c r="BP369" i="2"/>
  <c r="AB370" i="2"/>
  <c r="BC370" i="2"/>
  <c r="BB371" i="2"/>
  <c r="O372" i="2"/>
  <c r="AB372" i="2"/>
  <c r="BC372" i="2"/>
  <c r="AB374" i="2"/>
  <c r="BP371" i="2"/>
  <c r="P372" i="2"/>
  <c r="AO372" i="2"/>
  <c r="P374" i="2"/>
  <c r="AC375" i="2"/>
  <c r="AC374" i="2"/>
  <c r="BC374" i="2"/>
  <c r="BB375" i="2"/>
  <c r="P376" i="2"/>
  <c r="AP376" i="2"/>
  <c r="BP376" i="2"/>
  <c r="O377" i="2"/>
  <c r="AO377" i="2"/>
  <c r="BO377" i="2"/>
  <c r="AC378" i="2"/>
  <c r="BC378" i="2"/>
  <c r="AC379" i="2"/>
  <c r="BB380" i="2"/>
  <c r="AC381" i="2"/>
  <c r="P382" i="2"/>
  <c r="BP382" i="2"/>
  <c r="BO384" i="2"/>
  <c r="O385" i="2"/>
  <c r="AB386" i="2"/>
  <c r="AC382" i="2"/>
  <c r="P379" i="2"/>
  <c r="AP380" i="2"/>
  <c r="BC380" i="2"/>
  <c r="AO382" i="2"/>
  <c r="BC384" i="2"/>
  <c r="BP384" i="2"/>
  <c r="BP385" i="2"/>
  <c r="P386" i="2"/>
  <c r="AC386" i="2"/>
  <c r="O381" i="2"/>
  <c r="AO381" i="2"/>
  <c r="BO381" i="2"/>
  <c r="AB383" i="2"/>
  <c r="AP386" i="2"/>
  <c r="BB386" i="2"/>
  <c r="AP387" i="2"/>
  <c r="BP386" i="2"/>
  <c r="AC388" i="2"/>
  <c r="BC388" i="2"/>
  <c r="AB389" i="2"/>
  <c r="BB389" i="2"/>
  <c r="P390" i="2"/>
  <c r="AP390" i="2"/>
  <c r="BP390" i="2"/>
  <c r="O391" i="2"/>
  <c r="AO391" i="2"/>
  <c r="BO391" i="2"/>
  <c r="AC392" i="2"/>
  <c r="BC392" i="2"/>
  <c r="AB393" i="2"/>
  <c r="BB39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<sst xmlns="http://schemas.openxmlformats.org/spreadsheetml/2006/main" count="3546" uniqueCount="860">
  <si>
    <t>Protein names</t>
  </si>
  <si>
    <t>Gene names</t>
  </si>
  <si>
    <t>EF-hand calcium-binding domain-containing protein 5</t>
  </si>
  <si>
    <t>EFCAB5</t>
  </si>
  <si>
    <t>Putative SAGE1-like protein</t>
  </si>
  <si>
    <t>Unconventional myosin-Ic</t>
  </si>
  <si>
    <t>MYO1C</t>
  </si>
  <si>
    <t>26S proteasome non-ATPase regulatory subunit 11</t>
  </si>
  <si>
    <t>PSMD11</t>
  </si>
  <si>
    <t>Transcription initiation factor TFIID subunit 4</t>
  </si>
  <si>
    <t>TAF4</t>
  </si>
  <si>
    <t>Chloride intracellular channel protein 1</t>
  </si>
  <si>
    <t>CLIC1</t>
  </si>
  <si>
    <t>Eukaryotic translation initiation factor 3 subunit F</t>
  </si>
  <si>
    <t>EIF3F</t>
  </si>
  <si>
    <t>Importin-5</t>
  </si>
  <si>
    <t>IPO5</t>
  </si>
  <si>
    <t>ATP-dependent RNA helicase DDX3X</t>
  </si>
  <si>
    <t>DDX3X</t>
  </si>
  <si>
    <t>Tripartite motif-containing protein 38</t>
  </si>
  <si>
    <t>TRIM38</t>
  </si>
  <si>
    <t>Protein arginine N-methyltransferase 5;Protein arginine N-methyltransferase 5, N-terminally processed</t>
  </si>
  <si>
    <t>PRMT5</t>
  </si>
  <si>
    <t>Myosin regulatory light chain 12B</t>
  </si>
  <si>
    <t>MYL12B</t>
  </si>
  <si>
    <t>Protein phosphatase 1 regulatory subunit 12A</t>
  </si>
  <si>
    <t>PPP1R12A</t>
  </si>
  <si>
    <t>Centrosomal protein of 290 kDa</t>
  </si>
  <si>
    <t>CEP290</t>
  </si>
  <si>
    <t>Protein phosphatase 1G</t>
  </si>
  <si>
    <t>PPM1G</t>
  </si>
  <si>
    <t>Importin-8</t>
  </si>
  <si>
    <t>IPO8</t>
  </si>
  <si>
    <t>Monocarboxylate transporter 4</t>
  </si>
  <si>
    <t>SLC16A3</t>
  </si>
  <si>
    <t>Prolyl 4-hydroxylase subunit alpha-2</t>
  </si>
  <si>
    <t>P4HA2</t>
  </si>
  <si>
    <t>Putative pre-mRNA-splicing factor ATP-dependent RNA helicase DHX15</t>
  </si>
  <si>
    <t>DHX15</t>
  </si>
  <si>
    <t>E3 ubiquitin-protein ligase Praja-2</t>
  </si>
  <si>
    <t>PJA2</t>
  </si>
  <si>
    <t>D-3-phosphoglycerate dehydrogenase</t>
  </si>
  <si>
    <t>PHGDH</t>
  </si>
  <si>
    <t>26S proteasome non-ATPase regulatory subunit 3</t>
  </si>
  <si>
    <t>PSMD3</t>
  </si>
  <si>
    <t>Death-associated protein kinase 3</t>
  </si>
  <si>
    <t>DAPK3</t>
  </si>
  <si>
    <t>Mitogen-activated protein kinase kinase kinase 7</t>
  </si>
  <si>
    <t>MAP3K7</t>
  </si>
  <si>
    <t>Aflatoxin B1 aldehyde reductase member 2</t>
  </si>
  <si>
    <t>AKR7A2</t>
  </si>
  <si>
    <t>Alpha-actinin-4</t>
  </si>
  <si>
    <t>ACTN4</t>
  </si>
  <si>
    <t>Unconventional myosin-Ib</t>
  </si>
  <si>
    <t>MYO1B</t>
  </si>
  <si>
    <t>Zinc finger and BTB domain-containing protein 14</t>
  </si>
  <si>
    <t>ZBTB14</t>
  </si>
  <si>
    <t>Lysine-specific histone demethylase 1A</t>
  </si>
  <si>
    <t>KDM1A</t>
  </si>
  <si>
    <t>Target of Myb protein 1</t>
  </si>
  <si>
    <t>TOM1</t>
  </si>
  <si>
    <t>Histone H2B type 1-L;Histone H2B type 1-M;Histone H2B type 1-N;Histone H2B type 1-H;Histone H2B type 3-B;Histone H2B type 2-F;Histone H2B type 2-E;Histone H2B type 1-C/E/F/G/I;Histone H2B type 1-D;Histone H2B type F-S;Histone H2B type 1-B;Histone H2B type 1-O;Histone H2B type 1-J;Histone H2B type 1-K;Histone H2B type 1-A</t>
  </si>
  <si>
    <t>HIST1H2BL;HIST1H2BM;HIST1H2BN;HIST1H2BH;HIST3H2BB;HIST2H2BF;HIST2H2BE;HIST1H2BC;HIST1H2BD;H2BFS;HIST1H2BB;HIST1H2BO;HIST1H2BJ;HIST1H2BK;HIST1H2BA</t>
  </si>
  <si>
    <t>6-phosphofructo-2-kinase/fructose-2,6-bisphosphatase 2;6-phosphofructo-2-kinase;Fructose-2,6-bisphosphatase</t>
  </si>
  <si>
    <t>PFKFB2</t>
  </si>
  <si>
    <t>Eukaryotic translation initiation factor 5B</t>
  </si>
  <si>
    <t>EIF5B</t>
  </si>
  <si>
    <t>Programmed cell death protein 6</t>
  </si>
  <si>
    <t>PDCD6</t>
  </si>
  <si>
    <t>Filamin-B</t>
  </si>
  <si>
    <t>FLNB</t>
  </si>
  <si>
    <t>Erlin-2;Erlin-1</t>
  </si>
  <si>
    <t>ERLIN2;ERLIN1</t>
  </si>
  <si>
    <t>Protein phosphatase 1B</t>
  </si>
  <si>
    <t>PPM1B</t>
  </si>
  <si>
    <t>Carbonyl reductase [NADPH] 1;Carbonyl reductase [NADPH] 3</t>
  </si>
  <si>
    <t>CBR1;CBR3</t>
  </si>
  <si>
    <t>Isocitrate dehydrogenase [NADP] cytoplasmic</t>
  </si>
  <si>
    <t>IDH1</t>
  </si>
  <si>
    <t>Flotillin-1</t>
  </si>
  <si>
    <t>FLOT1</t>
  </si>
  <si>
    <t>Metastasis-associated protein MTA2;Metastasis-associated protein MTA3;Metastasis-associated protein MTA1</t>
  </si>
  <si>
    <t>MTA2;MTA3;MTA1</t>
  </si>
  <si>
    <t>Unconventional myosin-Id</t>
  </si>
  <si>
    <t>MYO1D</t>
  </si>
  <si>
    <t>Endonuclease domain-containing 1 protein</t>
  </si>
  <si>
    <t>ENDOD1</t>
  </si>
  <si>
    <t>Supervillin</t>
  </si>
  <si>
    <t>SVIL</t>
  </si>
  <si>
    <t>AP-2 complex subunit alpha-1</t>
  </si>
  <si>
    <t>AP2A1</t>
  </si>
  <si>
    <t>BAG family molecular chaperone regulator 2</t>
  </si>
  <si>
    <t>BAG2</t>
  </si>
  <si>
    <t>Protein SGT1</t>
  </si>
  <si>
    <t>ECD</t>
  </si>
  <si>
    <t>L-lactate dehydrogenase A chain</t>
  </si>
  <si>
    <t>LDHA</t>
  </si>
  <si>
    <t>Phosphoglycerate kinase 1</t>
  </si>
  <si>
    <t>PGK1</t>
  </si>
  <si>
    <t>Haptoglobin-related protein;Haptoglobin;Haptoglobin alpha chain;Haptoglobin beta chain</t>
  </si>
  <si>
    <t>HPR;HP</t>
  </si>
  <si>
    <t>Ig kappa chain V-I region Lay;Ig kappa chain V-III region POM;Ig kappa chain V-III region VH;Ig kappa chain V-III region CLL</t>
  </si>
  <si>
    <t>Ig kappa chain V-II region TEW;Ig kappa chain V-II region Cum;Ig kappa chain V-II region GM607;Ig kappa chain V-II region RPMI 6410</t>
  </si>
  <si>
    <t>Ig kappa chain V-III region NG9</t>
  </si>
  <si>
    <t>Ig kappa chain V-IV region Len;Ig kappa chain V-IV region;Ig kappa chain V-IV region JI;Ig kappa chain V-IV region B17;Ig kappa chain V-IV region STH</t>
  </si>
  <si>
    <t>IGKV4-1</t>
  </si>
  <si>
    <t>Ig gamma-2 chain C region</t>
  </si>
  <si>
    <t>IGHG2</t>
  </si>
  <si>
    <t>Apolipoprotein A-I;Proapolipoprotein A-I;Truncated apolipoprotein A-I</t>
  </si>
  <si>
    <t>APOA1</t>
  </si>
  <si>
    <t>Fibrinogen gamma chain</t>
  </si>
  <si>
    <t>FGG</t>
  </si>
  <si>
    <t>Fructose-bisphosphate aldolase A</t>
  </si>
  <si>
    <t>ALDOA</t>
  </si>
  <si>
    <t>Annexin A1</t>
  </si>
  <si>
    <t>ANXA1</t>
  </si>
  <si>
    <t>Ornithine aminotransferase, mitochondrial;Ornithine aminotransferase, hepatic form;Ornithine aminotransferase, renal form</t>
  </si>
  <si>
    <t>OAT</t>
  </si>
  <si>
    <t>Tubulin beta-4A chain</t>
  </si>
  <si>
    <t>TUBB4A</t>
  </si>
  <si>
    <t>Glyceraldehyde-3-phosphate dehydrogenase</t>
  </si>
  <si>
    <t>GAPDH</t>
  </si>
  <si>
    <t>Pancreatic alpha-amylase</t>
  </si>
  <si>
    <t>AMY2A</t>
  </si>
  <si>
    <t>Dolichyl-diphosphooligosaccharide--protein glycosyltransferase subunit 2</t>
  </si>
  <si>
    <t>RPN2</t>
  </si>
  <si>
    <t>Guanine nucleotide-binding protein G(i) subunit alpha-2</t>
  </si>
  <si>
    <t>GNAI2</t>
  </si>
  <si>
    <t>ADP/ATP translocase 2;ADP/ATP translocase 2, N-terminally processed;ADP/ATP translocase 1</t>
  </si>
  <si>
    <t>SLC25A5;SLC25A4</t>
  </si>
  <si>
    <t>60S acidic ribosomal protein P1</t>
  </si>
  <si>
    <t>RPLP1</t>
  </si>
  <si>
    <t>60S acidic ribosomal protein P2</t>
  </si>
  <si>
    <t>RPLP2</t>
  </si>
  <si>
    <t>60S acidic ribosomal protein P0;60S acidic ribosomal protein P0-like</t>
  </si>
  <si>
    <t>RPLP0;RPLP0P6</t>
  </si>
  <si>
    <t>Myosin light chain 1/3, skeletal muscle isoform;Myosin light chain 3</t>
  </si>
  <si>
    <t>MYL1;MYL3</t>
  </si>
  <si>
    <t>Gelsolin</t>
  </si>
  <si>
    <t>GSN</t>
  </si>
  <si>
    <t>Cyclin-dependent kinase 1;Cyclin-dependent-like kinase 5;Cyclin-dependent kinase 2;Cyclin-dependent kinase 4;Cyclin-dependent kinase 3;Cyclin-dependent kinase 6;Cyclin-dependent kinase 9;Cyclin-dependent kinase 15;Cyclin-dependent kinase 14;Cyclin-dependent kinase 18;Cyclin-dependent kinase 16;Cyclin-dependent kinase 17;Cyclin-dependent kinase 12;Cyclin-dependent kinase 13</t>
  </si>
  <si>
    <t>CDK1;CDK5;CDK2;CDK4;CDK3;CDK6;CDK9;CDK15;CDK14;CDK18;CDK16;CDK17;CDK12;CDK13</t>
  </si>
  <si>
    <t>Protein S100-A9</t>
  </si>
  <si>
    <t>S100A9</t>
  </si>
  <si>
    <t>Protein S100-A6</t>
  </si>
  <si>
    <t>S100A6</t>
  </si>
  <si>
    <t>Alpha-enolase</t>
  </si>
  <si>
    <t>ENO1</t>
  </si>
  <si>
    <t>Nucleophosmin</t>
  </si>
  <si>
    <t>NPM1</t>
  </si>
  <si>
    <t>Tropomyosin alpha-3 chain</t>
  </si>
  <si>
    <t>TPM3</t>
  </si>
  <si>
    <t>L-lactate dehydrogenase B chain</t>
  </si>
  <si>
    <t>LDHB</t>
  </si>
  <si>
    <t>Protein disulfide-isomerase</t>
  </si>
  <si>
    <t>P4HB</t>
  </si>
  <si>
    <t>Annexin A2;Putative annexin A2-like protein</t>
  </si>
  <si>
    <t>ANXA2;ANXA2P2</t>
  </si>
  <si>
    <t>Tubulin beta chain;Tubulin beta-2B chain;Tubulin beta-2A chain</t>
  </si>
  <si>
    <t>TUBB;TUBB2B;TUBB2A</t>
  </si>
  <si>
    <t>Heat shock protein HSP 90-alpha</t>
  </si>
  <si>
    <t>HSP90AA1</t>
  </si>
  <si>
    <t>Tyrosine-protein kinase Yes;Tyrosine-protein kinase Lyn;Tyrosine-protein kinase HCK;Proto-oncogene tyrosine-protein kinase Src;Tyrosine-protein kinase Fyn</t>
  </si>
  <si>
    <t>YES1;LYN;HCK;SRC;FYN</t>
  </si>
  <si>
    <t>Annexin A6</t>
  </si>
  <si>
    <t>ANXA6</t>
  </si>
  <si>
    <t>Heat shock protein HSP 90-beta</t>
  </si>
  <si>
    <t>HSP90AB1</t>
  </si>
  <si>
    <t>Melanotransferrin</t>
  </si>
  <si>
    <t>MFI2</t>
  </si>
  <si>
    <t>Vimentin</t>
  </si>
  <si>
    <t>VIM</t>
  </si>
  <si>
    <t>Guanine nucleotide-binding protein G(k) subunit alpha</t>
  </si>
  <si>
    <t>GNAI3</t>
  </si>
  <si>
    <t>Glutathione S-transferase P</t>
  </si>
  <si>
    <t>GSTP1</t>
  </si>
  <si>
    <t>Galectin-1</t>
  </si>
  <si>
    <t>LGALS1</t>
  </si>
  <si>
    <t>Tropomyosin alpha-1 chain</t>
  </si>
  <si>
    <t>TPM1</t>
  </si>
  <si>
    <t>Clathrin light chain A</t>
  </si>
  <si>
    <t>CLTA</t>
  </si>
  <si>
    <t>Complement C4-B;Complement C4 beta chain;Complement C4-B alpha chain;C4a anaphylatoxin;C4b-B;C4d-B;Complement C4 gamma chain;Complement C4-A;Complement C4 beta chain;Complement C4-A alpha chain;C4a anaphylatoxin;C4b-A;C4d-A;Complement C4 gamma chain</t>
  </si>
  <si>
    <t>C4B;C4A</t>
  </si>
  <si>
    <t>POTE ankyrin domain family member J</t>
  </si>
  <si>
    <t>POTEJ</t>
  </si>
  <si>
    <t>Ubiquitin-60S ribosomal protein L40;Ubiquitin;60S ribosomal protein L40;Ubiquitin-40S ribosomal protein S27a;Ubiquitin;40S ribosomal protein S27a;Polyubiquitin-B;Ubiquitin;Polyubiquitin-C;Ubiquitin</t>
  </si>
  <si>
    <t>UBA52;RPS27A;UBB;UBC</t>
  </si>
  <si>
    <t>HLA class I histocompatibility antigen, Cw-7 alpha chain;HLA class I histocompatibility antigen, B-73 alpha chain;HLA class I histocompatibility antigen, Cw-17 alpha chain</t>
  </si>
  <si>
    <t>HLA-C;HLA-B</t>
  </si>
  <si>
    <t>Thioredoxin</t>
  </si>
  <si>
    <t>TXN</t>
  </si>
  <si>
    <t>60 kDa heat shock protein, mitochondrial</t>
  </si>
  <si>
    <t>HSPD1</t>
  </si>
  <si>
    <t>78 kDa glucose-regulated protein</t>
  </si>
  <si>
    <t>HSPA5</t>
  </si>
  <si>
    <t>Heat shock cognate 71 kDa protein</t>
  </si>
  <si>
    <t>HSPA8</t>
  </si>
  <si>
    <t>Polyadenylate-binding protein 1</t>
  </si>
  <si>
    <t>PABPC1</t>
  </si>
  <si>
    <t>ADP/ATP translocase 3;ADP/ATP translocase 3, N-terminally processed</t>
  </si>
  <si>
    <t>SLC25A6</t>
  </si>
  <si>
    <t>Inosine-5-monophosphate dehydrogenase 2</t>
  </si>
  <si>
    <t>IMPDH2</t>
  </si>
  <si>
    <t>Alpha-actinin-1</t>
  </si>
  <si>
    <t>ACTN1</t>
  </si>
  <si>
    <t>Electron transfer flavoprotein subunit alpha, mitochondrial</t>
  </si>
  <si>
    <t>ETFA</t>
  </si>
  <si>
    <t>CD59 glycoprotein</t>
  </si>
  <si>
    <t>CD59</t>
  </si>
  <si>
    <t>Zinc finger protein RFP</t>
  </si>
  <si>
    <t>TRIM27</t>
  </si>
  <si>
    <t>Pyruvate kinase PKM</t>
  </si>
  <si>
    <t>PKM</t>
  </si>
  <si>
    <t>Endoplasmin</t>
  </si>
  <si>
    <t>HSP90B1</t>
  </si>
  <si>
    <t>Small nuclear ribonucleoprotein-associated protein N;Small nuclear ribonucleoprotein-associated proteins B and B</t>
  </si>
  <si>
    <t>SNRPN;SNRPB</t>
  </si>
  <si>
    <t>Junction plakoglobin</t>
  </si>
  <si>
    <t>JUP</t>
  </si>
  <si>
    <t>Phosphoglycerate mutase 2;Phosphoglycerate mutase 1;Probable phosphoglycerate mutase 4</t>
  </si>
  <si>
    <t>PGAM2;PGAM1;PGAM4</t>
  </si>
  <si>
    <t>Heat shock 70 kDa protein 6;Putative heat shock 70 kDa protein 7</t>
  </si>
  <si>
    <t>HSPA6;HSPA7</t>
  </si>
  <si>
    <t>Probable ATP-dependent RNA helicase DDX5;Probable ATP-dependent RNA helicase DDX17</t>
  </si>
  <si>
    <t>DDX5;DDX17</t>
  </si>
  <si>
    <t>T-complex protein 1 subunit alpha</t>
  </si>
  <si>
    <t>TCP1</t>
  </si>
  <si>
    <t>60S ribosomal protein L7</t>
  </si>
  <si>
    <t>RPL7</t>
  </si>
  <si>
    <t>60S ribosomal protein L17</t>
  </si>
  <si>
    <t>RPL17</t>
  </si>
  <si>
    <t>Myosin regulatory light chain 12A</t>
  </si>
  <si>
    <t>MYL12A</t>
  </si>
  <si>
    <t>E3 ubiquitin-protein ligase TRIM21</t>
  </si>
  <si>
    <t>TRIM21</t>
  </si>
  <si>
    <t>Glutathione S-transferase Mu 3</t>
  </si>
  <si>
    <t>GSTM3</t>
  </si>
  <si>
    <t>Filamin-A</t>
  </si>
  <si>
    <t>FLNA</t>
  </si>
  <si>
    <t>5-nucleotidase</t>
  </si>
  <si>
    <t>NT5E</t>
  </si>
  <si>
    <t>Voltage-dependent anion-selective channel protein 1</t>
  </si>
  <si>
    <t>VDAC1</t>
  </si>
  <si>
    <t>Protein-glutamine gamma-glutamyltransferase 2</t>
  </si>
  <si>
    <t>TGM2</t>
  </si>
  <si>
    <t>Tryptophan--tRNA ligase, cytoplasmic;T1-TrpRS;T2-TrpRS</t>
  </si>
  <si>
    <t>WARS</t>
  </si>
  <si>
    <t>40S ribosomal protein S3</t>
  </si>
  <si>
    <t>RPS3</t>
  </si>
  <si>
    <t>Tyrosine-protein kinase JAK1</t>
  </si>
  <si>
    <t>JAK1</t>
  </si>
  <si>
    <t>Cofilin-1</t>
  </si>
  <si>
    <t>CFL1</t>
  </si>
  <si>
    <t>Eukaryotic translation initiation factor 4B</t>
  </si>
  <si>
    <t>EIF4B</t>
  </si>
  <si>
    <t>Elongation factor 1-beta</t>
  </si>
  <si>
    <t>EEF1B2</t>
  </si>
  <si>
    <t>Myosin regulatory light polypeptide 9</t>
  </si>
  <si>
    <t>MYL9</t>
  </si>
  <si>
    <t>ATP synthase subunit alpha, mitochondrial</t>
  </si>
  <si>
    <t>ATP5A1</t>
  </si>
  <si>
    <t>Proteasome subunit alpha type-4</t>
  </si>
  <si>
    <t>PSMA4</t>
  </si>
  <si>
    <t>60S ribosomal protein L13</t>
  </si>
  <si>
    <t>RPL13</t>
  </si>
  <si>
    <t>Polypyrimidine tract-binding protein 1</t>
  </si>
  <si>
    <t>PTBP1</t>
  </si>
  <si>
    <t>Elongation factor 1-gamma</t>
  </si>
  <si>
    <t>EEF1G</t>
  </si>
  <si>
    <t>14-3-3 protein theta</t>
  </si>
  <si>
    <t>YWHAQ</t>
  </si>
  <si>
    <t>V-type proton ATPase 16 kDa proteolipid subunit</t>
  </si>
  <si>
    <t>ATP6V0C</t>
  </si>
  <si>
    <t>Calreticulin</t>
  </si>
  <si>
    <t>CALR</t>
  </si>
  <si>
    <t>Transketolase</t>
  </si>
  <si>
    <t>TKT</t>
  </si>
  <si>
    <t>60S ribosomal protein L12</t>
  </si>
  <si>
    <t>RPL12</t>
  </si>
  <si>
    <t>Protein disulfide-isomerase A3</t>
  </si>
  <si>
    <t>PDIA3</t>
  </si>
  <si>
    <t>S-adenosylmethionine synthase isoform type-2</t>
  </si>
  <si>
    <t>MAT2A</t>
  </si>
  <si>
    <t>Heterogeneous nuclear ribonucleoprotein H;Heterogeneous nuclear ribonucleoprotein H, N-terminally processed</t>
  </si>
  <si>
    <t>HNRNPH1</t>
  </si>
  <si>
    <t>14-3-3 protein beta/alpha;14-3-3 protein beta/alpha, N-terminally processed</t>
  </si>
  <si>
    <t>YWHAB</t>
  </si>
  <si>
    <t>Peroxiredoxin-2</t>
  </si>
  <si>
    <t>PRDX2</t>
  </si>
  <si>
    <t>ER lumen protein-retaining receptor 2</t>
  </si>
  <si>
    <t>KDELR2</t>
  </si>
  <si>
    <t>General transcription factor IIF subunit 1</t>
  </si>
  <si>
    <t>GTF2F1</t>
  </si>
  <si>
    <t>Myosin-9</t>
  </si>
  <si>
    <t>MYH9</t>
  </si>
  <si>
    <t>Myosin-10</t>
  </si>
  <si>
    <t>MYH10</t>
  </si>
  <si>
    <t>Sterol O-acyltransferase 1</t>
  </si>
  <si>
    <t>SOAT1</t>
  </si>
  <si>
    <t>RNA-binding protein FUS</t>
  </si>
  <si>
    <t>FUS</t>
  </si>
  <si>
    <t>26S protease regulatory subunit 7</t>
  </si>
  <si>
    <t>PSMC2</t>
  </si>
  <si>
    <t>60S ribosomal protein L4</t>
  </si>
  <si>
    <t>RPL4</t>
  </si>
  <si>
    <t>Dihydrolipoyllysine-residue succinyltransferase component of 2-oxoglutarate dehydrogenase complex, mitochondrial</t>
  </si>
  <si>
    <t>DLST</t>
  </si>
  <si>
    <t>Neuron-specific calcium-binding protein hippocalcin;Neurocalcin-delta;Hippocalcin-like protein 1</t>
  </si>
  <si>
    <t>HPCA;NCALD;HPCAL1</t>
  </si>
  <si>
    <t>Transgelin-2;Transgelin-3</t>
  </si>
  <si>
    <t>TAGLN2;TAGLN3</t>
  </si>
  <si>
    <t>Stress-70 protein, mitochondrial</t>
  </si>
  <si>
    <t>HSPA9</t>
  </si>
  <si>
    <t>60S ribosomal protein L3</t>
  </si>
  <si>
    <t>RPL3</t>
  </si>
  <si>
    <t>T-complex protein 1 subunit zeta</t>
  </si>
  <si>
    <t>CCT6A</t>
  </si>
  <si>
    <t>Lamina-associated polypeptide 2, isoform alpha;Thymopoietin;Thymopentin</t>
  </si>
  <si>
    <t>TMPO</t>
  </si>
  <si>
    <t>40S ribosomal protein S27-like;40S ribosomal protein S27</t>
  </si>
  <si>
    <t>RPS27L;RPS27</t>
  </si>
  <si>
    <t>Melanoma-associated antigen B1</t>
  </si>
  <si>
    <t>MAGEB1</t>
  </si>
  <si>
    <t>26S protease regulatory subunit 6B</t>
  </si>
  <si>
    <t>PSMC4</t>
  </si>
  <si>
    <t>60S ribosomal protein L27a</t>
  </si>
  <si>
    <t>RPL27A</t>
  </si>
  <si>
    <t>60S ribosomal protein L21</t>
  </si>
  <si>
    <t>RPL21</t>
  </si>
  <si>
    <t>60S ribosomal protein L28</t>
  </si>
  <si>
    <t>RPL28</t>
  </si>
  <si>
    <t>40S ribosomal protein S9</t>
  </si>
  <si>
    <t>RPS9</t>
  </si>
  <si>
    <t>40S ribosomal protein S5;40S ribosomal protein S5, N-terminally processed</t>
  </si>
  <si>
    <t>RPS5</t>
  </si>
  <si>
    <t>40S ribosomal protein S10</t>
  </si>
  <si>
    <t>RPS10</t>
  </si>
  <si>
    <t>Microtubule-associated protein 1B;MAP1B heavy chain;MAP1 light chain LC1</t>
  </si>
  <si>
    <t>MAP1B</t>
  </si>
  <si>
    <t>Ras GTPase-activating-like protein IQGAP1</t>
  </si>
  <si>
    <t>IQGAP1</t>
  </si>
  <si>
    <t>F-actin-capping protein subunit beta</t>
  </si>
  <si>
    <t>CAPZB</t>
  </si>
  <si>
    <t>60S ribosomal protein L29</t>
  </si>
  <si>
    <t>RPL29</t>
  </si>
  <si>
    <t>26S proteasome non-ATPase regulatory subunit 8</t>
  </si>
  <si>
    <t>PSMD8</t>
  </si>
  <si>
    <t>T-complex protein 1 subunit epsilon</t>
  </si>
  <si>
    <t>CCT5</t>
  </si>
  <si>
    <t>T-complex protein 1 subunit gamma</t>
  </si>
  <si>
    <t>CCT3</t>
  </si>
  <si>
    <t>Elongation factor Tu, mitochondrial</t>
  </si>
  <si>
    <t>TUFM</t>
  </si>
  <si>
    <t>Rab GDP dissociation inhibitor beta</t>
  </si>
  <si>
    <t>GDI2</t>
  </si>
  <si>
    <t>60S ribosomal protein L14</t>
  </si>
  <si>
    <t>RPL14</t>
  </si>
  <si>
    <t>T-complex protein 1 subunit theta</t>
  </si>
  <si>
    <t>CCT8</t>
  </si>
  <si>
    <t>T-complex protein 1 subunit delta</t>
  </si>
  <si>
    <t>CCT4</t>
  </si>
  <si>
    <t>Fragile X mental retardation syndrome-related protein 1</t>
  </si>
  <si>
    <t>FXR1</t>
  </si>
  <si>
    <t>Caveolin-2</t>
  </si>
  <si>
    <t>CAV2</t>
  </si>
  <si>
    <t>26S proteasome non-ATPase regulatory subunit 7</t>
  </si>
  <si>
    <t>PSMD7</t>
  </si>
  <si>
    <t>Heterogeneous nuclear ribonucleoprotein M</t>
  </si>
  <si>
    <t>HNRNPM</t>
  </si>
  <si>
    <t>F-actin-capping protein subunit alpha-1</t>
  </si>
  <si>
    <t>CAPZA1</t>
  </si>
  <si>
    <t>AP-2 complex subunit sigma</t>
  </si>
  <si>
    <t>AP2S1</t>
  </si>
  <si>
    <t>Activated RNA polymerase II transcriptional coactivator p15</t>
  </si>
  <si>
    <t>SUB1</t>
  </si>
  <si>
    <t>Methylosome subunit pICln</t>
  </si>
  <si>
    <t>CLNS1A</t>
  </si>
  <si>
    <t>26S proteasome non-ATPase regulatory subunit 4</t>
  </si>
  <si>
    <t>PSMD4</t>
  </si>
  <si>
    <t>Transitional endoplasmic reticulum ATPase</t>
  </si>
  <si>
    <t>VCP</t>
  </si>
  <si>
    <t>Microfibrillar-associated protein 1</t>
  </si>
  <si>
    <t>MFAP1</t>
  </si>
  <si>
    <t>Nucleosome assembly protein 1-like 1</t>
  </si>
  <si>
    <t>NAP1L1</t>
  </si>
  <si>
    <t>Actin-related protein 2/3 complex subunit 4</t>
  </si>
  <si>
    <t>ARPC4</t>
  </si>
  <si>
    <t>Triosephosphate isomerase</t>
  </si>
  <si>
    <t>TPI1</t>
  </si>
  <si>
    <t>Myosin light polypeptide 6</t>
  </si>
  <si>
    <t>MYL6</t>
  </si>
  <si>
    <t>Actin, cytoplasmic 1;Actin, cytoplasmic 1, N-terminally processed</t>
  </si>
  <si>
    <t>ACTB</t>
  </si>
  <si>
    <t>Eukaryotic initiation factor 4A-I;Eukaryotic initiation factor 4A-II</t>
  </si>
  <si>
    <t>EIF4A1;EIF4A2</t>
  </si>
  <si>
    <t>40S ribosomal protein S20</t>
  </si>
  <si>
    <t>RPS20</t>
  </si>
  <si>
    <t>Protein S100-A10</t>
  </si>
  <si>
    <t>S100A10</t>
  </si>
  <si>
    <t>ADP-ribosylation factor 5;ADP-ribosylation factor 1;ADP-ribosylation factor 3</t>
  </si>
  <si>
    <t>ARF5;ARF1;ARF3</t>
  </si>
  <si>
    <t>60S ribosomal protein L15</t>
  </si>
  <si>
    <t>RPL15</t>
  </si>
  <si>
    <t>60S ribosomal protein L27</t>
  </si>
  <si>
    <t>RPL27</t>
  </si>
  <si>
    <t>Heterogeneous nuclear ribonucleoprotein K</t>
  </si>
  <si>
    <t>HNRNPK</t>
  </si>
  <si>
    <t>14-3-3 protein gamma;14-3-3 protein gamma, N-terminally processed</t>
  </si>
  <si>
    <t>YWHAG</t>
  </si>
  <si>
    <t>Ras-related protein R-Ras2</t>
  </si>
  <si>
    <t>RRAS2</t>
  </si>
  <si>
    <t>40S ribosomal protein S7</t>
  </si>
  <si>
    <t>RPS7</t>
  </si>
  <si>
    <t>Serine/threonine-protein phosphatase PP1-alpha catalytic subunit;Serine/threonine-protein phosphatase PP1-gamma catalytic subunit</t>
  </si>
  <si>
    <t>PPP1CA;PPP1CC</t>
  </si>
  <si>
    <t>Calmodulin</t>
  </si>
  <si>
    <t>CALM1</t>
  </si>
  <si>
    <t>26S protease regulatory subunit 4</t>
  </si>
  <si>
    <t>PSMC1</t>
  </si>
  <si>
    <t>26S protease regulatory subunit 8</t>
  </si>
  <si>
    <t>PSMC5</t>
  </si>
  <si>
    <t>40S ribosomal protein S8</t>
  </si>
  <si>
    <t>RPS8</t>
  </si>
  <si>
    <t>40S ribosomal protein S16</t>
  </si>
  <si>
    <t>RPS16</t>
  </si>
  <si>
    <t>14-3-3 protein epsilon</t>
  </si>
  <si>
    <t>YWHAE</t>
  </si>
  <si>
    <t>40S ribosomal protein S14</t>
  </si>
  <si>
    <t>RPS14</t>
  </si>
  <si>
    <t>40S ribosomal protein S23</t>
  </si>
  <si>
    <t>RPS23</t>
  </si>
  <si>
    <t>40S ribosomal protein S13</t>
  </si>
  <si>
    <t>RPS13</t>
  </si>
  <si>
    <t>Small nuclear ribonucleoprotein Sm D1</t>
  </si>
  <si>
    <t>SNRPD1</t>
  </si>
  <si>
    <t>Small nuclear ribonucleoprotein Sm D2</t>
  </si>
  <si>
    <t>SNRPD2</t>
  </si>
  <si>
    <t>Small nuclear ribonucleoprotein Sm D3</t>
  </si>
  <si>
    <t>SNRPD3</t>
  </si>
  <si>
    <t>60S ribosomal protein L7a</t>
  </si>
  <si>
    <t>RPL7A</t>
  </si>
  <si>
    <t>40S ribosomal protein S4, X isoform;40S ribosomal protein S4, Y isoform 1</t>
  </si>
  <si>
    <t>RPS4X;RPS4Y1</t>
  </si>
  <si>
    <t>Histone H4</t>
  </si>
  <si>
    <t>HIST1H4A</t>
  </si>
  <si>
    <t>60S ribosomal protein L23</t>
  </si>
  <si>
    <t>RPL23</t>
  </si>
  <si>
    <t>Guanine nucleotide-binding protein G(I)/G(S)/G(T) subunit beta-1</t>
  </si>
  <si>
    <t>GNB1</t>
  </si>
  <si>
    <t>Guanine nucleotide-binding protein G(I)/G(S)/G(T) subunit beta-2;Guanine nucleotide-binding protein subunit beta-4</t>
  </si>
  <si>
    <t>GNB2;GNB4</t>
  </si>
  <si>
    <t>60S ribosomal protein L30</t>
  </si>
  <si>
    <t>RPL30</t>
  </si>
  <si>
    <t>60S ribosomal protein L10a</t>
  </si>
  <si>
    <t>RPL10A</t>
  </si>
  <si>
    <t>60S ribosomal protein L8</t>
  </si>
  <si>
    <t>RPL8</t>
  </si>
  <si>
    <t>Peptidyl-prolyl cis-trans isomerase A;Peptidyl-prolyl cis-trans isomerase A, N-terminally processed</t>
  </si>
  <si>
    <t>PPIA</t>
  </si>
  <si>
    <t>AP-2 complex subunit beta</t>
  </si>
  <si>
    <t>AP2B1</t>
  </si>
  <si>
    <t>14-3-3 protein zeta/delta</t>
  </si>
  <si>
    <t>YWHAZ</t>
  </si>
  <si>
    <t>60S ribosomal protein L38</t>
  </si>
  <si>
    <t>RPL38</t>
  </si>
  <si>
    <t>Eukaryotic translation initiation factor 5A-2;Eukaryotic translation initiation factor 5A-1-like;Eukaryotic translation initiation factor 5A-1</t>
  </si>
  <si>
    <t>EIF5A2;EIF5AL1;EIF5A</t>
  </si>
  <si>
    <t>Actin, cytoplasmic 2;Actin, cytoplasmic 2, N-terminally processed</t>
  </si>
  <si>
    <t>ACTG1</t>
  </si>
  <si>
    <t>Nuclease-sensitive element-binding protein 1</t>
  </si>
  <si>
    <t>YBX1</t>
  </si>
  <si>
    <t>Tropomyosin alpha-4 chain</t>
  </si>
  <si>
    <t>TPM4</t>
  </si>
  <si>
    <t>Actin, alpha cardiac muscle 1;Actin, gamma-enteric smooth muscle;Actin, aortic smooth muscle;Actin, alpha skeletal muscle</t>
  </si>
  <si>
    <t>ACTC1;ACTG2;ACTA2;ACTA1</t>
  </si>
  <si>
    <t>Putative elongation factor 1-alpha-like 3;Elongation factor 1-alpha 1;Elongation factor 1-alpha 2</t>
  </si>
  <si>
    <t>EEF1A1P5;EEF1A1;EEF1A2</t>
  </si>
  <si>
    <t>Tubulin alpha-1B chain;Tubulin alpha-4A chain</t>
  </si>
  <si>
    <t>TUBA1B;TUBA4A</t>
  </si>
  <si>
    <t>Tubulin beta-4B chain</t>
  </si>
  <si>
    <t>TUBB4B</t>
  </si>
  <si>
    <t>T-complex protein 1 subunit beta</t>
  </si>
  <si>
    <t>CCT2</t>
  </si>
  <si>
    <t>Glutathione S-transferase omega-1</t>
  </si>
  <si>
    <t>GSTO1</t>
  </si>
  <si>
    <t>60S ribosomal protein L24</t>
  </si>
  <si>
    <t>RPL24</t>
  </si>
  <si>
    <t>Enhancer of rudimentary homolog</t>
  </si>
  <si>
    <t>ERH</t>
  </si>
  <si>
    <t>60S ribosomal protein L19</t>
  </si>
  <si>
    <t>RPL19</t>
  </si>
  <si>
    <t>RNA-binding protein 10</t>
  </si>
  <si>
    <t>RBM10</t>
  </si>
  <si>
    <t>Phosphate carrier protein, mitochondrial</t>
  </si>
  <si>
    <t>SLC25A3</t>
  </si>
  <si>
    <t>Clathrin heavy chain 1</t>
  </si>
  <si>
    <t>CLTC</t>
  </si>
  <si>
    <t>Spectrin beta chain, non-erythrocytic 1</t>
  </si>
  <si>
    <t>SPTBN1</t>
  </si>
  <si>
    <t>OTU domain-containing protein 4</t>
  </si>
  <si>
    <t>OTUD4</t>
  </si>
  <si>
    <t>ATP-dependent 6-phosphofructokinase, platelet type;ATP-dependent 6-phosphofructokinase, liver type</t>
  </si>
  <si>
    <t>PFKP;PFKL</t>
  </si>
  <si>
    <t>60S ribosomal protein L18a</t>
  </si>
  <si>
    <t>RPL18A</t>
  </si>
  <si>
    <t>60S ribosomal protein L6</t>
  </si>
  <si>
    <t>RPL6</t>
  </si>
  <si>
    <t>Mitochondrial 2-oxoglutarate/malate carrier protein</t>
  </si>
  <si>
    <t>SLC25A11</t>
  </si>
  <si>
    <t>Caveolin-1</t>
  </si>
  <si>
    <t>CAV1</t>
  </si>
  <si>
    <t>Caldesmon</t>
  </si>
  <si>
    <t>CALD1</t>
  </si>
  <si>
    <t>Peroxiredoxin-1</t>
  </si>
  <si>
    <t>PRDX1</t>
  </si>
  <si>
    <t>Complement component 1 Q subcomponent-binding protein, mitochondrial</t>
  </si>
  <si>
    <t>C1QBP</t>
  </si>
  <si>
    <t>Golgin subfamily A member 3</t>
  </si>
  <si>
    <t>GOLGA3</t>
  </si>
  <si>
    <t>Golgin subfamily A member 2</t>
  </si>
  <si>
    <t>GOLGA2</t>
  </si>
  <si>
    <t>Lactadherin;Lactadherin short form;Medin</t>
  </si>
  <si>
    <t>MFGE8</t>
  </si>
  <si>
    <t>AP-1 complex subunit beta-1</t>
  </si>
  <si>
    <t>AP1B1</t>
  </si>
  <si>
    <t>Unconventional myosin-Ie</t>
  </si>
  <si>
    <t>MYO1E</t>
  </si>
  <si>
    <t>26S proteasome non-ATPase regulatory subunit 2</t>
  </si>
  <si>
    <t>PSMD2</t>
  </si>
  <si>
    <t>Ras GTPase-activating protein-binding protein 1</t>
  </si>
  <si>
    <t>G3BP1</t>
  </si>
  <si>
    <t>Inactive tyrosine-protein kinase 7</t>
  </si>
  <si>
    <t>PTK7</t>
  </si>
  <si>
    <t>Baculoviral IAP repeat-containing protein 2</t>
  </si>
  <si>
    <t>BIRC2</t>
  </si>
  <si>
    <t>Phosphatidylinositol-binding clathrin assembly protein</t>
  </si>
  <si>
    <t>PICALM</t>
  </si>
  <si>
    <t>Sequestosome-1</t>
  </si>
  <si>
    <t>SQSTM1</t>
  </si>
  <si>
    <t>Histone deacetylase 1</t>
  </si>
  <si>
    <t>HDAC1</t>
  </si>
  <si>
    <t>Laminin subunit beta-3</t>
  </si>
  <si>
    <t>LAMB3</t>
  </si>
  <si>
    <t>Spectrin alpha chain, non-erythrocytic 1</t>
  </si>
  <si>
    <t>SPTAN1</t>
  </si>
  <si>
    <t>Cytoskeleton-associated protein 5</t>
  </si>
  <si>
    <t>CKAP5</t>
  </si>
  <si>
    <t>Protein EFR3 homolog A</t>
  </si>
  <si>
    <t>EFR3A</t>
  </si>
  <si>
    <t>Filamin-C</t>
  </si>
  <si>
    <t>FLNC</t>
  </si>
  <si>
    <t>Caprin-1</t>
  </si>
  <si>
    <t>CAPRIN1</t>
  </si>
  <si>
    <t>Clathrin interactor 1</t>
  </si>
  <si>
    <t>CLINT1</t>
  </si>
  <si>
    <t>Major vault protein</t>
  </si>
  <si>
    <t>MVP</t>
  </si>
  <si>
    <t>Importin subunit beta-1</t>
  </si>
  <si>
    <t>KPNB1</t>
  </si>
  <si>
    <t>26S proteasome non-ATPase regulatory subunit 6</t>
  </si>
  <si>
    <t>PSMD6</t>
  </si>
  <si>
    <t>Plectin</t>
  </si>
  <si>
    <t>PLEC</t>
  </si>
  <si>
    <t>Serine/threonine-protein kinase 38</t>
  </si>
  <si>
    <t>STK38</t>
  </si>
  <si>
    <t>Non-POU domain-containing octamer-binding protein</t>
  </si>
  <si>
    <t>NONO</t>
  </si>
  <si>
    <t>Poly(rC)-binding protein 1</t>
  </si>
  <si>
    <t>PCBP1</t>
  </si>
  <si>
    <t>TGF-beta-activated kinase 1 and MAP3K7-binding protein 1</t>
  </si>
  <si>
    <t>TAB1</t>
  </si>
  <si>
    <t>Zyxin</t>
  </si>
  <si>
    <t>ZYX</t>
  </si>
  <si>
    <t>Proteasomal ubiquitin receptor ADRM1</t>
  </si>
  <si>
    <t>ADRM1</t>
  </si>
  <si>
    <t>Histone-binding protein RBBP7;Histone-binding protein RBBP4</t>
  </si>
  <si>
    <t>RBBP7;RBBP4</t>
  </si>
  <si>
    <t>Drebrin</t>
  </si>
  <si>
    <t>DBN1</t>
  </si>
  <si>
    <t>Histone H2A type 2-C;Histone H2A type 2-A;Histone H2A type 1-A</t>
  </si>
  <si>
    <t>HIST2H2AC;HIST2H2AA3;HIST1H2AA</t>
  </si>
  <si>
    <t>6-phosphofructo-2-kinase/fructose-2,6-bisphosphatase 3;6-phosphofructo-2-kinase;Fructose-2,6-bisphosphatase</t>
  </si>
  <si>
    <t>PFKFB3</t>
  </si>
  <si>
    <t>Inverted formin-2</t>
  </si>
  <si>
    <t>INF2</t>
  </si>
  <si>
    <t>Girdin</t>
  </si>
  <si>
    <t>CCDC88A</t>
  </si>
  <si>
    <t>C2 domain-containing protein 3</t>
  </si>
  <si>
    <t>C2CD3</t>
  </si>
  <si>
    <t>Hydrocephalus-inducing protein homolog</t>
  </si>
  <si>
    <t>HYDIN</t>
  </si>
  <si>
    <t>GRIP1-associated protein 1</t>
  </si>
  <si>
    <t>GRIPAP1</t>
  </si>
  <si>
    <t>Beta-actin-like protein 2</t>
  </si>
  <si>
    <t>ACTBL2</t>
  </si>
  <si>
    <t>Probable ATP-dependent RNA helicase DDX60-like</t>
  </si>
  <si>
    <t>DDX60L</t>
  </si>
  <si>
    <t>Cytospin-A</t>
  </si>
  <si>
    <t>SPECC1L</t>
  </si>
  <si>
    <t>Phostensin</t>
  </si>
  <si>
    <t>PPP1R18</t>
  </si>
  <si>
    <t>Polymerase I and transcript release factor</t>
  </si>
  <si>
    <t>PTRF</t>
  </si>
  <si>
    <t>SCY1-like protein 2</t>
  </si>
  <si>
    <t>SCYL2</t>
  </si>
  <si>
    <t>Myosin phosphatase Rho-interacting protein</t>
  </si>
  <si>
    <t>MPRIP</t>
  </si>
  <si>
    <t>TOM1-like protein 2</t>
  </si>
  <si>
    <t>TOM1L2</t>
  </si>
  <si>
    <t>MOB kinase activator 2</t>
  </si>
  <si>
    <t>MOB2</t>
  </si>
  <si>
    <t>Protein-methionine sulfoxide oxidase MICAL3</t>
  </si>
  <si>
    <t>MICAL3</t>
  </si>
  <si>
    <t>Myosin-14</t>
  </si>
  <si>
    <t>MYH14</t>
  </si>
  <si>
    <t>Rho GTPase-activating protein 22</t>
  </si>
  <si>
    <t>ARHGAP22</t>
  </si>
  <si>
    <t>Synaptotagmin-9</t>
  </si>
  <si>
    <t>SYT9</t>
  </si>
  <si>
    <t>Leucine zipper protein 1</t>
  </si>
  <si>
    <t>LUZP1</t>
  </si>
  <si>
    <t>DnaJ homolog subfamily C member 10</t>
  </si>
  <si>
    <t>DNAJC10</t>
  </si>
  <si>
    <t>Nuclear pore complex protein Nup93</t>
  </si>
  <si>
    <t>NUP93</t>
  </si>
  <si>
    <t>Actin filament-associated protein 1</t>
  </si>
  <si>
    <t>AFAP1</t>
  </si>
  <si>
    <t>Plasminogen activator inhibitor 1 RNA-binding protein</t>
  </si>
  <si>
    <t>SERBP1</t>
  </si>
  <si>
    <t>DCC-interacting protein 13-beta</t>
  </si>
  <si>
    <t>APPL2</t>
  </si>
  <si>
    <t>Retinoic acid-induced protein 3</t>
  </si>
  <si>
    <t>GPRC5A</t>
  </si>
  <si>
    <t>U4/U6 small nuclear ribonucleoprotein Prp31</t>
  </si>
  <si>
    <t>PRPF31</t>
  </si>
  <si>
    <t>Progesterone-induced-blocking factor 1</t>
  </si>
  <si>
    <t>PIBF1</t>
  </si>
  <si>
    <t>Titin</t>
  </si>
  <si>
    <t>TTN</t>
  </si>
  <si>
    <t>Engulfment and cell motility protein 2;Engulfment and cell motility protein 1</t>
  </si>
  <si>
    <t>ELMO2;ELMO1</t>
  </si>
  <si>
    <t>Protein NDRG1</t>
  </si>
  <si>
    <t>NDRG1</t>
  </si>
  <si>
    <t>V-type proton ATPase 116 kDa subunit a isoform 1</t>
  </si>
  <si>
    <t>ATP6V0A1</t>
  </si>
  <si>
    <t>Transcription factor E2F7</t>
  </si>
  <si>
    <t>E2F7</t>
  </si>
  <si>
    <t>Exosome complex component RRP43</t>
  </si>
  <si>
    <t>EXOSC8</t>
  </si>
  <si>
    <t>AP-2 complex subunit mu</t>
  </si>
  <si>
    <t>AP2M1</t>
  </si>
  <si>
    <t>Carboxymethylenebutenolidase homolog</t>
  </si>
  <si>
    <t>CMBL</t>
  </si>
  <si>
    <t>Serine/threonine-protein phosphatase PGAM5, mitochondrial</t>
  </si>
  <si>
    <t>PGAM5</t>
  </si>
  <si>
    <t>Leucine-rich repeat and calponin homology domain-containing protein 3</t>
  </si>
  <si>
    <t>LRCH3</t>
  </si>
  <si>
    <t>PRKC apoptosis WT1 regulator protein</t>
  </si>
  <si>
    <t>PAWR</t>
  </si>
  <si>
    <t>Protein slowmo homolog 1</t>
  </si>
  <si>
    <t>SLMO1</t>
  </si>
  <si>
    <t>Dedicator of cytokinesis protein 7</t>
  </si>
  <si>
    <t>DOCK7</t>
  </si>
  <si>
    <t>Importin-9</t>
  </si>
  <si>
    <t>IPO9</t>
  </si>
  <si>
    <t>Membrane-spanning 4-domains subfamily A member 10</t>
  </si>
  <si>
    <t>MS4A10</t>
  </si>
  <si>
    <t>Neurabin-2;Neurabin-1</t>
  </si>
  <si>
    <t>PPP1R9B;PPP1R9A</t>
  </si>
  <si>
    <t>C-Myc-binding protein</t>
  </si>
  <si>
    <t>MYCBP</t>
  </si>
  <si>
    <t>26S proteasome non-ATPase regulatory subunit 1</t>
  </si>
  <si>
    <t>PSMD1</t>
  </si>
  <si>
    <t>3-hydroxyacyl-CoA dehydrogenase type-2</t>
  </si>
  <si>
    <t>HSD17B10</t>
  </si>
  <si>
    <t>T-complex protein 1 subunit eta</t>
  </si>
  <si>
    <t>CCT7</t>
  </si>
  <si>
    <t>Protein arginine N-methyltransferase 1</t>
  </si>
  <si>
    <t>PRMT1</t>
  </si>
  <si>
    <t>Methylosome protein 50</t>
  </si>
  <si>
    <t>WDR77</t>
  </si>
  <si>
    <t>Tubulin alpha-1C chain;Tubulin alpha-8 chain</t>
  </si>
  <si>
    <t>TUBA1C;TUBA8</t>
  </si>
  <si>
    <t>Allograft inflammatory factor 1-like</t>
  </si>
  <si>
    <t>AIF1L</t>
  </si>
  <si>
    <t>Serine/threonine-protein kinase RIO1</t>
  </si>
  <si>
    <t>RIOK1</t>
  </si>
  <si>
    <t>NEDD4 family-interacting protein 1</t>
  </si>
  <si>
    <t>NDFIP1</t>
  </si>
  <si>
    <t>Transmembrane protein 43</t>
  </si>
  <si>
    <t>TMEM43</t>
  </si>
  <si>
    <t>Uncharacterized protein C11orf84</t>
  </si>
  <si>
    <t>C11orf84</t>
  </si>
  <si>
    <t>EF-hand domain-containing protein D1</t>
  </si>
  <si>
    <t>EFHD1</t>
  </si>
  <si>
    <t>Protein LSM14 homolog B</t>
  </si>
  <si>
    <t>LSM14B</t>
  </si>
  <si>
    <t>Uveal autoantigen with coiled-coil domains and ankyrin repeats</t>
  </si>
  <si>
    <t>UACA</t>
  </si>
  <si>
    <t>Toll-interacting protein</t>
  </si>
  <si>
    <t>TOLLIP</t>
  </si>
  <si>
    <t>BolA-like protein 2</t>
  </si>
  <si>
    <t>BOLA2</t>
  </si>
  <si>
    <t>Protein unc-45 homolog A</t>
  </si>
  <si>
    <t>UNC45A</t>
  </si>
  <si>
    <t>Uncharacterized protein KIAA0226-like</t>
  </si>
  <si>
    <t>KIAA0226L</t>
  </si>
  <si>
    <t>Coordinator of PRMT5 and differentiation stimulator</t>
  </si>
  <si>
    <t>COPRS</t>
  </si>
  <si>
    <t>Acetyl-coenzyme A synthetase, cytoplasmic</t>
  </si>
  <si>
    <t>ACSS2</t>
  </si>
  <si>
    <t>BMP-2-inducible protein kinase</t>
  </si>
  <si>
    <t>BMP2K</t>
  </si>
  <si>
    <t>Phosphoprotein associated with glycosphingolipid-enriched microdomains 1</t>
  </si>
  <si>
    <t>PAG1</t>
  </si>
  <si>
    <t>Glutaminyl-peptide cyclotransferase-like protein</t>
  </si>
  <si>
    <t>QPCTL</t>
  </si>
  <si>
    <t>TGF-beta-activated kinase 1 and MAP3K7-binding protein 2</t>
  </si>
  <si>
    <t>TAB2</t>
  </si>
  <si>
    <t>Tropomodulin-3</t>
  </si>
  <si>
    <t>TMOD3</t>
  </si>
  <si>
    <t>Constitutive coactivator of PPAR-gamma-like protein 1</t>
  </si>
  <si>
    <t>FAM120A</t>
  </si>
  <si>
    <t>Tropomodulin-2</t>
  </si>
  <si>
    <t>TMOD2</t>
  </si>
  <si>
    <t>Ankycorbin</t>
  </si>
  <si>
    <t>RAI14</t>
  </si>
  <si>
    <t>Vesicle-associated membrane protein-associated protein A;Vesicle-associated membrane protein-associated protein B/C</t>
  </si>
  <si>
    <t>VAPA;VAPB</t>
  </si>
  <si>
    <t>Protein Daple</t>
  </si>
  <si>
    <t>CCDC88C</t>
  </si>
  <si>
    <t>Ankyrin repeat and FYVE domain-containing protein 1</t>
  </si>
  <si>
    <t>ANKFY1</t>
  </si>
  <si>
    <t>Tight junction protein ZO-2</t>
  </si>
  <si>
    <t>TJP2</t>
  </si>
  <si>
    <t>SUN domain-containing protein 2</t>
  </si>
  <si>
    <t>SUN2</t>
  </si>
  <si>
    <t>LIM domain and actin-binding protein 1</t>
  </si>
  <si>
    <t>LIMA1</t>
  </si>
  <si>
    <t>Probable ATP-dependent RNA helicase DDX20</t>
  </si>
  <si>
    <t>DDX20</t>
  </si>
  <si>
    <t>Unconventional myosin-VI</t>
  </si>
  <si>
    <t>MYO6</t>
  </si>
  <si>
    <t>Ras GTPase-activating protein-binding protein 2</t>
  </si>
  <si>
    <t>G3BP2</t>
  </si>
  <si>
    <t>26S proteasome non-ATPase regulatory subunit 13</t>
  </si>
  <si>
    <t>PSMD13</t>
  </si>
  <si>
    <t>LIM and calponin homology domains-containing protein 1</t>
  </si>
  <si>
    <t>LIMCH1</t>
  </si>
  <si>
    <t>A-kinase anchor protein 2</t>
  </si>
  <si>
    <t>AKAP2</t>
  </si>
  <si>
    <t>Serine/threonine-protein kinase 38-like</t>
  </si>
  <si>
    <t>STK38L</t>
  </si>
  <si>
    <t>Thyroid hormone receptor-associated protein 3</t>
  </si>
  <si>
    <t>THRAP3</t>
  </si>
  <si>
    <t>Acyl-coenzyme A thioesterase 9, mitochondrial</t>
  </si>
  <si>
    <t>ACOT9</t>
  </si>
  <si>
    <t>Ubiquitin carboxyl-terminal hydrolase 15</t>
  </si>
  <si>
    <t>USP15</t>
  </si>
  <si>
    <t>Unconventional myosin-Va</t>
  </si>
  <si>
    <t>MYO5A</t>
  </si>
  <si>
    <t>Spindlin-1</t>
  </si>
  <si>
    <t>SPIN1</t>
  </si>
  <si>
    <t>Intensity values for each identified peptide are shown in columns C through Z. The top of each column indicates the sample: No protein- immunoprecipitation of untransfected cell (no HDAC1-Flag expressed bead binding control); WT- immunoprecipitated from cell lysated expressing wild type HDAC1-Flag; MUT- immunoprecitated from cell lysates expressing C151A mutant HDAC1-Flag; MUT+SAHA- SAHA was included in an immunoprecipiation using cell lysates expressing C151S mutant HDAC1-Flag</t>
  </si>
  <si>
    <t>Multiple protein and gene names are listed when the peptide identified by LC-MS/MS is found in multiple isoforms of the protein.</t>
  </si>
  <si>
    <t>Trial 1- No protein</t>
  </si>
  <si>
    <t>Trial 1- WT</t>
  </si>
  <si>
    <t>Trial 1- MUT</t>
  </si>
  <si>
    <t>Trial 1- MUT+SAHA</t>
  </si>
  <si>
    <t>Trial 2- No protein</t>
  </si>
  <si>
    <t>Trial 2- WT</t>
  </si>
  <si>
    <t>Trial 2- MUT</t>
  </si>
  <si>
    <t>Trial 2- MUT+SAHA</t>
  </si>
  <si>
    <t>Trial 3- No protein</t>
  </si>
  <si>
    <t>Trial 3- WT</t>
  </si>
  <si>
    <t>Trial 3- MUT</t>
  </si>
  <si>
    <t>Trial 3- MUT+SAHA</t>
  </si>
  <si>
    <t>Trial 4- WT</t>
  </si>
  <si>
    <t>Trial 4- MUT</t>
  </si>
  <si>
    <t>Trial 4- MUT+SAHA</t>
  </si>
  <si>
    <t>Trial 5- No protein</t>
  </si>
  <si>
    <t>Trial 5- WT</t>
  </si>
  <si>
    <t>Trial 5- MUT</t>
  </si>
  <si>
    <t>Trial 5- MUT+SAHA</t>
  </si>
  <si>
    <t>Trial 6- No protein</t>
  </si>
  <si>
    <t>Trial 6- WT</t>
  </si>
  <si>
    <t>Trial 6- MUT</t>
  </si>
  <si>
    <t>Trial 6- MUT+SAHA</t>
  </si>
  <si>
    <t>Trial 4- No protein</t>
  </si>
  <si>
    <t>1935400000+AP8:AS390</t>
  </si>
  <si>
    <t>Raw values from MaxQuant label-free quantitation are shown for all 383 proteins observed in six independent LC-MS/MS trials from MDA-MB-231 cells</t>
  </si>
  <si>
    <t xml:space="preserve">HDAC1 levels (see top yellow highlighted row) were compared to determine if samples within each trial had similar immunoprecipitated proteins. Trial 1 showed significantly different HDAC1 levels in MT, MUT, and MUT+SAHA samples within the trial (see columns C-F in red) and was removed. The remaining five trials (Trials 2-6, columns G-Z) were used in subsequent analysis (Tables S8). </t>
  </si>
  <si>
    <t>Raw data were first normalized to the levels of HDAC1 in that trial (indicated by "WT norm", "MT norm", and MT+SA norm" for each trial)</t>
  </si>
  <si>
    <t>Next, the normalized values were compared to yield fold enrichment ratios: No protein control divided by wild type; mutant divided by wild type; mutant divided by mutant+ SAHA</t>
  </si>
  <si>
    <t>Finally, potential protein hits were analyzed for their cellular localization (column C: N- Nucleus, C- Cytoplasm, M- Mitochondria, Mem- Membrane, ER- Endoplasmic reticulum, N/A- not available)</t>
  </si>
  <si>
    <t>Localization</t>
  </si>
  <si>
    <t>HD1 WT</t>
  </si>
  <si>
    <t>HD1 MUT</t>
  </si>
  <si>
    <t>HD1 MUT+SAHA</t>
  </si>
  <si>
    <t>WT norm</t>
  </si>
  <si>
    <t>MT norm</t>
  </si>
  <si>
    <t>MT + SA norm</t>
  </si>
  <si>
    <t>Trial 2- IgG/WT</t>
  </si>
  <si>
    <t>Trial 2- MT/WT</t>
  </si>
  <si>
    <t>Trial 2- MT/SAHA</t>
  </si>
  <si>
    <t>HD1 Mutant</t>
  </si>
  <si>
    <t>HD1 Mutant+SAHA</t>
  </si>
  <si>
    <t>Trial 3- IgG/WT</t>
  </si>
  <si>
    <t>Trial 3- MT/WT</t>
  </si>
  <si>
    <t>Trial 3- MT/SAHA</t>
  </si>
  <si>
    <t xml:space="preserve">MT norm </t>
  </si>
  <si>
    <t>MT +SA norm</t>
  </si>
  <si>
    <t>Trial 4- IgG/WT</t>
  </si>
  <si>
    <t>Trial 4- MT/WT</t>
  </si>
  <si>
    <t>Trial 4- MT/SAHA</t>
  </si>
  <si>
    <t>Trial 5- IgG/WT</t>
  </si>
  <si>
    <t>Trial 5- MT/WT</t>
  </si>
  <si>
    <t>Trial 5- MT/SAHA</t>
  </si>
  <si>
    <t>Trial 6- IgG/WT</t>
  </si>
  <si>
    <t>Trial 6- MT/WT</t>
  </si>
  <si>
    <t>Trial 6- MT/SAHA</t>
  </si>
  <si>
    <t>SUM =3</t>
  </si>
  <si>
    <t>N</t>
  </si>
  <si>
    <t>N/C</t>
  </si>
  <si>
    <t>C</t>
  </si>
  <si>
    <t>Table S3A. 383 proteins quantified using MaxQuant from MDA-MB-231 samples</t>
  </si>
  <si>
    <t>The color coding of each protein name corresponds to the number of trials where that protein was enriched: 2 trials (grey highlight)</t>
  </si>
  <si>
    <t>The number of trials where each proteins shows at least 2-fold higher enrichment in mutant compared to wild type, with also higher intensity in wild type compared to the no protein control or mutant compared to mutant + SAHA, is shown in column D</t>
  </si>
  <si>
    <t>Protein ID</t>
  </si>
  <si>
    <t>Number of trials enriched</t>
  </si>
  <si>
    <t>Cellular localization</t>
  </si>
  <si>
    <t>P55081</t>
  </si>
  <si>
    <t>Q9Y2W1</t>
  </si>
  <si>
    <t>O60341</t>
  </si>
  <si>
    <t>O00299</t>
  </si>
  <si>
    <t>Q92597</t>
  </si>
  <si>
    <t>Table S3B. 15 trapped substrate protein hits from MDA-MB-231 cells</t>
  </si>
  <si>
    <t>The color coding of each row corresponds to the number of trials where that protein was enriched: 2 trials (grey higlight)</t>
  </si>
  <si>
    <t>The number of trials where each protein shows a ratio of C151A to WT and a ratio of mutant to mutant + SAHA between 0.56 and 1.8, with also higher intensity in wild type compared to the no protein control, is shown in column CU (blue highlight)</t>
  </si>
  <si>
    <t>The 7 proteins hits are listed in order of number of trials showing the minimal enrichment described above.</t>
  </si>
  <si>
    <t>Secreted</t>
  </si>
  <si>
    <t>N/C/M</t>
  </si>
  <si>
    <t>Table S3C. 5 nuclear substrate hit proteins from MDA-MB-231 cells</t>
  </si>
  <si>
    <t>Raw values from MaxQuant label-free quantitation used in this table were taken from Table S3A: Trial 2- columns D-G; Trial 3- columns Q-T; Trial 4- columns AD-AG; Trial 5- columns AQ-AT; Trial 6- columns BD-BG</t>
  </si>
  <si>
    <t xml:space="preserve">The number of trials where each protein shows a ratio of wild type to mutant and a ratio of mutant to mutant + SAHA between 0.56 and 1.8, with also higher intensity in wild type compared to the no protein control, is shown in column D </t>
  </si>
  <si>
    <t>Location</t>
  </si>
  <si>
    <t>O60825</t>
  </si>
  <si>
    <t>P09211</t>
  </si>
  <si>
    <t>Enriched proteins from Table S3D showing nuclear localization (see column E).</t>
  </si>
  <si>
    <t>Enriched proteins from Table S3B showing nuclear localization (see column E).</t>
  </si>
  <si>
    <t>Table S3E. The 2 nuclear associated protein hit proteins from MDA-MB-231 cells</t>
  </si>
  <si>
    <t>Table S3D. 7 associated protein hits from MDA-MB-231 cells</t>
  </si>
  <si>
    <t xml:space="preserve">Number of </t>
  </si>
  <si>
    <t>trials enriched</t>
  </si>
  <si>
    <t>The number of trials where each proteins shows at least 2-fold higher enrichment in mutant compared to wild type, with also higher intensity in wild type compared to the no protein control or mutant compared to mutant + SAHA, is shown in column BQ (blue highlight)</t>
  </si>
  <si>
    <t>In a case where the wild type or mutant+SAHA sample contained no intensity signal, an infinity (∞) sign is shown.</t>
  </si>
  <si>
    <t>The 15 proteins hits are listed in order of number of trials showing the minimal enrichment described above.</t>
  </si>
  <si>
    <t>The color coding of each protein name corresponds to the number of trials where that protein was enriched: 2 trials (grey higlight)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</si>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</sst>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8" applyFont="1" applyFill="1"/>
    <xf numFmtId="0" fontId="18" fillId="33" borderId="0" xfId="8" applyFont="1" applyFill="1"/>
    <xf numFmtId="0" fontId="18" fillId="0" borderId="0" xfId="0" applyFont="1"/>
    <xf numFmtId="0" fontId="18" fillId="33" borderId="0" xfId="0" applyFont="1" applyFill="1"/>
    <xf numFmtId="0" fontId="19" fillId="0" borderId="0" xfId="0" applyFont="1"/>
    <xf numFmtId="0" fontId="18" fillId="34" borderId="0" xfId="0" applyFont="1" applyFill="1"/>
    <xf numFmtId="0" fontId="18" fillId="0" borderId="0" xfId="0" applyFont="1" applyAlignment="1">
      <alignment horizontal="center"/>
    </xf>
    <xf numFmtId="0" fontId="1" fillId="14" borderId="10" xfId="23" applyBorder="1"/>
    <xf numFmtId="0" fontId="1" fillId="14" borderId="11" xfId="23" applyBorder="1"/>
    <xf numFmtId="0" fontId="1" fillId="14" borderId="12" xfId="23" applyBorder="1"/>
    <xf numFmtId="0" fontId="0" fillId="35" borderId="0" xfId="0" applyFill="1"/>
    <xf numFmtId="0" fontId="1" fillId="0" borderId="0" xfId="7" applyFont="1" applyFill="1"/>
    <xf numFmtId="0" fontId="1" fillId="14" borderId="13" xfId="23" applyBorder="1"/>
    <xf numFmtId="0" fontId="1" fillId="14" borderId="0" xfId="23" applyBorder="1"/>
    <xf numFmtId="0" fontId="1" fillId="14" borderId="14" xfId="23" applyBorder="1"/>
    <xf numFmtId="0" fontId="1" fillId="14" borderId="15" xfId="23" applyBorder="1"/>
    <xf numFmtId="0" fontId="1" fillId="14" borderId="16" xfId="23" applyBorder="1"/>
    <xf numFmtId="0" fontId="1" fillId="14" borderId="17" xfId="23" applyBorder="1"/>
    <xf numFmtId="0" fontId="18" fillId="0" borderId="0" xfId="0" applyFont="1" applyAlignment="1">
      <alignment horizontal="center" vertical="center"/>
    </xf>
    <xf numFmtId="0" fontId="18" fillId="35" borderId="0" xfId="0" applyFont="1" applyFill="1"/>
    <xf numFmtId="0" fontId="20" fillId="0" borderId="0" xfId="0" applyFont="1" applyAlignment="1">
      <alignment horizontal="justify" vertical="center" wrapText="1"/>
    </xf>
    <xf numFmtId="0" fontId="18" fillId="0" borderId="0" xfId="7" applyFont="1" applyFill="1"/>
    <xf numFmtId="0" fontId="18" fillId="0" borderId="0" xfId="7" applyFont="1" applyFill="1" applyAlignment="1">
      <alignment horizontal="center"/>
    </xf>
    <xf numFmtId="0" fontId="20" fillId="35" borderId="0" xfId="0" applyFont="1" applyFill="1" applyAlignment="1">
      <alignment horizontal="justify" vertical="center" wrapText="1"/>
    </xf>
    <xf numFmtId="0" fontId="18" fillId="35" borderId="0" xfId="7" applyFont="1" applyFill="1"/>
    <xf numFmtId="0" fontId="21" fillId="35" borderId="0" xfId="0" applyFont="1" applyFill="1"/>
    <xf numFmtId="0" fontId="22" fillId="36" borderId="0" xfId="0" applyFont="1" applyFill="1" applyAlignment="1">
      <alignment horizontal="center"/>
    </xf>
    <xf numFmtId="0" fontId="0" fillId="36" borderId="0" xfId="0" applyFill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0"/>
  <sheetViews>
    <sheetView zoomScaleNormal="100" workbookViewId="0">
      <selection activeCell="A4" sqref="A4"/>
    </sheetView>
  </sheetViews>
  <sheetFormatPr baseColWidth="10" defaultColWidth="8.83203125" defaultRowHeight="14" x14ac:dyDescent="0.15"/>
  <cols>
    <col min="1" max="1" width="43.5" style="3" customWidth="1"/>
    <col min="2" max="2" width="20" style="3" customWidth="1"/>
    <col min="3" max="12" width="19" style="3" customWidth="1"/>
    <col min="13" max="15" width="12.1640625" style="3" customWidth="1"/>
    <col min="16" max="16" width="18.6640625" style="3" customWidth="1"/>
    <col min="17" max="17" width="20.5" style="3" customWidth="1"/>
    <col min="18" max="26" width="18.6640625" style="3" customWidth="1"/>
    <col min="27" max="28" width="12.1640625" style="3" customWidth="1"/>
    <col min="29" max="29" width="18.6640625" style="3" customWidth="1"/>
    <col min="30" max="38" width="17.6640625" style="3" customWidth="1"/>
    <col min="39" max="41" width="12.1640625" style="3" customWidth="1"/>
    <col min="42" max="42" width="20.83203125" style="3" customWidth="1"/>
    <col min="43" max="51" width="20.5" style="3" customWidth="1"/>
    <col min="52" max="54" width="12.1640625" style="3" customWidth="1"/>
    <col min="55" max="56" width="14" style="3" customWidth="1"/>
    <col min="57" max="64" width="13.83203125" style="3" customWidth="1"/>
    <col min="65" max="67" width="12.1640625" style="3" customWidth="1"/>
    <col min="68" max="69" width="14" style="3" customWidth="1"/>
    <col min="70" max="77" width="13.83203125" style="3" customWidth="1"/>
    <col min="78" max="80" width="12.1640625" style="3" customWidth="1"/>
    <col min="81" max="81" width="14.83203125" style="3" customWidth="1"/>
    <col min="82" max="86" width="8.83203125" style="3"/>
    <col min="87" max="87" width="14.5" style="3" customWidth="1"/>
    <col min="88" max="92" width="8.83203125" style="3"/>
    <col min="93" max="93" width="15.6640625" style="3" customWidth="1"/>
    <col min="94" max="16384" width="8.83203125" style="3"/>
  </cols>
  <sheetData>
    <row r="1" spans="1:26" ht="16" x14ac:dyDescent="0.2">
      <c r="A1" s="5" t="s">
        <v>826</v>
      </c>
    </row>
    <row r="2" spans="1:26" x14ac:dyDescent="0.15">
      <c r="A2" s="3" t="s">
        <v>791</v>
      </c>
    </row>
    <row r="3" spans="1:26" x14ac:dyDescent="0.15">
      <c r="A3" s="3" t="s">
        <v>764</v>
      </c>
    </row>
    <row r="4" spans="1:26" x14ac:dyDescent="0.15">
      <c r="A4" s="3" t="s">
        <v>765</v>
      </c>
    </row>
    <row r="5" spans="1:26" x14ac:dyDescent="0.15">
      <c r="A5" s="3" t="s">
        <v>792</v>
      </c>
    </row>
    <row r="7" spans="1:26" x14ac:dyDescent="0.15">
      <c r="A7" s="1" t="s">
        <v>0</v>
      </c>
      <c r="B7" s="1" t="s">
        <v>1</v>
      </c>
      <c r="C7" s="2" t="s">
        <v>766</v>
      </c>
      <c r="D7" s="2" t="s">
        <v>767</v>
      </c>
      <c r="E7" s="2" t="s">
        <v>768</v>
      </c>
      <c r="F7" s="2" t="s">
        <v>769</v>
      </c>
      <c r="G7" s="1" t="s">
        <v>770</v>
      </c>
      <c r="H7" s="1" t="s">
        <v>771</v>
      </c>
      <c r="I7" s="1" t="s">
        <v>772</v>
      </c>
      <c r="J7" s="1" t="s">
        <v>773</v>
      </c>
      <c r="K7" s="1" t="s">
        <v>774</v>
      </c>
      <c r="L7" s="1" t="s">
        <v>775</v>
      </c>
      <c r="M7" s="1" t="s">
        <v>776</v>
      </c>
      <c r="N7" s="1" t="s">
        <v>777</v>
      </c>
      <c r="O7" s="1" t="s">
        <v>789</v>
      </c>
      <c r="P7" s="1" t="s">
        <v>778</v>
      </c>
      <c r="Q7" s="1" t="s">
        <v>779</v>
      </c>
      <c r="R7" s="1" t="s">
        <v>780</v>
      </c>
      <c r="S7" s="1" t="s">
        <v>781</v>
      </c>
      <c r="T7" s="1" t="s">
        <v>782</v>
      </c>
      <c r="U7" s="1" t="s">
        <v>783</v>
      </c>
      <c r="V7" s="1" t="s">
        <v>784</v>
      </c>
      <c r="W7" s="1" t="s">
        <v>785</v>
      </c>
      <c r="X7" s="1" t="s">
        <v>786</v>
      </c>
      <c r="Y7" s="1" t="s">
        <v>787</v>
      </c>
      <c r="Z7" s="1" t="s">
        <v>788</v>
      </c>
    </row>
    <row r="8" spans="1:26" s="6" customFormat="1" x14ac:dyDescent="0.15">
      <c r="A8" s="6" t="s">
        <v>540</v>
      </c>
      <c r="B8" s="6" t="s">
        <v>541</v>
      </c>
      <c r="C8" s="6">
        <v>12715000</v>
      </c>
      <c r="D8" s="6">
        <v>0</v>
      </c>
      <c r="E8" s="6">
        <v>0</v>
      </c>
      <c r="F8" s="6">
        <v>0</v>
      </c>
      <c r="G8" s="6">
        <v>978220000</v>
      </c>
      <c r="H8" s="6">
        <v>338360000</v>
      </c>
      <c r="I8" s="6">
        <v>2492900000</v>
      </c>
      <c r="J8" s="6">
        <v>2094200000</v>
      </c>
      <c r="K8" s="6">
        <v>1462000000</v>
      </c>
      <c r="L8" s="6">
        <v>601680000</v>
      </c>
      <c r="M8" s="6">
        <v>838260000</v>
      </c>
      <c r="N8" s="6">
        <v>516410000</v>
      </c>
      <c r="O8" s="6" t="s">
        <v>790</v>
      </c>
      <c r="P8" s="6">
        <v>1131900000</v>
      </c>
      <c r="Q8" s="6">
        <v>729420000</v>
      </c>
      <c r="R8" s="6">
        <v>840470000</v>
      </c>
      <c r="S8" s="6">
        <v>463420</v>
      </c>
      <c r="T8" s="6">
        <v>754030000</v>
      </c>
      <c r="U8" s="6">
        <v>964080000</v>
      </c>
      <c r="V8" s="6">
        <v>609030000</v>
      </c>
      <c r="W8" s="6">
        <v>0</v>
      </c>
      <c r="X8" s="6">
        <v>2311000000</v>
      </c>
      <c r="Y8" s="6">
        <v>1412000000</v>
      </c>
      <c r="Z8" s="6">
        <v>1044200000</v>
      </c>
    </row>
    <row r="9" spans="1:26" x14ac:dyDescent="0.15">
      <c r="A9" s="3" t="s">
        <v>382</v>
      </c>
      <c r="B9" s="3" t="s">
        <v>383</v>
      </c>
      <c r="C9" s="4">
        <v>1183200</v>
      </c>
      <c r="D9" s="4">
        <v>2568500</v>
      </c>
      <c r="E9" s="4">
        <v>2465800</v>
      </c>
      <c r="F9" s="4">
        <v>4154000</v>
      </c>
      <c r="G9" s="3">
        <v>0</v>
      </c>
      <c r="H9" s="3">
        <v>0</v>
      </c>
      <c r="I9" s="3">
        <v>2427600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942200</v>
      </c>
      <c r="U9" s="3">
        <v>1468200</v>
      </c>
      <c r="V9" s="3">
        <v>0</v>
      </c>
      <c r="W9" s="3">
        <v>0</v>
      </c>
      <c r="X9" s="3">
        <v>1100100</v>
      </c>
      <c r="Y9" s="3">
        <v>1721100</v>
      </c>
      <c r="Z9" s="3">
        <v>678570</v>
      </c>
    </row>
    <row r="10" spans="1:26" x14ac:dyDescent="0.15">
      <c r="A10" s="3" t="s">
        <v>754</v>
      </c>
      <c r="B10" s="3" t="s">
        <v>755</v>
      </c>
      <c r="C10" s="4">
        <v>15260000</v>
      </c>
      <c r="D10" s="4">
        <v>68616000</v>
      </c>
      <c r="E10" s="4">
        <v>46875000</v>
      </c>
      <c r="F10" s="4">
        <v>35103000</v>
      </c>
      <c r="G10" s="3">
        <v>0</v>
      </c>
      <c r="H10" s="3">
        <v>470660</v>
      </c>
      <c r="I10" s="3">
        <v>9905700</v>
      </c>
      <c r="J10" s="3">
        <v>7452500</v>
      </c>
      <c r="K10" s="3">
        <v>10784000</v>
      </c>
      <c r="L10" s="3">
        <v>0</v>
      </c>
      <c r="M10" s="3">
        <v>0</v>
      </c>
      <c r="N10" s="3">
        <v>0</v>
      </c>
      <c r="O10" s="3">
        <v>16385000</v>
      </c>
      <c r="P10" s="3">
        <v>0</v>
      </c>
      <c r="Q10" s="3">
        <v>0</v>
      </c>
      <c r="R10" s="3">
        <v>0</v>
      </c>
      <c r="S10" s="3">
        <v>33367000</v>
      </c>
      <c r="T10" s="3">
        <v>54980000</v>
      </c>
      <c r="U10" s="3">
        <v>90385000</v>
      </c>
      <c r="V10" s="3">
        <v>36443000</v>
      </c>
      <c r="W10" s="3">
        <v>0</v>
      </c>
      <c r="X10" s="3">
        <v>15917000</v>
      </c>
      <c r="Y10" s="3">
        <v>65997000</v>
      </c>
      <c r="Z10" s="3">
        <v>28025000</v>
      </c>
    </row>
    <row r="11" spans="1:26" x14ac:dyDescent="0.15">
      <c r="A11" s="3" t="s">
        <v>702</v>
      </c>
      <c r="B11" s="3" t="s">
        <v>703</v>
      </c>
      <c r="C11" s="4">
        <v>19672000</v>
      </c>
      <c r="D11" s="4">
        <v>32975000</v>
      </c>
      <c r="E11" s="4">
        <v>0</v>
      </c>
      <c r="F11" s="4">
        <v>0</v>
      </c>
      <c r="G11" s="3">
        <v>0</v>
      </c>
      <c r="H11" s="3">
        <v>1962400</v>
      </c>
      <c r="I11" s="3">
        <v>23798000</v>
      </c>
      <c r="J11" s="3">
        <v>15162000</v>
      </c>
      <c r="K11" s="3">
        <v>0</v>
      </c>
      <c r="L11" s="3">
        <v>0</v>
      </c>
      <c r="M11" s="3">
        <v>9565700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pans="1:26" x14ac:dyDescent="0.15">
      <c r="A12" s="3" t="s">
        <v>442</v>
      </c>
      <c r="B12" s="3" t="s">
        <v>443</v>
      </c>
      <c r="C12" s="4">
        <v>8799700</v>
      </c>
      <c r="D12" s="4">
        <v>0</v>
      </c>
      <c r="E12" s="4">
        <v>0</v>
      </c>
      <c r="F12" s="4">
        <v>6528000</v>
      </c>
      <c r="G12" s="3">
        <v>0</v>
      </c>
      <c r="H12" s="3">
        <v>0</v>
      </c>
      <c r="I12" s="3">
        <v>9309400</v>
      </c>
      <c r="J12" s="3">
        <v>4814600</v>
      </c>
      <c r="K12" s="3">
        <v>8519600</v>
      </c>
      <c r="L12" s="3">
        <v>22707000</v>
      </c>
      <c r="M12" s="3">
        <v>0</v>
      </c>
      <c r="N12" s="3">
        <v>5090400</v>
      </c>
      <c r="O12" s="3">
        <v>15952000</v>
      </c>
      <c r="P12" s="3">
        <v>12535000</v>
      </c>
      <c r="Q12" s="3">
        <v>0</v>
      </c>
      <c r="R12" s="3">
        <v>2573500</v>
      </c>
      <c r="S12" s="3">
        <v>0</v>
      </c>
      <c r="T12" s="3">
        <v>4852200</v>
      </c>
      <c r="U12" s="3">
        <v>0</v>
      </c>
      <c r="V12" s="3">
        <v>0</v>
      </c>
      <c r="W12" s="3">
        <v>0</v>
      </c>
      <c r="X12" s="3">
        <v>0</v>
      </c>
      <c r="Y12" s="3">
        <v>5403600</v>
      </c>
      <c r="Z12" s="3">
        <v>0</v>
      </c>
    </row>
    <row r="13" spans="1:26" x14ac:dyDescent="0.15">
      <c r="A13" s="3" t="s">
        <v>346</v>
      </c>
      <c r="B13" s="3" t="s">
        <v>347</v>
      </c>
      <c r="C13" s="4">
        <v>0</v>
      </c>
      <c r="D13" s="4">
        <v>0</v>
      </c>
      <c r="E13" s="4">
        <v>2568700</v>
      </c>
      <c r="F13" s="4">
        <v>8405000</v>
      </c>
      <c r="G13" s="3">
        <v>0</v>
      </c>
      <c r="H13" s="3">
        <v>0</v>
      </c>
      <c r="I13" s="3">
        <v>0</v>
      </c>
      <c r="J13" s="3">
        <v>0</v>
      </c>
      <c r="K13" s="3">
        <v>16711000</v>
      </c>
      <c r="L13" s="3">
        <v>0</v>
      </c>
      <c r="M13" s="3">
        <v>0</v>
      </c>
      <c r="N13" s="3">
        <v>0</v>
      </c>
      <c r="O13" s="3">
        <v>17168000</v>
      </c>
      <c r="P13" s="3">
        <v>19667000</v>
      </c>
      <c r="Q13" s="3">
        <v>24823000</v>
      </c>
      <c r="R13" s="3">
        <v>26508000</v>
      </c>
      <c r="S13" s="3">
        <v>0</v>
      </c>
      <c r="T13" s="3">
        <v>3357600</v>
      </c>
      <c r="U13" s="3">
        <v>0</v>
      </c>
      <c r="V13" s="3">
        <v>0</v>
      </c>
      <c r="W13" s="3">
        <v>0</v>
      </c>
      <c r="X13" s="3">
        <v>0</v>
      </c>
      <c r="Y13" s="3">
        <v>5856100</v>
      </c>
      <c r="Z13" s="3">
        <v>3415400</v>
      </c>
    </row>
    <row r="14" spans="1:26" x14ac:dyDescent="0.15">
      <c r="A14" s="3" t="s">
        <v>730</v>
      </c>
      <c r="B14" s="3" t="s">
        <v>731</v>
      </c>
      <c r="C14" s="4">
        <v>0</v>
      </c>
      <c r="D14" s="4">
        <v>2533600</v>
      </c>
      <c r="E14" s="4">
        <v>1115500</v>
      </c>
      <c r="F14" s="4">
        <v>1927900</v>
      </c>
      <c r="G14" s="3">
        <v>0</v>
      </c>
      <c r="H14" s="3">
        <v>0</v>
      </c>
      <c r="I14" s="3">
        <v>32263000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34019000</v>
      </c>
      <c r="T14" s="3">
        <v>20467000</v>
      </c>
      <c r="U14" s="3">
        <v>2454600</v>
      </c>
      <c r="V14" s="3">
        <v>19258000</v>
      </c>
      <c r="W14" s="3">
        <v>0</v>
      </c>
      <c r="X14" s="3">
        <v>2118700</v>
      </c>
      <c r="Y14" s="3">
        <v>21040000</v>
      </c>
      <c r="Z14" s="3">
        <v>2024200</v>
      </c>
    </row>
    <row r="15" spans="1:26" x14ac:dyDescent="0.15">
      <c r="A15" s="3" t="s">
        <v>486</v>
      </c>
      <c r="B15" s="3" t="s">
        <v>487</v>
      </c>
      <c r="C15" s="4">
        <v>15101000</v>
      </c>
      <c r="D15" s="4">
        <v>0</v>
      </c>
      <c r="E15" s="4">
        <v>0</v>
      </c>
      <c r="F15" s="4">
        <v>0</v>
      </c>
      <c r="G15" s="3">
        <v>0</v>
      </c>
      <c r="H15" s="3">
        <v>0</v>
      </c>
      <c r="I15" s="3">
        <v>5367400</v>
      </c>
      <c r="J15" s="3">
        <v>0</v>
      </c>
      <c r="K15" s="3">
        <v>57618000</v>
      </c>
      <c r="L15" s="3">
        <v>116260000</v>
      </c>
      <c r="M15" s="3">
        <v>0</v>
      </c>
      <c r="N15" s="3">
        <v>0</v>
      </c>
      <c r="O15" s="3">
        <v>63455000</v>
      </c>
      <c r="P15" s="3">
        <v>33349000</v>
      </c>
      <c r="Q15" s="3">
        <v>6322500</v>
      </c>
      <c r="R15" s="3">
        <v>5006700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3447800</v>
      </c>
      <c r="Y15" s="3">
        <v>6027900</v>
      </c>
      <c r="Z15" s="3">
        <v>0</v>
      </c>
    </row>
    <row r="16" spans="1:26" x14ac:dyDescent="0.15">
      <c r="A16" s="3" t="s">
        <v>622</v>
      </c>
      <c r="B16" s="3" t="s">
        <v>623</v>
      </c>
      <c r="C16" s="4">
        <v>0</v>
      </c>
      <c r="D16" s="4">
        <v>0</v>
      </c>
      <c r="E16" s="4">
        <v>7954800</v>
      </c>
      <c r="F16" s="4">
        <v>0</v>
      </c>
      <c r="G16" s="3">
        <v>0</v>
      </c>
      <c r="H16" s="3">
        <v>0</v>
      </c>
      <c r="I16" s="3">
        <v>6815300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11446000</v>
      </c>
      <c r="T16" s="3">
        <v>5613300</v>
      </c>
      <c r="U16" s="3">
        <v>5869900</v>
      </c>
      <c r="V16" s="3">
        <v>0</v>
      </c>
      <c r="W16" s="3">
        <v>4429100</v>
      </c>
      <c r="X16" s="3">
        <v>5552800</v>
      </c>
      <c r="Y16" s="3">
        <v>5732500</v>
      </c>
      <c r="Z16" s="3">
        <v>0</v>
      </c>
    </row>
    <row r="17" spans="1:26" x14ac:dyDescent="0.15">
      <c r="A17" s="3" t="s">
        <v>746</v>
      </c>
      <c r="B17" s="3" t="s">
        <v>747</v>
      </c>
      <c r="C17" s="4">
        <v>9630500</v>
      </c>
      <c r="D17" s="4">
        <v>24701000</v>
      </c>
      <c r="E17" s="4">
        <v>17753000</v>
      </c>
      <c r="F17" s="4">
        <v>3968900</v>
      </c>
      <c r="G17" s="3">
        <v>0</v>
      </c>
      <c r="H17" s="3">
        <v>0</v>
      </c>
      <c r="I17" s="3">
        <v>0</v>
      </c>
      <c r="J17" s="3">
        <v>12046000</v>
      </c>
      <c r="K17" s="3">
        <v>4329800</v>
      </c>
      <c r="L17" s="3">
        <v>4523900</v>
      </c>
      <c r="M17" s="3">
        <v>5486000</v>
      </c>
      <c r="N17" s="3">
        <v>0</v>
      </c>
      <c r="O17" s="3">
        <v>0</v>
      </c>
      <c r="P17" s="3">
        <v>13414000</v>
      </c>
      <c r="Q17" s="3">
        <v>13027000</v>
      </c>
      <c r="R17" s="3">
        <v>0</v>
      </c>
      <c r="S17" s="3">
        <v>7011100</v>
      </c>
      <c r="T17" s="3">
        <v>0</v>
      </c>
      <c r="U17" s="3">
        <v>0</v>
      </c>
      <c r="V17" s="3">
        <v>0</v>
      </c>
      <c r="W17" s="3">
        <v>0</v>
      </c>
      <c r="X17" s="3">
        <v>9702200</v>
      </c>
      <c r="Y17" s="3">
        <v>12360000</v>
      </c>
      <c r="Z17" s="3">
        <v>6744700</v>
      </c>
    </row>
    <row r="18" spans="1:26" x14ac:dyDescent="0.15">
      <c r="A18" s="3" t="s">
        <v>310</v>
      </c>
      <c r="B18" s="3" t="s">
        <v>311</v>
      </c>
      <c r="C18" s="4">
        <v>11889000</v>
      </c>
      <c r="D18" s="4">
        <v>3474200</v>
      </c>
      <c r="E18" s="4">
        <v>6259400</v>
      </c>
      <c r="F18" s="4">
        <v>5790400</v>
      </c>
      <c r="G18" s="3">
        <v>0</v>
      </c>
      <c r="H18" s="3">
        <v>0</v>
      </c>
      <c r="I18" s="3">
        <v>5505300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9685600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2101100</v>
      </c>
      <c r="V18" s="3">
        <v>0</v>
      </c>
      <c r="W18" s="3">
        <v>0</v>
      </c>
      <c r="X18" s="3">
        <v>0</v>
      </c>
      <c r="Y18" s="3">
        <v>0</v>
      </c>
      <c r="Z18" s="3">
        <v>4184800</v>
      </c>
    </row>
    <row r="19" spans="1:26" x14ac:dyDescent="0.15">
      <c r="A19" s="3" t="s">
        <v>57</v>
      </c>
      <c r="B19" s="3" t="s">
        <v>58</v>
      </c>
      <c r="C19" s="4">
        <v>0</v>
      </c>
      <c r="D19" s="4">
        <v>0</v>
      </c>
      <c r="E19" s="4">
        <v>0</v>
      </c>
      <c r="F19" s="4">
        <v>0</v>
      </c>
      <c r="G19" s="3">
        <v>0</v>
      </c>
      <c r="H19" s="3">
        <v>0</v>
      </c>
      <c r="I19" s="3">
        <v>6300200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38802000</v>
      </c>
      <c r="V19" s="3">
        <v>10581000</v>
      </c>
      <c r="W19" s="3">
        <v>0</v>
      </c>
      <c r="X19" s="3">
        <v>0</v>
      </c>
      <c r="Y19" s="3">
        <v>0</v>
      </c>
      <c r="Z19" s="3">
        <v>14902000</v>
      </c>
    </row>
    <row r="20" spans="1:26" x14ac:dyDescent="0.15">
      <c r="A20" s="3" t="s">
        <v>470</v>
      </c>
      <c r="B20" s="3" t="s">
        <v>471</v>
      </c>
      <c r="C20" s="4">
        <v>2398400</v>
      </c>
      <c r="D20" s="4">
        <v>1542800</v>
      </c>
      <c r="E20" s="4">
        <v>6926000</v>
      </c>
      <c r="F20" s="4">
        <v>1017600</v>
      </c>
      <c r="G20" s="3">
        <v>0</v>
      </c>
      <c r="H20" s="3">
        <v>0</v>
      </c>
      <c r="I20" s="3">
        <v>0</v>
      </c>
      <c r="J20" s="3">
        <v>1735800</v>
      </c>
      <c r="K20" s="3">
        <v>8109600</v>
      </c>
      <c r="L20" s="3">
        <v>40866000</v>
      </c>
      <c r="M20" s="3">
        <v>11598000</v>
      </c>
      <c r="N20" s="3">
        <v>0</v>
      </c>
      <c r="O20" s="3">
        <v>65435000</v>
      </c>
      <c r="P20" s="3">
        <v>13840000</v>
      </c>
      <c r="Q20" s="3">
        <v>0</v>
      </c>
      <c r="R20" s="3">
        <v>0</v>
      </c>
      <c r="S20" s="3">
        <v>0</v>
      </c>
      <c r="T20" s="3">
        <v>3199200</v>
      </c>
      <c r="U20" s="3">
        <v>5906900</v>
      </c>
      <c r="V20" s="3">
        <v>978180</v>
      </c>
      <c r="W20" s="3">
        <v>0</v>
      </c>
      <c r="X20" s="3">
        <v>1989400</v>
      </c>
      <c r="Y20" s="3">
        <v>3971900</v>
      </c>
      <c r="Z20" s="3">
        <v>0</v>
      </c>
    </row>
    <row r="21" spans="1:26" x14ac:dyDescent="0.15">
      <c r="A21" s="3" t="s">
        <v>11</v>
      </c>
      <c r="B21" s="3" t="s">
        <v>12</v>
      </c>
      <c r="C21" s="4">
        <v>8519300</v>
      </c>
      <c r="D21" s="4">
        <v>0</v>
      </c>
      <c r="E21" s="4">
        <v>0</v>
      </c>
      <c r="F21" s="4">
        <v>6926700</v>
      </c>
      <c r="G21" s="3">
        <v>0</v>
      </c>
      <c r="H21" s="3">
        <v>0</v>
      </c>
      <c r="I21" s="3">
        <v>5967000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4976300</v>
      </c>
      <c r="V21" s="3">
        <v>0</v>
      </c>
      <c r="W21" s="3">
        <v>0</v>
      </c>
      <c r="X21" s="3">
        <v>3511800</v>
      </c>
      <c r="Y21" s="3">
        <v>0</v>
      </c>
      <c r="Z21" s="3">
        <v>6856100</v>
      </c>
    </row>
    <row r="22" spans="1:26" x14ac:dyDescent="0.15">
      <c r="A22" s="3" t="s">
        <v>642</v>
      </c>
      <c r="B22" s="3" t="s">
        <v>643</v>
      </c>
      <c r="C22" s="4">
        <v>56383000</v>
      </c>
      <c r="D22" s="4">
        <v>14326000</v>
      </c>
      <c r="E22" s="4">
        <v>10908000</v>
      </c>
      <c r="F22" s="4">
        <v>31225000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6386700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4861500</v>
      </c>
      <c r="V22" s="3">
        <v>0</v>
      </c>
      <c r="W22" s="3">
        <v>0</v>
      </c>
      <c r="X22" s="3">
        <v>5338000</v>
      </c>
      <c r="Y22" s="3">
        <v>9773000</v>
      </c>
      <c r="Z22" s="3">
        <v>2909000</v>
      </c>
    </row>
    <row r="23" spans="1:26" x14ac:dyDescent="0.15">
      <c r="A23" s="3" t="s">
        <v>264</v>
      </c>
      <c r="B23" s="3" t="s">
        <v>265</v>
      </c>
      <c r="C23" s="4">
        <v>10848000</v>
      </c>
      <c r="D23" s="4">
        <v>5811100</v>
      </c>
      <c r="E23" s="4">
        <v>34696000</v>
      </c>
      <c r="F23" s="4">
        <v>5661400</v>
      </c>
      <c r="G23" s="3">
        <v>0</v>
      </c>
      <c r="H23" s="3">
        <v>0</v>
      </c>
      <c r="I23" s="3">
        <v>9134700</v>
      </c>
      <c r="J23" s="3">
        <v>0</v>
      </c>
      <c r="K23" s="3">
        <v>282550000</v>
      </c>
      <c r="L23" s="3">
        <v>307900000</v>
      </c>
      <c r="M23" s="3">
        <v>15224000</v>
      </c>
      <c r="N23" s="3">
        <v>11402000</v>
      </c>
      <c r="O23" s="3">
        <v>135400000</v>
      </c>
      <c r="P23" s="3">
        <v>25288000</v>
      </c>
      <c r="Q23" s="3">
        <v>9887800</v>
      </c>
      <c r="R23" s="3">
        <v>0</v>
      </c>
      <c r="S23" s="3">
        <v>0</v>
      </c>
      <c r="T23" s="3">
        <v>10214000</v>
      </c>
      <c r="U23" s="3">
        <v>16361000</v>
      </c>
      <c r="V23" s="3">
        <v>8751600</v>
      </c>
      <c r="W23" s="3">
        <v>0</v>
      </c>
      <c r="X23" s="3">
        <v>6315500</v>
      </c>
      <c r="Y23" s="3">
        <v>10865000</v>
      </c>
      <c r="Z23" s="3">
        <v>14634000</v>
      </c>
    </row>
    <row r="24" spans="1:26" x14ac:dyDescent="0.15">
      <c r="A24" s="3" t="s">
        <v>720</v>
      </c>
      <c r="B24" s="3" t="s">
        <v>721</v>
      </c>
      <c r="C24" s="4">
        <v>573260000</v>
      </c>
      <c r="D24" s="4">
        <v>360540000</v>
      </c>
      <c r="E24" s="4">
        <v>19636000</v>
      </c>
      <c r="F24" s="4">
        <v>196020000</v>
      </c>
      <c r="G24" s="3">
        <v>522510000</v>
      </c>
      <c r="H24" s="3">
        <v>151400000</v>
      </c>
      <c r="I24" s="3">
        <v>62465000</v>
      </c>
      <c r="J24" s="3">
        <v>60875000</v>
      </c>
      <c r="K24" s="3">
        <v>2424400000</v>
      </c>
      <c r="L24" s="3">
        <v>1831500000</v>
      </c>
      <c r="M24" s="3">
        <v>0</v>
      </c>
      <c r="N24" s="3">
        <v>0</v>
      </c>
      <c r="O24" s="3">
        <v>1308400000</v>
      </c>
      <c r="P24" s="3">
        <v>501670000</v>
      </c>
      <c r="Q24" s="3">
        <v>0</v>
      </c>
      <c r="R24" s="3">
        <v>3139200</v>
      </c>
      <c r="S24" s="3">
        <v>26505000</v>
      </c>
      <c r="T24" s="3">
        <v>84297000</v>
      </c>
      <c r="U24" s="3">
        <v>225820000</v>
      </c>
      <c r="V24" s="3">
        <v>37992000</v>
      </c>
      <c r="W24" s="3">
        <v>0</v>
      </c>
      <c r="X24" s="3">
        <v>34978000</v>
      </c>
      <c r="Y24" s="3">
        <v>90802000</v>
      </c>
      <c r="Z24" s="3">
        <v>50091000</v>
      </c>
    </row>
    <row r="25" spans="1:26" x14ac:dyDescent="0.15">
      <c r="A25" s="3" t="s">
        <v>742</v>
      </c>
      <c r="B25" s="3" t="s">
        <v>743</v>
      </c>
      <c r="C25" s="4">
        <v>470120000</v>
      </c>
      <c r="D25" s="4">
        <v>43526000</v>
      </c>
      <c r="E25" s="4">
        <v>116370000</v>
      </c>
      <c r="F25" s="4">
        <v>72425000</v>
      </c>
      <c r="G25" s="3">
        <v>455220000</v>
      </c>
      <c r="H25" s="3">
        <v>31978000</v>
      </c>
      <c r="I25" s="3">
        <v>151780000</v>
      </c>
      <c r="J25" s="3">
        <v>61643000</v>
      </c>
      <c r="K25" s="3">
        <v>5132300000</v>
      </c>
      <c r="L25" s="3">
        <v>2171700000</v>
      </c>
      <c r="M25" s="3">
        <v>23017000</v>
      </c>
      <c r="N25" s="3">
        <v>39598000</v>
      </c>
      <c r="O25" s="3">
        <v>2078900000</v>
      </c>
      <c r="P25" s="3">
        <v>142160000</v>
      </c>
      <c r="Q25" s="3">
        <v>18665000</v>
      </c>
      <c r="R25" s="3">
        <v>18715000</v>
      </c>
      <c r="S25" s="3">
        <v>26153000</v>
      </c>
      <c r="T25" s="3">
        <v>185350000</v>
      </c>
      <c r="U25" s="3">
        <v>317170000</v>
      </c>
      <c r="V25" s="3">
        <v>32708000</v>
      </c>
      <c r="W25" s="3">
        <v>5857300</v>
      </c>
      <c r="X25" s="3">
        <v>40026000</v>
      </c>
      <c r="Y25" s="3">
        <v>296200000</v>
      </c>
      <c r="Z25" s="3">
        <v>169990000</v>
      </c>
    </row>
    <row r="26" spans="1:26" x14ac:dyDescent="0.15">
      <c r="A26" s="3" t="s">
        <v>472</v>
      </c>
      <c r="B26" s="3" t="s">
        <v>473</v>
      </c>
      <c r="C26" s="4">
        <v>244890000</v>
      </c>
      <c r="D26" s="4">
        <v>14849000</v>
      </c>
      <c r="E26" s="4">
        <v>34619000</v>
      </c>
      <c r="F26" s="4">
        <v>87478000</v>
      </c>
      <c r="G26" s="3">
        <v>12492000</v>
      </c>
      <c r="H26" s="3">
        <v>12679000</v>
      </c>
      <c r="I26" s="3">
        <v>0</v>
      </c>
      <c r="J26" s="3">
        <v>10696000</v>
      </c>
      <c r="K26" s="3">
        <v>1258000000</v>
      </c>
      <c r="L26" s="3">
        <v>985890000</v>
      </c>
      <c r="M26" s="3">
        <v>23208000</v>
      </c>
      <c r="N26" s="3">
        <v>5134000</v>
      </c>
      <c r="O26" s="3">
        <v>496500000</v>
      </c>
      <c r="P26" s="3">
        <v>85916000</v>
      </c>
      <c r="Q26" s="3">
        <v>0</v>
      </c>
      <c r="R26" s="3">
        <v>20117000</v>
      </c>
      <c r="S26" s="3">
        <v>0</v>
      </c>
      <c r="T26" s="3">
        <v>11551000</v>
      </c>
      <c r="U26" s="3">
        <v>60996000</v>
      </c>
      <c r="V26" s="3">
        <v>24094000</v>
      </c>
      <c r="W26" s="3">
        <v>0</v>
      </c>
      <c r="X26" s="3">
        <v>72223000</v>
      </c>
      <c r="Y26" s="3">
        <v>71407000</v>
      </c>
      <c r="Z26" s="3">
        <v>21034000</v>
      </c>
    </row>
    <row r="27" spans="1:26" x14ac:dyDescent="0.15">
      <c r="A27" s="3" t="s">
        <v>676</v>
      </c>
      <c r="B27" s="3" t="s">
        <v>677</v>
      </c>
      <c r="C27" s="4">
        <v>48816000</v>
      </c>
      <c r="D27" s="4">
        <v>15836000</v>
      </c>
      <c r="E27" s="4">
        <v>29030000</v>
      </c>
      <c r="F27" s="4">
        <v>42805000</v>
      </c>
      <c r="G27" s="3">
        <v>25625000</v>
      </c>
      <c r="H27" s="3">
        <v>26829000</v>
      </c>
      <c r="I27" s="3">
        <v>74839000</v>
      </c>
      <c r="J27" s="3">
        <v>74070000</v>
      </c>
      <c r="K27" s="3">
        <v>92285000</v>
      </c>
      <c r="L27" s="3">
        <v>68008000</v>
      </c>
      <c r="M27" s="3">
        <v>62353000</v>
      </c>
      <c r="N27" s="3">
        <v>61710000</v>
      </c>
      <c r="O27" s="3">
        <v>187180000</v>
      </c>
      <c r="P27" s="3">
        <v>38989000</v>
      </c>
      <c r="Q27" s="3">
        <v>77205000</v>
      </c>
      <c r="R27" s="3">
        <v>66710000</v>
      </c>
      <c r="S27" s="3">
        <v>15695000</v>
      </c>
      <c r="T27" s="3">
        <v>23685000</v>
      </c>
      <c r="U27" s="3">
        <v>210070000</v>
      </c>
      <c r="V27" s="3">
        <v>79744000</v>
      </c>
      <c r="W27" s="3">
        <v>0</v>
      </c>
      <c r="X27" s="3">
        <v>93530000</v>
      </c>
      <c r="Y27" s="3">
        <v>184300000</v>
      </c>
      <c r="Z27" s="3">
        <v>83831000</v>
      </c>
    </row>
    <row r="28" spans="1:26" x14ac:dyDescent="0.15">
      <c r="A28" s="3" t="s">
        <v>482</v>
      </c>
      <c r="B28" s="3" t="s">
        <v>483</v>
      </c>
      <c r="C28" s="4">
        <v>0</v>
      </c>
      <c r="D28" s="4">
        <v>0</v>
      </c>
      <c r="E28" s="4">
        <v>6528700</v>
      </c>
      <c r="F28" s="4">
        <v>0</v>
      </c>
      <c r="G28" s="3">
        <v>1003600000</v>
      </c>
      <c r="H28" s="3">
        <v>5142600</v>
      </c>
      <c r="I28" s="3">
        <v>98078000</v>
      </c>
      <c r="J28" s="3">
        <v>50255000</v>
      </c>
      <c r="K28" s="3">
        <v>75088000</v>
      </c>
      <c r="L28" s="3">
        <v>86651000</v>
      </c>
      <c r="M28" s="3">
        <v>33537000</v>
      </c>
      <c r="N28" s="3">
        <v>32656000</v>
      </c>
      <c r="O28" s="3">
        <v>129500000</v>
      </c>
      <c r="P28" s="3">
        <v>45133000</v>
      </c>
      <c r="Q28" s="3">
        <v>46429000</v>
      </c>
      <c r="R28" s="3">
        <v>63890000</v>
      </c>
      <c r="S28" s="3">
        <v>0</v>
      </c>
      <c r="T28" s="3">
        <v>73222000</v>
      </c>
      <c r="U28" s="3">
        <v>686350000</v>
      </c>
      <c r="V28" s="3">
        <v>259280000</v>
      </c>
      <c r="W28" s="3">
        <v>0</v>
      </c>
      <c r="X28" s="3">
        <v>100430000</v>
      </c>
      <c r="Y28" s="3">
        <v>338470000</v>
      </c>
      <c r="Z28" s="3">
        <v>155870000</v>
      </c>
    </row>
    <row r="29" spans="1:26" x14ac:dyDescent="0.15">
      <c r="A29" s="3" t="s">
        <v>316</v>
      </c>
      <c r="B29" s="3" t="s">
        <v>317</v>
      </c>
      <c r="C29" s="4">
        <v>31289000</v>
      </c>
      <c r="D29" s="4">
        <v>0</v>
      </c>
      <c r="E29" s="4">
        <v>5349900</v>
      </c>
      <c r="F29" s="4">
        <v>14466000</v>
      </c>
      <c r="G29" s="3">
        <v>37633000</v>
      </c>
      <c r="H29" s="3">
        <v>10622000</v>
      </c>
      <c r="I29" s="3">
        <v>46971000</v>
      </c>
      <c r="J29" s="3">
        <v>124920000</v>
      </c>
      <c r="K29" s="3">
        <v>135830000</v>
      </c>
      <c r="L29" s="3">
        <v>111670000</v>
      </c>
      <c r="M29" s="3">
        <v>151530000</v>
      </c>
      <c r="N29" s="3">
        <v>62348000</v>
      </c>
      <c r="O29" s="3">
        <v>116480000</v>
      </c>
      <c r="P29" s="3">
        <v>91589000</v>
      </c>
      <c r="Q29" s="3">
        <v>51985000</v>
      </c>
      <c r="R29" s="3">
        <v>33074000</v>
      </c>
      <c r="S29" s="3">
        <v>20324000</v>
      </c>
      <c r="T29" s="3">
        <v>86142000</v>
      </c>
      <c r="U29" s="3">
        <v>658080000</v>
      </c>
      <c r="V29" s="3">
        <v>277810000</v>
      </c>
      <c r="W29" s="3">
        <v>10250000</v>
      </c>
      <c r="X29" s="3">
        <v>141190000</v>
      </c>
      <c r="Y29" s="3">
        <v>350010000</v>
      </c>
      <c r="Z29" s="3">
        <v>217210000</v>
      </c>
    </row>
    <row r="30" spans="1:26" x14ac:dyDescent="0.15">
      <c r="A30" s="3" t="s">
        <v>488</v>
      </c>
      <c r="B30" s="3" t="s">
        <v>489</v>
      </c>
      <c r="C30" s="4">
        <v>167840000</v>
      </c>
      <c r="D30" s="4">
        <v>130180000</v>
      </c>
      <c r="E30" s="4">
        <v>138830000</v>
      </c>
      <c r="F30" s="4">
        <v>132720000</v>
      </c>
      <c r="G30" s="3">
        <v>51715000</v>
      </c>
      <c r="H30" s="3">
        <v>11495000</v>
      </c>
      <c r="I30" s="3">
        <v>88117000</v>
      </c>
      <c r="J30" s="3">
        <v>113360000</v>
      </c>
      <c r="K30" s="3">
        <v>94852000</v>
      </c>
      <c r="L30" s="3">
        <v>64155000</v>
      </c>
      <c r="M30" s="3">
        <v>59054000</v>
      </c>
      <c r="N30" s="3">
        <v>79159000</v>
      </c>
      <c r="O30" s="3">
        <v>67567000</v>
      </c>
      <c r="P30" s="3">
        <v>37102000</v>
      </c>
      <c r="Q30" s="3">
        <v>66334000</v>
      </c>
      <c r="R30" s="3">
        <v>44728000</v>
      </c>
      <c r="S30" s="3">
        <v>16387000</v>
      </c>
      <c r="T30" s="3">
        <v>53589000</v>
      </c>
      <c r="U30" s="3">
        <v>133530000</v>
      </c>
      <c r="V30" s="3">
        <v>50698000</v>
      </c>
      <c r="W30" s="3">
        <v>93881000</v>
      </c>
      <c r="X30" s="3">
        <v>142680000</v>
      </c>
      <c r="Y30" s="3">
        <v>164080000</v>
      </c>
      <c r="Z30" s="3">
        <v>95533000</v>
      </c>
    </row>
    <row r="31" spans="1:26" x14ac:dyDescent="0.15">
      <c r="A31" s="3" t="s">
        <v>474</v>
      </c>
      <c r="B31" s="3" t="s">
        <v>475</v>
      </c>
      <c r="C31" s="4">
        <v>4212000000</v>
      </c>
      <c r="D31" s="4">
        <v>2481300000</v>
      </c>
      <c r="E31" s="4">
        <v>1151000000</v>
      </c>
      <c r="F31" s="4">
        <v>2516400000</v>
      </c>
      <c r="G31" s="3">
        <v>3324700000</v>
      </c>
      <c r="H31" s="3">
        <v>396640000</v>
      </c>
      <c r="I31" s="3">
        <v>814180000</v>
      </c>
      <c r="J31" s="3">
        <v>952260000</v>
      </c>
      <c r="K31" s="3">
        <v>13815000000</v>
      </c>
      <c r="L31" s="3">
        <v>13687000000</v>
      </c>
      <c r="M31" s="3">
        <v>81178000</v>
      </c>
      <c r="N31" s="3">
        <v>0</v>
      </c>
      <c r="O31" s="3">
        <v>7809600000</v>
      </c>
      <c r="P31" s="3">
        <v>2901800000</v>
      </c>
      <c r="Q31" s="3">
        <v>47358000</v>
      </c>
      <c r="R31" s="3">
        <v>73027000</v>
      </c>
      <c r="S31" s="3">
        <v>0</v>
      </c>
      <c r="T31" s="3">
        <v>22064000</v>
      </c>
      <c r="U31" s="3">
        <v>239970000</v>
      </c>
      <c r="V31" s="3">
        <v>13963000</v>
      </c>
      <c r="W31" s="3">
        <v>0</v>
      </c>
      <c r="X31" s="3">
        <v>170230000</v>
      </c>
      <c r="Y31" s="3">
        <v>288980000</v>
      </c>
      <c r="Z31" s="3">
        <v>109280000</v>
      </c>
    </row>
    <row r="32" spans="1:26" x14ac:dyDescent="0.15">
      <c r="A32" s="3" t="s">
        <v>226</v>
      </c>
      <c r="B32" s="3" t="s">
        <v>227</v>
      </c>
      <c r="C32" s="4">
        <v>23729000</v>
      </c>
      <c r="D32" s="4">
        <v>25577000</v>
      </c>
      <c r="E32" s="4">
        <v>36819000</v>
      </c>
      <c r="F32" s="4">
        <v>35003000</v>
      </c>
      <c r="G32" s="3">
        <v>6303000</v>
      </c>
      <c r="H32" s="3">
        <v>818220</v>
      </c>
      <c r="I32" s="3">
        <v>84147000</v>
      </c>
      <c r="J32" s="3">
        <v>143050000</v>
      </c>
      <c r="K32" s="3">
        <v>72857000</v>
      </c>
      <c r="L32" s="3">
        <v>44540000</v>
      </c>
      <c r="M32" s="3">
        <v>11040000</v>
      </c>
      <c r="N32" s="3">
        <v>5388100</v>
      </c>
      <c r="O32" s="3">
        <v>130910000</v>
      </c>
      <c r="P32" s="3">
        <v>48405000</v>
      </c>
      <c r="Q32" s="3">
        <v>27119000</v>
      </c>
      <c r="R32" s="3">
        <v>83215000</v>
      </c>
      <c r="S32" s="3">
        <v>9352500</v>
      </c>
      <c r="T32" s="3">
        <v>57694000</v>
      </c>
      <c r="U32" s="3">
        <v>806050000</v>
      </c>
      <c r="V32" s="3">
        <v>233640000</v>
      </c>
      <c r="W32" s="3">
        <v>42222000</v>
      </c>
      <c r="X32" s="3">
        <v>177750000</v>
      </c>
      <c r="Y32" s="3">
        <v>408150000</v>
      </c>
      <c r="Z32" s="3">
        <v>219840000</v>
      </c>
    </row>
    <row r="33" spans="1:26" x14ac:dyDescent="0.15">
      <c r="A33" s="3" t="s">
        <v>296</v>
      </c>
      <c r="B33" s="3" t="s">
        <v>297</v>
      </c>
      <c r="C33" s="4">
        <v>548570000</v>
      </c>
      <c r="D33" s="4">
        <v>3487600000</v>
      </c>
      <c r="E33" s="4">
        <v>2044900000</v>
      </c>
      <c r="F33" s="4">
        <v>2474100000</v>
      </c>
      <c r="G33" s="3">
        <v>445910000</v>
      </c>
      <c r="H33" s="3">
        <v>569970000</v>
      </c>
      <c r="I33" s="3">
        <v>1722400000</v>
      </c>
      <c r="J33" s="3">
        <v>1146100000</v>
      </c>
      <c r="K33" s="3">
        <v>2957400000</v>
      </c>
      <c r="L33" s="3">
        <v>22268000000</v>
      </c>
      <c r="M33" s="3">
        <v>480050000</v>
      </c>
      <c r="N33" s="3">
        <v>283220000</v>
      </c>
      <c r="O33" s="3">
        <v>1658200000</v>
      </c>
      <c r="P33" s="3">
        <v>408040000</v>
      </c>
      <c r="Q33" s="3">
        <v>197890000</v>
      </c>
      <c r="R33" s="3">
        <v>33590000</v>
      </c>
      <c r="S33" s="3">
        <v>16864000</v>
      </c>
      <c r="T33" s="3">
        <v>1688900000</v>
      </c>
      <c r="U33" s="3">
        <v>3342300000</v>
      </c>
      <c r="V33" s="3">
        <v>473480000</v>
      </c>
      <c r="W33" s="3">
        <v>85182000</v>
      </c>
      <c r="X33" s="3">
        <v>552110000</v>
      </c>
      <c r="Y33" s="3">
        <v>1383400000</v>
      </c>
      <c r="Z33" s="3">
        <v>796480000</v>
      </c>
    </row>
    <row r="34" spans="1:26" x14ac:dyDescent="0.15">
      <c r="A34" s="3" t="s">
        <v>294</v>
      </c>
      <c r="B34" s="3" t="s">
        <v>295</v>
      </c>
      <c r="C34" s="4">
        <v>3268000000</v>
      </c>
      <c r="D34" s="4">
        <v>16904000000</v>
      </c>
      <c r="E34" s="4">
        <v>8693000000</v>
      </c>
      <c r="F34" s="4">
        <v>9800600000</v>
      </c>
      <c r="G34" s="3">
        <v>3555900000</v>
      </c>
      <c r="H34" s="3">
        <v>4393700000</v>
      </c>
      <c r="I34" s="3">
        <v>7597000000</v>
      </c>
      <c r="J34" s="3">
        <v>5651200000</v>
      </c>
      <c r="K34" s="3">
        <v>29462000000</v>
      </c>
      <c r="L34" s="3">
        <v>153280000000</v>
      </c>
      <c r="M34" s="3">
        <v>5489300000</v>
      </c>
      <c r="N34" s="3">
        <v>3772300000</v>
      </c>
      <c r="O34" s="3">
        <v>12639000000</v>
      </c>
      <c r="P34" s="3">
        <v>3499200000</v>
      </c>
      <c r="Q34" s="3">
        <v>5008600000</v>
      </c>
      <c r="R34" s="3">
        <v>1097700000</v>
      </c>
      <c r="S34" s="3">
        <v>97609000</v>
      </c>
      <c r="T34" s="3">
        <v>9360300000</v>
      </c>
      <c r="U34" s="3">
        <v>15175000000</v>
      </c>
      <c r="V34" s="3">
        <v>5059600000</v>
      </c>
      <c r="W34" s="3">
        <v>29287000</v>
      </c>
      <c r="X34" s="3">
        <v>4615100000</v>
      </c>
      <c r="Y34" s="3">
        <v>9109600000</v>
      </c>
      <c r="Z34" s="3">
        <v>5981100000</v>
      </c>
    </row>
    <row r="35" spans="1:26" x14ac:dyDescent="0.15">
      <c r="A35" s="3" t="s">
        <v>466</v>
      </c>
      <c r="B35" s="3" t="s">
        <v>467</v>
      </c>
      <c r="C35" s="4">
        <v>0</v>
      </c>
      <c r="D35" s="4">
        <v>0</v>
      </c>
      <c r="E35" s="4">
        <v>0</v>
      </c>
      <c r="F35" s="4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5143800</v>
      </c>
      <c r="N35" s="3">
        <v>0</v>
      </c>
      <c r="O35" s="3">
        <v>10898000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</row>
    <row r="36" spans="1:26" x14ac:dyDescent="0.15">
      <c r="A36" s="3" t="s">
        <v>706</v>
      </c>
      <c r="B36" s="3" t="s">
        <v>707</v>
      </c>
      <c r="C36" s="4">
        <v>0</v>
      </c>
      <c r="D36" s="4">
        <v>0</v>
      </c>
      <c r="E36" s="4">
        <v>0</v>
      </c>
      <c r="F36" s="4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9060500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</row>
    <row r="37" spans="1:26" x14ac:dyDescent="0.15">
      <c r="A37" s="3" t="s">
        <v>19</v>
      </c>
      <c r="B37" s="3" t="s">
        <v>20</v>
      </c>
      <c r="C37" s="4">
        <v>0</v>
      </c>
      <c r="D37" s="4">
        <v>0</v>
      </c>
      <c r="E37" s="4">
        <v>4869800</v>
      </c>
      <c r="F37" s="4">
        <v>16865000</v>
      </c>
      <c r="G37" s="3">
        <v>0</v>
      </c>
      <c r="H37" s="3">
        <v>4049200</v>
      </c>
      <c r="I37" s="3">
        <v>43393000</v>
      </c>
      <c r="J37" s="3">
        <v>0</v>
      </c>
      <c r="K37" s="3">
        <v>0</v>
      </c>
      <c r="L37" s="3">
        <v>0</v>
      </c>
      <c r="M37" s="3">
        <v>25655000</v>
      </c>
      <c r="N37" s="3">
        <v>16727000</v>
      </c>
      <c r="O37" s="3">
        <v>33263000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1:26" x14ac:dyDescent="0.15">
      <c r="A38" s="3" t="s">
        <v>544</v>
      </c>
      <c r="B38" s="3" t="s">
        <v>545</v>
      </c>
      <c r="C38" s="4">
        <v>0</v>
      </c>
      <c r="D38" s="4">
        <v>0</v>
      </c>
      <c r="E38" s="4">
        <v>26105000</v>
      </c>
      <c r="F38" s="4">
        <v>0</v>
      </c>
      <c r="G38" s="3">
        <v>0</v>
      </c>
      <c r="H38" s="3">
        <v>0</v>
      </c>
      <c r="I38" s="3">
        <v>0</v>
      </c>
      <c r="J38" s="3">
        <v>0</v>
      </c>
      <c r="K38" s="3">
        <v>23377000</v>
      </c>
      <c r="L38" s="3">
        <v>240170000</v>
      </c>
      <c r="M38" s="3">
        <v>0</v>
      </c>
      <c r="N38" s="3">
        <v>0</v>
      </c>
      <c r="O38" s="3">
        <v>0</v>
      </c>
      <c r="P38" s="3">
        <v>0</v>
      </c>
      <c r="Q38" s="3">
        <v>8852900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39" spans="1:26" x14ac:dyDescent="0.15">
      <c r="A39" s="3" t="s">
        <v>532</v>
      </c>
      <c r="B39" s="3" t="s">
        <v>533</v>
      </c>
      <c r="C39" s="4">
        <v>1526400</v>
      </c>
      <c r="D39" s="4">
        <v>0</v>
      </c>
      <c r="E39" s="4">
        <v>0</v>
      </c>
      <c r="F39" s="4">
        <v>0</v>
      </c>
      <c r="G39" s="3">
        <v>0</v>
      </c>
      <c r="H39" s="3">
        <v>0</v>
      </c>
      <c r="I39" s="3">
        <v>1384800</v>
      </c>
      <c r="J39" s="3">
        <v>0</v>
      </c>
      <c r="K39" s="3">
        <v>7724500</v>
      </c>
      <c r="L39" s="3">
        <v>0</v>
      </c>
      <c r="M39" s="3">
        <v>0</v>
      </c>
      <c r="N39" s="3">
        <v>370750</v>
      </c>
      <c r="O39" s="3">
        <v>0</v>
      </c>
      <c r="P39" s="3">
        <v>1961500</v>
      </c>
      <c r="Q39" s="3">
        <v>0</v>
      </c>
      <c r="R39" s="3">
        <v>3410500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</row>
    <row r="40" spans="1:26" x14ac:dyDescent="0.15">
      <c r="A40" s="3" t="s">
        <v>520</v>
      </c>
      <c r="B40" s="3" t="s">
        <v>521</v>
      </c>
      <c r="C40" s="4">
        <v>55564000</v>
      </c>
      <c r="D40" s="4">
        <v>0</v>
      </c>
      <c r="E40" s="4">
        <v>0</v>
      </c>
      <c r="F40" s="4">
        <v>0</v>
      </c>
      <c r="G40" s="3">
        <v>0</v>
      </c>
      <c r="H40" s="3">
        <v>0</v>
      </c>
      <c r="I40" s="3">
        <v>21968000</v>
      </c>
      <c r="J40" s="3">
        <v>11427000</v>
      </c>
      <c r="K40" s="3">
        <v>26284000</v>
      </c>
      <c r="L40" s="3">
        <v>11312000</v>
      </c>
      <c r="M40" s="3">
        <v>25034000</v>
      </c>
      <c r="N40" s="3">
        <v>23260000</v>
      </c>
      <c r="O40" s="3">
        <v>22163000</v>
      </c>
      <c r="P40" s="3">
        <v>8403900</v>
      </c>
      <c r="Q40" s="3">
        <v>28829000</v>
      </c>
      <c r="R40" s="3">
        <v>13137000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</row>
    <row r="41" spans="1:26" x14ac:dyDescent="0.15">
      <c r="A41" s="3" t="s">
        <v>77</v>
      </c>
      <c r="B41" s="3" t="s">
        <v>78</v>
      </c>
      <c r="C41" s="4">
        <v>0</v>
      </c>
      <c r="D41" s="4">
        <v>0</v>
      </c>
      <c r="E41" s="4">
        <v>0</v>
      </c>
      <c r="F41" s="4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5722500</v>
      </c>
      <c r="O41" s="3">
        <v>5006700</v>
      </c>
      <c r="P41" s="3">
        <v>8914900</v>
      </c>
      <c r="Q41" s="3">
        <v>9524200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</row>
    <row r="42" spans="1:26" x14ac:dyDescent="0.15">
      <c r="A42" s="3" t="s">
        <v>176</v>
      </c>
      <c r="B42" s="3" t="s">
        <v>177</v>
      </c>
      <c r="C42" s="4">
        <v>61957000</v>
      </c>
      <c r="D42" s="4">
        <v>0</v>
      </c>
      <c r="E42" s="4">
        <v>34838000</v>
      </c>
      <c r="F42" s="4">
        <v>48617000</v>
      </c>
      <c r="G42" s="3">
        <v>0</v>
      </c>
      <c r="H42" s="3">
        <v>0</v>
      </c>
      <c r="I42" s="3">
        <v>14450000</v>
      </c>
      <c r="J42" s="3">
        <v>8263100</v>
      </c>
      <c r="K42" s="3">
        <v>7870400</v>
      </c>
      <c r="L42" s="3">
        <v>0</v>
      </c>
      <c r="M42" s="3">
        <v>0</v>
      </c>
      <c r="N42" s="3">
        <v>0</v>
      </c>
      <c r="O42" s="3">
        <v>0</v>
      </c>
      <c r="P42" s="3">
        <v>11424000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</row>
    <row r="43" spans="1:26" x14ac:dyDescent="0.15">
      <c r="A43" s="3" t="s">
        <v>2</v>
      </c>
      <c r="B43" s="3" t="s">
        <v>3</v>
      </c>
      <c r="C43" s="4">
        <v>26541000</v>
      </c>
      <c r="D43" s="4">
        <v>43110000</v>
      </c>
      <c r="E43" s="4">
        <v>79036000</v>
      </c>
      <c r="F43" s="4">
        <v>50710000</v>
      </c>
      <c r="G43" s="3">
        <v>0</v>
      </c>
      <c r="H43" s="3">
        <v>0</v>
      </c>
      <c r="I43" s="3">
        <v>36639000</v>
      </c>
      <c r="J43" s="3">
        <v>11461000</v>
      </c>
      <c r="K43" s="3">
        <v>16289000</v>
      </c>
      <c r="L43" s="3">
        <v>0</v>
      </c>
      <c r="M43" s="3">
        <v>0</v>
      </c>
      <c r="N43" s="3">
        <v>0</v>
      </c>
      <c r="O43" s="3">
        <v>0</v>
      </c>
      <c r="P43" s="3">
        <v>16659000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</row>
    <row r="44" spans="1:26" x14ac:dyDescent="0.15">
      <c r="A44" s="3" t="s">
        <v>144</v>
      </c>
      <c r="B44" s="3" t="s">
        <v>145</v>
      </c>
      <c r="C44" s="4">
        <v>26808000</v>
      </c>
      <c r="D44" s="4">
        <v>25089000</v>
      </c>
      <c r="E44" s="4">
        <v>0</v>
      </c>
      <c r="F44" s="4">
        <v>15425000</v>
      </c>
      <c r="G44" s="3">
        <v>0</v>
      </c>
      <c r="H44" s="3">
        <v>0</v>
      </c>
      <c r="I44" s="3">
        <v>16978000</v>
      </c>
      <c r="J44" s="3">
        <v>0</v>
      </c>
      <c r="K44" s="3">
        <v>19801000</v>
      </c>
      <c r="L44" s="3">
        <v>45427000</v>
      </c>
      <c r="M44" s="3">
        <v>0</v>
      </c>
      <c r="N44" s="3">
        <v>8297800</v>
      </c>
      <c r="O44" s="3">
        <v>20455000</v>
      </c>
      <c r="P44" s="3">
        <v>19183000</v>
      </c>
      <c r="Q44" s="3">
        <v>3974600</v>
      </c>
      <c r="R44" s="3">
        <v>4323600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1:26" x14ac:dyDescent="0.15">
      <c r="A45" s="3" t="s">
        <v>618</v>
      </c>
      <c r="B45" s="3" t="s">
        <v>619</v>
      </c>
      <c r="C45" s="4">
        <v>23197000</v>
      </c>
      <c r="D45" s="4">
        <v>27462000</v>
      </c>
      <c r="E45" s="4">
        <v>31923000</v>
      </c>
      <c r="F45" s="4">
        <v>0</v>
      </c>
      <c r="G45" s="3">
        <v>0</v>
      </c>
      <c r="H45" s="3">
        <v>0</v>
      </c>
      <c r="I45" s="3">
        <v>0</v>
      </c>
      <c r="J45" s="3">
        <v>0</v>
      </c>
      <c r="K45" s="3">
        <v>37216000</v>
      </c>
      <c r="L45" s="3">
        <v>37819000</v>
      </c>
      <c r="M45" s="3">
        <v>0</v>
      </c>
      <c r="N45" s="3">
        <v>0</v>
      </c>
      <c r="O45" s="3">
        <v>0</v>
      </c>
      <c r="P45" s="3">
        <v>35075000</v>
      </c>
      <c r="Q45" s="3">
        <v>54875000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6" spans="1:26" x14ac:dyDescent="0.15">
      <c r="A46" s="3" t="s">
        <v>306</v>
      </c>
      <c r="B46" s="3" t="s">
        <v>307</v>
      </c>
      <c r="C46" s="4">
        <v>66372000</v>
      </c>
      <c r="D46" s="4">
        <v>183490000</v>
      </c>
      <c r="E46" s="4">
        <v>169380000</v>
      </c>
      <c r="F46" s="4">
        <v>147290000</v>
      </c>
      <c r="G46" s="3">
        <v>33321000</v>
      </c>
      <c r="H46" s="3">
        <v>9090800</v>
      </c>
      <c r="I46" s="3">
        <v>93041000</v>
      </c>
      <c r="J46" s="3">
        <v>99842000</v>
      </c>
      <c r="K46" s="3">
        <v>108670000</v>
      </c>
      <c r="L46" s="3">
        <v>109600000</v>
      </c>
      <c r="M46" s="3">
        <v>79546000</v>
      </c>
      <c r="N46" s="3">
        <v>78538000</v>
      </c>
      <c r="O46" s="3">
        <v>46913000</v>
      </c>
      <c r="P46" s="3">
        <v>62211000</v>
      </c>
      <c r="Q46" s="3">
        <v>59737000</v>
      </c>
      <c r="R46" s="3">
        <v>7099100</v>
      </c>
      <c r="S46" s="3">
        <v>6853000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</row>
    <row r="47" spans="1:26" x14ac:dyDescent="0.15">
      <c r="A47" s="3" t="s">
        <v>122</v>
      </c>
      <c r="B47" s="3" t="s">
        <v>123</v>
      </c>
      <c r="C47" s="4">
        <v>0</v>
      </c>
      <c r="D47" s="4">
        <v>0</v>
      </c>
      <c r="E47" s="4">
        <v>0</v>
      </c>
      <c r="F47" s="4">
        <v>0</v>
      </c>
      <c r="G47" s="3">
        <v>0</v>
      </c>
      <c r="H47" s="3">
        <v>0</v>
      </c>
      <c r="I47" s="3">
        <v>0</v>
      </c>
      <c r="J47" s="3">
        <v>0</v>
      </c>
      <c r="K47" s="3">
        <v>6240200</v>
      </c>
      <c r="L47" s="3">
        <v>4917000</v>
      </c>
      <c r="M47" s="3">
        <v>8186000</v>
      </c>
      <c r="N47" s="3">
        <v>5845200</v>
      </c>
      <c r="O47" s="3">
        <v>0</v>
      </c>
      <c r="P47" s="3">
        <v>5063100</v>
      </c>
      <c r="Q47" s="3">
        <v>7272500</v>
      </c>
      <c r="R47" s="3">
        <v>0</v>
      </c>
      <c r="S47" s="3">
        <v>0</v>
      </c>
      <c r="T47" s="3">
        <v>0</v>
      </c>
      <c r="U47" s="3">
        <v>0</v>
      </c>
      <c r="V47" s="3">
        <v>5827000</v>
      </c>
      <c r="W47" s="3">
        <v>0</v>
      </c>
      <c r="X47" s="3">
        <v>0</v>
      </c>
      <c r="Y47" s="3">
        <v>0</v>
      </c>
      <c r="Z47" s="3">
        <v>0</v>
      </c>
    </row>
    <row r="48" spans="1:26" x14ac:dyDescent="0.15">
      <c r="A48" s="3" t="s">
        <v>660</v>
      </c>
      <c r="B48" s="3" t="s">
        <v>661</v>
      </c>
      <c r="C48" s="4">
        <v>0</v>
      </c>
      <c r="D48" s="4">
        <v>92449000</v>
      </c>
      <c r="E48" s="4">
        <v>75793000</v>
      </c>
      <c r="F48" s="4">
        <v>0</v>
      </c>
      <c r="G48" s="3">
        <v>0</v>
      </c>
      <c r="H48" s="3">
        <v>124540000</v>
      </c>
      <c r="I48" s="3">
        <v>73706000</v>
      </c>
      <c r="J48" s="3">
        <v>0</v>
      </c>
      <c r="K48" s="3">
        <v>22586000</v>
      </c>
      <c r="L48" s="3">
        <v>24451000</v>
      </c>
      <c r="M48" s="3">
        <v>0</v>
      </c>
      <c r="N48" s="3">
        <v>109270000</v>
      </c>
      <c r="O48" s="3">
        <v>116160000</v>
      </c>
      <c r="P48" s="3">
        <v>150230000</v>
      </c>
      <c r="Q48" s="3">
        <v>238540000</v>
      </c>
      <c r="R48" s="3">
        <v>90840000</v>
      </c>
      <c r="S48" s="3">
        <v>0</v>
      </c>
      <c r="T48" s="3">
        <v>0</v>
      </c>
      <c r="U48" s="3">
        <v>0</v>
      </c>
      <c r="V48" s="3">
        <v>8441500</v>
      </c>
      <c r="W48" s="3">
        <v>0</v>
      </c>
      <c r="X48" s="3">
        <v>0</v>
      </c>
      <c r="Y48" s="3">
        <v>0</v>
      </c>
      <c r="Z48" s="3">
        <v>0</v>
      </c>
    </row>
    <row r="49" spans="1:26" x14ac:dyDescent="0.15">
      <c r="A49" s="3" t="s">
        <v>518</v>
      </c>
      <c r="B49" s="3" t="s">
        <v>519</v>
      </c>
      <c r="C49" s="4">
        <v>96298000</v>
      </c>
      <c r="D49" s="4">
        <v>73063000</v>
      </c>
      <c r="E49" s="4">
        <v>65754000</v>
      </c>
      <c r="F49" s="4">
        <v>86468000</v>
      </c>
      <c r="G49" s="3">
        <v>0</v>
      </c>
      <c r="H49" s="3">
        <v>0</v>
      </c>
      <c r="I49" s="3">
        <v>17238000</v>
      </c>
      <c r="J49" s="3">
        <v>48256000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23912000</v>
      </c>
      <c r="Q49" s="3">
        <v>38825000</v>
      </c>
      <c r="R49" s="3">
        <v>0</v>
      </c>
      <c r="S49" s="3">
        <v>3334800</v>
      </c>
      <c r="T49" s="3">
        <v>3199600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</row>
    <row r="50" spans="1:26" x14ac:dyDescent="0.15">
      <c r="A50" s="3" t="s">
        <v>672</v>
      </c>
      <c r="B50" s="3" t="s">
        <v>673</v>
      </c>
      <c r="C50" s="4">
        <v>0</v>
      </c>
      <c r="D50" s="4">
        <v>0</v>
      </c>
      <c r="E50" s="4">
        <v>0</v>
      </c>
      <c r="F50" s="4">
        <v>0</v>
      </c>
      <c r="G50" s="3">
        <v>0</v>
      </c>
      <c r="H50" s="3">
        <v>0</v>
      </c>
      <c r="I50" s="3">
        <v>9773400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12359000</v>
      </c>
      <c r="P50" s="3">
        <v>0</v>
      </c>
      <c r="Q50" s="3">
        <v>0</v>
      </c>
      <c r="R50" s="3">
        <v>0</v>
      </c>
      <c r="S50" s="3">
        <v>13585000</v>
      </c>
      <c r="T50" s="3">
        <v>11578000</v>
      </c>
      <c r="U50" s="3">
        <v>1074600</v>
      </c>
      <c r="V50" s="3">
        <v>23708000</v>
      </c>
      <c r="W50" s="3">
        <v>0</v>
      </c>
      <c r="X50" s="3">
        <v>0</v>
      </c>
      <c r="Y50" s="3">
        <v>0</v>
      </c>
      <c r="Z50" s="3">
        <v>0</v>
      </c>
    </row>
    <row r="51" spans="1:26" x14ac:dyDescent="0.15">
      <c r="A51" s="3" t="s">
        <v>276</v>
      </c>
      <c r="B51" s="3" t="s">
        <v>277</v>
      </c>
      <c r="C51" s="4">
        <v>0</v>
      </c>
      <c r="D51" s="4">
        <v>0</v>
      </c>
      <c r="E51" s="4">
        <v>0</v>
      </c>
      <c r="F51" s="4">
        <v>0</v>
      </c>
      <c r="G51" s="3">
        <v>0</v>
      </c>
      <c r="H51" s="3">
        <v>0</v>
      </c>
      <c r="I51" s="3">
        <v>5958100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6480900</v>
      </c>
    </row>
    <row r="52" spans="1:26" x14ac:dyDescent="0.15">
      <c r="A52" s="3" t="s">
        <v>422</v>
      </c>
      <c r="B52" s="3" t="s">
        <v>423</v>
      </c>
      <c r="C52" s="4">
        <v>0</v>
      </c>
      <c r="D52" s="4">
        <v>0</v>
      </c>
      <c r="E52" s="4">
        <v>0</v>
      </c>
      <c r="F52" s="4">
        <v>0</v>
      </c>
      <c r="G52" s="3">
        <v>0</v>
      </c>
      <c r="H52" s="3">
        <v>0</v>
      </c>
      <c r="I52" s="3">
        <v>0</v>
      </c>
      <c r="J52" s="3">
        <v>0</v>
      </c>
      <c r="K52" s="3">
        <v>99502000</v>
      </c>
      <c r="L52" s="3">
        <v>135430000</v>
      </c>
      <c r="M52" s="3">
        <v>5089700</v>
      </c>
      <c r="N52" s="3">
        <v>0</v>
      </c>
      <c r="O52" s="3">
        <v>79260000</v>
      </c>
      <c r="P52" s="3">
        <v>34123000</v>
      </c>
      <c r="Q52" s="3">
        <v>11962000</v>
      </c>
      <c r="R52" s="3">
        <v>11927000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2748200</v>
      </c>
      <c r="Z52" s="3">
        <v>0</v>
      </c>
    </row>
    <row r="53" spans="1:26" x14ac:dyDescent="0.15">
      <c r="A53" s="3" t="s">
        <v>374</v>
      </c>
      <c r="B53" s="3" t="s">
        <v>375</v>
      </c>
      <c r="C53" s="4">
        <v>0</v>
      </c>
      <c r="D53" s="4">
        <v>0</v>
      </c>
      <c r="E53" s="4">
        <v>0</v>
      </c>
      <c r="F53" s="4">
        <v>0</v>
      </c>
      <c r="G53" s="3">
        <v>0</v>
      </c>
      <c r="H53" s="3">
        <v>1932400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2878100</v>
      </c>
      <c r="Z53" s="3">
        <v>0</v>
      </c>
    </row>
    <row r="54" spans="1:26" x14ac:dyDescent="0.15">
      <c r="A54" s="3" t="s">
        <v>248</v>
      </c>
      <c r="B54" s="3" t="s">
        <v>249</v>
      </c>
      <c r="C54" s="4">
        <v>15420000</v>
      </c>
      <c r="D54" s="4">
        <v>7103900</v>
      </c>
      <c r="E54" s="4">
        <v>8510500</v>
      </c>
      <c r="F54" s="4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4533900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2959200</v>
      </c>
      <c r="Z54" s="3">
        <v>0</v>
      </c>
    </row>
    <row r="55" spans="1:26" x14ac:dyDescent="0.15">
      <c r="A55" s="3" t="s">
        <v>332</v>
      </c>
      <c r="B55" s="3" t="s">
        <v>333</v>
      </c>
      <c r="C55" s="4">
        <v>9904900</v>
      </c>
      <c r="D55" s="4">
        <v>0</v>
      </c>
      <c r="E55" s="4">
        <v>0</v>
      </c>
      <c r="F55" s="4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44046000</v>
      </c>
      <c r="M55" s="3">
        <v>0</v>
      </c>
      <c r="N55" s="3">
        <v>0</v>
      </c>
      <c r="O55" s="3">
        <v>57691000</v>
      </c>
      <c r="P55" s="3">
        <v>20560000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4140100</v>
      </c>
      <c r="Z55" s="3">
        <v>0</v>
      </c>
    </row>
    <row r="56" spans="1:26" x14ac:dyDescent="0.15">
      <c r="A56" s="3" t="s">
        <v>322</v>
      </c>
      <c r="B56" s="3" t="s">
        <v>323</v>
      </c>
      <c r="C56" s="4">
        <v>4613600</v>
      </c>
      <c r="D56" s="4">
        <v>759580</v>
      </c>
      <c r="E56" s="4">
        <v>1894600</v>
      </c>
      <c r="F56" s="4">
        <v>9388300</v>
      </c>
      <c r="G56" s="3">
        <v>0</v>
      </c>
      <c r="H56" s="3">
        <v>0</v>
      </c>
      <c r="I56" s="3">
        <v>22840000</v>
      </c>
      <c r="J56" s="3">
        <v>0</v>
      </c>
      <c r="K56" s="3">
        <v>6193700</v>
      </c>
      <c r="L56" s="3">
        <v>0</v>
      </c>
      <c r="M56" s="3">
        <v>78059</v>
      </c>
      <c r="N56" s="3">
        <v>0</v>
      </c>
      <c r="O56" s="3">
        <v>4486400</v>
      </c>
      <c r="P56" s="3">
        <v>3084000</v>
      </c>
      <c r="Q56" s="3">
        <v>7307500</v>
      </c>
      <c r="R56" s="3">
        <v>5551500</v>
      </c>
      <c r="S56" s="3">
        <v>3766600</v>
      </c>
      <c r="T56" s="3">
        <v>1336000</v>
      </c>
      <c r="U56" s="3">
        <v>0</v>
      </c>
      <c r="V56" s="3">
        <v>3204900</v>
      </c>
      <c r="W56" s="3">
        <v>11609000</v>
      </c>
      <c r="X56" s="3">
        <v>0</v>
      </c>
      <c r="Y56" s="3">
        <v>4290300</v>
      </c>
      <c r="Z56" s="3">
        <v>0</v>
      </c>
    </row>
    <row r="57" spans="1:26" x14ac:dyDescent="0.15">
      <c r="A57" s="3" t="s">
        <v>368</v>
      </c>
      <c r="B57" s="3" t="s">
        <v>369</v>
      </c>
      <c r="C57" s="4">
        <v>0</v>
      </c>
      <c r="D57" s="4">
        <v>9077000</v>
      </c>
      <c r="E57" s="4">
        <v>0</v>
      </c>
      <c r="F57" s="4">
        <v>0</v>
      </c>
      <c r="G57" s="3">
        <v>0</v>
      </c>
      <c r="H57" s="3">
        <v>0</v>
      </c>
      <c r="I57" s="3">
        <v>0</v>
      </c>
      <c r="J57" s="3">
        <v>0</v>
      </c>
      <c r="K57" s="3">
        <v>12165000</v>
      </c>
      <c r="L57" s="3">
        <v>15518000</v>
      </c>
      <c r="M57" s="3">
        <v>0</v>
      </c>
      <c r="N57" s="3">
        <v>0</v>
      </c>
      <c r="O57" s="3">
        <v>4167400</v>
      </c>
      <c r="P57" s="3">
        <v>6407800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5625900</v>
      </c>
      <c r="Z57" s="3">
        <v>0</v>
      </c>
    </row>
    <row r="58" spans="1:26" x14ac:dyDescent="0.15">
      <c r="A58" s="3" t="s">
        <v>546</v>
      </c>
      <c r="B58" s="3" t="s">
        <v>547</v>
      </c>
      <c r="C58" s="4">
        <v>8538500</v>
      </c>
      <c r="D58" s="4">
        <v>0</v>
      </c>
      <c r="E58" s="4">
        <v>0</v>
      </c>
      <c r="F58" s="4">
        <v>0</v>
      </c>
      <c r="G58" s="3">
        <v>0</v>
      </c>
      <c r="H58" s="3">
        <v>0</v>
      </c>
      <c r="I58" s="3">
        <v>0</v>
      </c>
      <c r="J58" s="3">
        <v>5303800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5957100</v>
      </c>
      <c r="Z58" s="3">
        <v>0</v>
      </c>
    </row>
    <row r="59" spans="1:26" x14ac:dyDescent="0.15">
      <c r="A59" s="3" t="s">
        <v>140</v>
      </c>
      <c r="B59" s="3" t="s">
        <v>141</v>
      </c>
      <c r="C59" s="4">
        <v>28625000</v>
      </c>
      <c r="D59" s="4">
        <v>14037000</v>
      </c>
      <c r="E59" s="4">
        <v>10490000</v>
      </c>
      <c r="F59" s="4">
        <v>10917000</v>
      </c>
      <c r="G59" s="3">
        <v>0</v>
      </c>
      <c r="H59" s="3">
        <v>0</v>
      </c>
      <c r="I59" s="3">
        <v>0</v>
      </c>
      <c r="J59" s="3">
        <v>5307700</v>
      </c>
      <c r="K59" s="3">
        <v>37831000</v>
      </c>
      <c r="L59" s="3">
        <v>20525000</v>
      </c>
      <c r="M59" s="3">
        <v>0</v>
      </c>
      <c r="N59" s="3">
        <v>0</v>
      </c>
      <c r="O59" s="3">
        <v>20897000</v>
      </c>
      <c r="P59" s="3">
        <v>7236100</v>
      </c>
      <c r="Q59" s="3">
        <v>5738000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6718700</v>
      </c>
      <c r="Z59" s="3">
        <v>0</v>
      </c>
    </row>
    <row r="60" spans="1:26" x14ac:dyDescent="0.15">
      <c r="A60" s="3" t="s">
        <v>388</v>
      </c>
      <c r="B60" s="3" t="s">
        <v>389</v>
      </c>
      <c r="C60" s="4">
        <v>0</v>
      </c>
      <c r="D60" s="4">
        <v>0</v>
      </c>
      <c r="E60" s="4">
        <v>11910000</v>
      </c>
      <c r="F60" s="4">
        <v>0</v>
      </c>
      <c r="G60" s="3">
        <v>0</v>
      </c>
      <c r="H60" s="3">
        <v>0</v>
      </c>
      <c r="I60" s="3">
        <v>8588400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11086000</v>
      </c>
      <c r="P60" s="3">
        <v>0</v>
      </c>
      <c r="Q60" s="3">
        <v>1523600</v>
      </c>
      <c r="R60" s="3">
        <v>1721800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6843700</v>
      </c>
      <c r="Z60" s="3">
        <v>10029000</v>
      </c>
    </row>
    <row r="61" spans="1:26" x14ac:dyDescent="0.15">
      <c r="A61" s="3" t="s">
        <v>142</v>
      </c>
      <c r="B61" s="3" t="s">
        <v>143</v>
      </c>
      <c r="C61" s="4">
        <v>0</v>
      </c>
      <c r="D61" s="4">
        <v>0</v>
      </c>
      <c r="E61" s="4">
        <v>0</v>
      </c>
      <c r="F61" s="4">
        <v>0</v>
      </c>
      <c r="G61" s="3">
        <v>0</v>
      </c>
      <c r="H61" s="3">
        <v>0</v>
      </c>
      <c r="I61" s="3">
        <v>0</v>
      </c>
      <c r="J61" s="3">
        <v>34829000</v>
      </c>
      <c r="K61" s="3">
        <v>0</v>
      </c>
      <c r="L61" s="3">
        <v>0</v>
      </c>
      <c r="M61" s="3">
        <v>23317000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2050600</v>
      </c>
      <c r="T61" s="3">
        <v>14863000</v>
      </c>
      <c r="U61" s="3">
        <v>4781800</v>
      </c>
      <c r="V61" s="3">
        <v>22316000</v>
      </c>
      <c r="W61" s="3">
        <v>0</v>
      </c>
      <c r="X61" s="3">
        <v>0</v>
      </c>
      <c r="Y61" s="3">
        <v>6924000</v>
      </c>
      <c r="Z61" s="3">
        <v>18043000</v>
      </c>
    </row>
    <row r="62" spans="1:26" x14ac:dyDescent="0.15">
      <c r="A62" s="3" t="s">
        <v>220</v>
      </c>
      <c r="B62" s="3" t="s">
        <v>221</v>
      </c>
      <c r="C62" s="4">
        <v>32785000</v>
      </c>
      <c r="D62" s="4">
        <v>0</v>
      </c>
      <c r="E62" s="4">
        <v>0</v>
      </c>
      <c r="F62" s="4">
        <v>34891000</v>
      </c>
      <c r="G62" s="3">
        <v>0</v>
      </c>
      <c r="H62" s="3">
        <v>0</v>
      </c>
      <c r="I62" s="3">
        <v>10117000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8357700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8973700</v>
      </c>
      <c r="W62" s="3">
        <v>0</v>
      </c>
      <c r="X62" s="3">
        <v>0</v>
      </c>
      <c r="Y62" s="3">
        <v>7045700</v>
      </c>
      <c r="Z62" s="3">
        <v>35164000</v>
      </c>
    </row>
    <row r="63" spans="1:26" x14ac:dyDescent="0.15">
      <c r="A63" s="3" t="s">
        <v>178</v>
      </c>
      <c r="B63" s="3" t="s">
        <v>179</v>
      </c>
      <c r="C63" s="4">
        <v>0</v>
      </c>
      <c r="D63" s="4">
        <v>18397000</v>
      </c>
      <c r="E63" s="4">
        <v>0</v>
      </c>
      <c r="F63" s="4">
        <v>10112000</v>
      </c>
      <c r="G63" s="3">
        <v>4100400</v>
      </c>
      <c r="H63" s="3">
        <v>0</v>
      </c>
      <c r="I63" s="3">
        <v>0</v>
      </c>
      <c r="J63" s="3">
        <v>0</v>
      </c>
      <c r="K63" s="3">
        <v>120490000</v>
      </c>
      <c r="L63" s="3">
        <v>103560000</v>
      </c>
      <c r="M63" s="3">
        <v>27115000</v>
      </c>
      <c r="N63" s="3">
        <v>4925900</v>
      </c>
      <c r="O63" s="3">
        <v>96451000</v>
      </c>
      <c r="P63" s="3">
        <v>43134000</v>
      </c>
      <c r="Q63" s="3">
        <v>54170000</v>
      </c>
      <c r="R63" s="3">
        <v>36361000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7782500</v>
      </c>
      <c r="Z63" s="3">
        <v>0</v>
      </c>
    </row>
    <row r="64" spans="1:26" x14ac:dyDescent="0.15">
      <c r="A64" s="3" t="s">
        <v>288</v>
      </c>
      <c r="B64" s="3" t="s">
        <v>289</v>
      </c>
      <c r="C64" s="4">
        <v>0</v>
      </c>
      <c r="D64" s="4">
        <v>0</v>
      </c>
      <c r="E64" s="4">
        <v>6537300</v>
      </c>
      <c r="F64" s="4">
        <v>9510100</v>
      </c>
      <c r="G64" s="3">
        <v>9848300</v>
      </c>
      <c r="H64" s="3">
        <v>0</v>
      </c>
      <c r="I64" s="3">
        <v>8556200</v>
      </c>
      <c r="J64" s="3">
        <v>0</v>
      </c>
      <c r="K64" s="3">
        <v>13393000</v>
      </c>
      <c r="L64" s="3">
        <v>0</v>
      </c>
      <c r="M64" s="3">
        <v>0</v>
      </c>
      <c r="N64" s="3">
        <v>0</v>
      </c>
      <c r="O64" s="3">
        <v>14321000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5728600</v>
      </c>
      <c r="V64" s="3">
        <v>8461000</v>
      </c>
      <c r="W64" s="3">
        <v>0</v>
      </c>
      <c r="X64" s="3">
        <v>0</v>
      </c>
      <c r="Y64" s="3">
        <v>8931700</v>
      </c>
      <c r="Z64" s="3">
        <v>0</v>
      </c>
    </row>
    <row r="65" spans="1:26" x14ac:dyDescent="0.15">
      <c r="A65" s="3" t="s">
        <v>47</v>
      </c>
      <c r="B65" s="3" t="s">
        <v>48</v>
      </c>
      <c r="C65" s="4">
        <v>16159000</v>
      </c>
      <c r="D65" s="4">
        <v>3018000</v>
      </c>
      <c r="E65" s="4">
        <v>3865400</v>
      </c>
      <c r="F65" s="4">
        <v>4749000</v>
      </c>
      <c r="G65" s="3">
        <v>0</v>
      </c>
      <c r="H65" s="3">
        <v>363860</v>
      </c>
      <c r="I65" s="3">
        <v>16807000</v>
      </c>
      <c r="J65" s="3">
        <v>2146300</v>
      </c>
      <c r="K65" s="3">
        <v>0</v>
      </c>
      <c r="L65" s="3">
        <v>0</v>
      </c>
      <c r="M65" s="3">
        <v>0</v>
      </c>
      <c r="N65" s="3">
        <v>0</v>
      </c>
      <c r="O65" s="3">
        <v>54274000</v>
      </c>
      <c r="P65" s="3">
        <v>4779500</v>
      </c>
      <c r="Q65" s="3">
        <v>15488000</v>
      </c>
      <c r="R65" s="3">
        <v>2127300</v>
      </c>
      <c r="S65" s="3">
        <v>10428000</v>
      </c>
      <c r="T65" s="3">
        <v>4576100</v>
      </c>
      <c r="U65" s="3">
        <v>9518500</v>
      </c>
      <c r="V65" s="3">
        <v>5562800</v>
      </c>
      <c r="W65" s="3">
        <v>3961900</v>
      </c>
      <c r="X65" s="3">
        <v>695270</v>
      </c>
      <c r="Y65" s="3">
        <v>3603800</v>
      </c>
      <c r="Z65" s="3">
        <v>9360900</v>
      </c>
    </row>
    <row r="66" spans="1:26" x14ac:dyDescent="0.15">
      <c r="A66" s="3" t="s">
        <v>430</v>
      </c>
      <c r="B66" s="3" t="s">
        <v>431</v>
      </c>
      <c r="C66" s="4">
        <v>1840600</v>
      </c>
      <c r="D66" s="4">
        <v>7904600</v>
      </c>
      <c r="E66" s="4">
        <v>0</v>
      </c>
      <c r="F66" s="4">
        <v>0</v>
      </c>
      <c r="G66" s="3">
        <v>20469000</v>
      </c>
      <c r="H66" s="3">
        <v>0</v>
      </c>
      <c r="I66" s="3">
        <v>0</v>
      </c>
      <c r="J66" s="3">
        <v>11868000</v>
      </c>
      <c r="K66" s="3">
        <v>16254000</v>
      </c>
      <c r="L66" s="3">
        <v>39753000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10750000</v>
      </c>
      <c r="U66" s="3">
        <v>6305300</v>
      </c>
      <c r="V66" s="3">
        <v>6133800</v>
      </c>
      <c r="W66" s="3">
        <v>0</v>
      </c>
      <c r="X66" s="3">
        <v>1318900</v>
      </c>
      <c r="Y66" s="3">
        <v>6862900</v>
      </c>
      <c r="Z66" s="3">
        <v>796930</v>
      </c>
    </row>
    <row r="67" spans="1:26" x14ac:dyDescent="0.15">
      <c r="A67" s="3" t="s">
        <v>744</v>
      </c>
      <c r="B67" s="3" t="s">
        <v>745</v>
      </c>
      <c r="C67" s="4">
        <v>8785000</v>
      </c>
      <c r="D67" s="4">
        <v>4117700</v>
      </c>
      <c r="E67" s="4">
        <v>0</v>
      </c>
      <c r="F67" s="4">
        <v>1438600</v>
      </c>
      <c r="G67" s="3">
        <v>1892000</v>
      </c>
      <c r="H67" s="3">
        <v>0</v>
      </c>
      <c r="I67" s="3">
        <v>0</v>
      </c>
      <c r="J67" s="3">
        <v>0</v>
      </c>
      <c r="K67" s="3">
        <v>0</v>
      </c>
      <c r="L67" s="3">
        <v>10322000</v>
      </c>
      <c r="M67" s="3">
        <v>0</v>
      </c>
      <c r="N67" s="3">
        <v>0</v>
      </c>
      <c r="O67" s="3">
        <v>16372000</v>
      </c>
      <c r="P67" s="3">
        <v>0</v>
      </c>
      <c r="Q67" s="3">
        <v>0</v>
      </c>
      <c r="R67" s="3">
        <v>0</v>
      </c>
      <c r="S67" s="3">
        <v>914400</v>
      </c>
      <c r="T67" s="3">
        <v>1170200</v>
      </c>
      <c r="U67" s="3">
        <v>1762800</v>
      </c>
      <c r="V67" s="3">
        <v>0</v>
      </c>
      <c r="W67" s="3">
        <v>0</v>
      </c>
      <c r="X67" s="3">
        <v>1450500</v>
      </c>
      <c r="Y67" s="3">
        <v>2109700</v>
      </c>
      <c r="Z67" s="3">
        <v>1447300</v>
      </c>
    </row>
    <row r="68" spans="1:26" x14ac:dyDescent="0.15">
      <c r="A68" s="3" t="s">
        <v>536</v>
      </c>
      <c r="B68" s="3" t="s">
        <v>537</v>
      </c>
      <c r="C68" s="4">
        <v>15251000</v>
      </c>
      <c r="D68" s="4">
        <v>15330000</v>
      </c>
      <c r="E68" s="4">
        <v>0</v>
      </c>
      <c r="F68" s="4">
        <v>8492600</v>
      </c>
      <c r="G68" s="3">
        <v>0</v>
      </c>
      <c r="H68" s="3">
        <v>0</v>
      </c>
      <c r="I68" s="3">
        <v>7047200</v>
      </c>
      <c r="J68" s="3">
        <v>2377900</v>
      </c>
      <c r="K68" s="3">
        <v>189580000</v>
      </c>
      <c r="L68" s="3">
        <v>190710000</v>
      </c>
      <c r="M68" s="3">
        <v>4891700</v>
      </c>
      <c r="N68" s="3">
        <v>9445000</v>
      </c>
      <c r="O68" s="3">
        <v>58668000</v>
      </c>
      <c r="P68" s="3">
        <v>0</v>
      </c>
      <c r="Q68" s="3">
        <v>0</v>
      </c>
      <c r="R68" s="3">
        <v>0</v>
      </c>
      <c r="S68" s="3">
        <v>1244300</v>
      </c>
      <c r="T68" s="3">
        <v>0</v>
      </c>
      <c r="U68" s="3">
        <v>0</v>
      </c>
      <c r="V68" s="3">
        <v>0</v>
      </c>
      <c r="W68" s="3">
        <v>0</v>
      </c>
      <c r="X68" s="3">
        <v>2859600</v>
      </c>
      <c r="Y68" s="3">
        <v>0</v>
      </c>
      <c r="Z68" s="3">
        <v>2983700</v>
      </c>
    </row>
    <row r="69" spans="1:26" x14ac:dyDescent="0.15">
      <c r="A69" s="3" t="s">
        <v>286</v>
      </c>
      <c r="B69" s="3" t="s">
        <v>287</v>
      </c>
      <c r="C69" s="4">
        <v>6424600</v>
      </c>
      <c r="D69" s="4">
        <v>0</v>
      </c>
      <c r="E69" s="4">
        <v>6484700</v>
      </c>
      <c r="F69" s="4">
        <v>3116600</v>
      </c>
      <c r="G69" s="3">
        <v>0</v>
      </c>
      <c r="H69" s="3">
        <v>303560</v>
      </c>
      <c r="I69" s="3">
        <v>3918700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191540</v>
      </c>
      <c r="T69" s="3">
        <v>0</v>
      </c>
      <c r="U69" s="3">
        <v>7447500</v>
      </c>
      <c r="V69" s="3">
        <v>1189300</v>
      </c>
      <c r="W69" s="3">
        <v>962550</v>
      </c>
      <c r="X69" s="3">
        <v>3716100</v>
      </c>
      <c r="Y69" s="3">
        <v>3454200</v>
      </c>
      <c r="Z69" s="3">
        <v>3659100</v>
      </c>
    </row>
    <row r="70" spans="1:26" x14ac:dyDescent="0.15">
      <c r="A70" s="3" t="s">
        <v>95</v>
      </c>
      <c r="B70" s="3" t="s">
        <v>96</v>
      </c>
      <c r="C70" s="4">
        <v>77738000</v>
      </c>
      <c r="D70" s="4">
        <v>44159000</v>
      </c>
      <c r="E70" s="4">
        <v>54354000</v>
      </c>
      <c r="F70" s="4">
        <v>100650000</v>
      </c>
      <c r="G70" s="3">
        <v>0</v>
      </c>
      <c r="H70" s="3">
        <v>1635900</v>
      </c>
      <c r="I70" s="3">
        <v>15996000</v>
      </c>
      <c r="J70" s="3">
        <v>0</v>
      </c>
      <c r="K70" s="3">
        <v>13762000</v>
      </c>
      <c r="L70" s="3">
        <v>14637000</v>
      </c>
      <c r="M70" s="3">
        <v>0</v>
      </c>
      <c r="N70" s="3">
        <v>0</v>
      </c>
      <c r="O70" s="3">
        <v>126330000</v>
      </c>
      <c r="P70" s="3">
        <v>35529000</v>
      </c>
      <c r="Q70" s="3">
        <v>0</v>
      </c>
      <c r="R70" s="3">
        <v>0</v>
      </c>
      <c r="S70" s="3">
        <v>6048700</v>
      </c>
      <c r="T70" s="3">
        <v>5955300</v>
      </c>
      <c r="U70" s="3">
        <v>12778000</v>
      </c>
      <c r="V70" s="3">
        <v>19353000</v>
      </c>
      <c r="W70" s="3">
        <v>0</v>
      </c>
      <c r="X70" s="3">
        <v>4275300</v>
      </c>
      <c r="Y70" s="3">
        <v>18650000</v>
      </c>
      <c r="Z70" s="3">
        <v>36446000</v>
      </c>
    </row>
    <row r="71" spans="1:26" x14ac:dyDescent="0.15">
      <c r="A71" s="3" t="s">
        <v>340</v>
      </c>
      <c r="B71" s="3" t="s">
        <v>341</v>
      </c>
      <c r="C71" s="4">
        <v>0</v>
      </c>
      <c r="D71" s="4">
        <v>0</v>
      </c>
      <c r="E71" s="4">
        <v>24514000</v>
      </c>
      <c r="F71" s="4">
        <v>0</v>
      </c>
      <c r="G71" s="3">
        <v>0</v>
      </c>
      <c r="H71" s="3">
        <v>3833500</v>
      </c>
      <c r="I71" s="3">
        <v>12092000</v>
      </c>
      <c r="J71" s="3">
        <v>0</v>
      </c>
      <c r="K71" s="3">
        <v>375400000</v>
      </c>
      <c r="L71" s="3">
        <v>768350000</v>
      </c>
      <c r="M71" s="3">
        <v>0</v>
      </c>
      <c r="N71" s="3">
        <v>0</v>
      </c>
      <c r="O71" s="3">
        <v>77424000</v>
      </c>
      <c r="P71" s="3">
        <v>0</v>
      </c>
      <c r="Q71" s="3">
        <v>0</v>
      </c>
      <c r="R71" s="3">
        <v>9326300</v>
      </c>
      <c r="S71" s="3">
        <v>2854700</v>
      </c>
      <c r="T71" s="3">
        <v>3005500</v>
      </c>
      <c r="U71" s="3">
        <v>0</v>
      </c>
      <c r="V71" s="3">
        <v>0</v>
      </c>
      <c r="W71" s="3">
        <v>0</v>
      </c>
      <c r="X71" s="3">
        <v>5526800</v>
      </c>
      <c r="Y71" s="3">
        <v>11352000</v>
      </c>
      <c r="Z71" s="3">
        <v>4672000</v>
      </c>
    </row>
    <row r="72" spans="1:26" x14ac:dyDescent="0.15">
      <c r="A72" s="3" t="s">
        <v>602</v>
      </c>
      <c r="B72" s="3" t="s">
        <v>603</v>
      </c>
      <c r="C72" s="4">
        <v>13599000</v>
      </c>
      <c r="D72" s="4">
        <v>0</v>
      </c>
      <c r="E72" s="4">
        <v>0</v>
      </c>
      <c r="F72" s="4">
        <v>0</v>
      </c>
      <c r="G72" s="3">
        <v>0</v>
      </c>
      <c r="H72" s="3">
        <v>0</v>
      </c>
      <c r="I72" s="3">
        <v>13623000</v>
      </c>
      <c r="J72" s="3">
        <v>0</v>
      </c>
      <c r="K72" s="3">
        <v>0</v>
      </c>
      <c r="L72" s="3">
        <v>9381100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726030</v>
      </c>
      <c r="T72" s="3">
        <v>526060</v>
      </c>
      <c r="U72" s="3">
        <v>6478400</v>
      </c>
      <c r="V72" s="3">
        <v>10197000</v>
      </c>
      <c r="W72" s="3">
        <v>1007300</v>
      </c>
      <c r="X72" s="3">
        <v>5724400</v>
      </c>
      <c r="Y72" s="3">
        <v>10396000</v>
      </c>
      <c r="Z72" s="3">
        <v>10120000</v>
      </c>
    </row>
    <row r="73" spans="1:26" x14ac:dyDescent="0.15">
      <c r="A73" s="3" t="s">
        <v>592</v>
      </c>
      <c r="B73" s="3" t="s">
        <v>593</v>
      </c>
      <c r="C73" s="4">
        <v>9417100</v>
      </c>
      <c r="D73" s="4">
        <v>17640000</v>
      </c>
      <c r="E73" s="4">
        <v>0</v>
      </c>
      <c r="F73" s="4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6471600</v>
      </c>
      <c r="Y73" s="3">
        <v>6908800</v>
      </c>
      <c r="Z73" s="3">
        <v>0</v>
      </c>
    </row>
    <row r="74" spans="1:26" x14ac:dyDescent="0.15">
      <c r="A74" s="3" t="s">
        <v>43</v>
      </c>
      <c r="B74" s="3" t="s">
        <v>44</v>
      </c>
      <c r="C74" s="4">
        <v>22395000</v>
      </c>
      <c r="D74" s="4">
        <v>0</v>
      </c>
      <c r="E74" s="4">
        <v>0</v>
      </c>
      <c r="F74" s="4">
        <v>14606000</v>
      </c>
      <c r="G74" s="3">
        <v>6357100</v>
      </c>
      <c r="H74" s="3">
        <v>406740</v>
      </c>
      <c r="I74" s="3">
        <v>0</v>
      </c>
      <c r="J74" s="3">
        <v>5100700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9322500</v>
      </c>
      <c r="R74" s="3">
        <v>0</v>
      </c>
      <c r="S74" s="3">
        <v>14528000</v>
      </c>
      <c r="T74" s="3">
        <v>0</v>
      </c>
      <c r="U74" s="3">
        <v>14692000</v>
      </c>
      <c r="V74" s="3">
        <v>11338000</v>
      </c>
      <c r="W74" s="3">
        <v>8600800</v>
      </c>
      <c r="X74" s="3">
        <v>6597000</v>
      </c>
      <c r="Y74" s="3">
        <v>19129000</v>
      </c>
      <c r="Z74" s="3">
        <v>14383000</v>
      </c>
    </row>
    <row r="75" spans="1:26" x14ac:dyDescent="0.15">
      <c r="A75" s="3" t="s">
        <v>188</v>
      </c>
      <c r="B75" s="3" t="s">
        <v>189</v>
      </c>
      <c r="C75" s="4">
        <v>182130000</v>
      </c>
      <c r="D75" s="4">
        <v>268340000</v>
      </c>
      <c r="E75" s="4">
        <v>232460000</v>
      </c>
      <c r="F75" s="4">
        <v>189020000</v>
      </c>
      <c r="G75" s="3">
        <v>0</v>
      </c>
      <c r="H75" s="3">
        <v>16852000</v>
      </c>
      <c r="I75" s="3">
        <v>0</v>
      </c>
      <c r="J75" s="3">
        <v>131560000</v>
      </c>
      <c r="K75" s="3">
        <v>61154000</v>
      </c>
      <c r="L75" s="3">
        <v>23883000</v>
      </c>
      <c r="M75" s="3">
        <v>4060100</v>
      </c>
      <c r="N75" s="3">
        <v>1104800</v>
      </c>
      <c r="O75" s="3">
        <v>22050000</v>
      </c>
      <c r="P75" s="3">
        <v>10885000</v>
      </c>
      <c r="Q75" s="3">
        <v>355190000</v>
      </c>
      <c r="R75" s="3">
        <v>268430000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7524400</v>
      </c>
      <c r="Y75" s="3">
        <v>9237700</v>
      </c>
      <c r="Z75" s="3">
        <v>0</v>
      </c>
    </row>
    <row r="76" spans="1:26" x14ac:dyDescent="0.15">
      <c r="A76" s="3" t="s">
        <v>81</v>
      </c>
      <c r="B76" s="3" t="s">
        <v>82</v>
      </c>
      <c r="C76" s="4">
        <v>0</v>
      </c>
      <c r="D76" s="4">
        <v>0</v>
      </c>
      <c r="E76" s="4">
        <v>0</v>
      </c>
      <c r="F76" s="4">
        <v>0</v>
      </c>
      <c r="G76" s="3">
        <v>21962000</v>
      </c>
      <c r="H76" s="3">
        <v>0</v>
      </c>
      <c r="I76" s="3">
        <v>43132000</v>
      </c>
      <c r="J76" s="3">
        <v>25981000</v>
      </c>
      <c r="K76" s="3">
        <v>17496000</v>
      </c>
      <c r="L76" s="3">
        <v>0</v>
      </c>
      <c r="M76" s="3">
        <v>0</v>
      </c>
      <c r="N76" s="3">
        <v>0</v>
      </c>
      <c r="O76" s="3">
        <v>19450000</v>
      </c>
      <c r="P76" s="3">
        <v>0</v>
      </c>
      <c r="Q76" s="3">
        <v>0</v>
      </c>
      <c r="R76" s="3">
        <v>0</v>
      </c>
      <c r="S76" s="3">
        <v>0</v>
      </c>
      <c r="T76" s="3">
        <v>5761300</v>
      </c>
      <c r="U76" s="3">
        <v>8247000</v>
      </c>
      <c r="V76" s="3">
        <v>0</v>
      </c>
      <c r="W76" s="3">
        <v>0</v>
      </c>
      <c r="X76" s="3">
        <v>8137900</v>
      </c>
      <c r="Y76" s="3">
        <v>12735000</v>
      </c>
      <c r="Z76" s="3">
        <v>6569500</v>
      </c>
    </row>
    <row r="77" spans="1:26" x14ac:dyDescent="0.15">
      <c r="A77" s="3" t="s">
        <v>404</v>
      </c>
      <c r="B77" s="3" t="s">
        <v>405</v>
      </c>
      <c r="C77" s="4">
        <v>31680000</v>
      </c>
      <c r="D77" s="4">
        <v>25738000</v>
      </c>
      <c r="E77" s="4">
        <v>29210000</v>
      </c>
      <c r="F77" s="4">
        <v>29375000</v>
      </c>
      <c r="G77" s="3">
        <v>0</v>
      </c>
      <c r="H77" s="3">
        <v>1373500</v>
      </c>
      <c r="I77" s="3">
        <v>13021000</v>
      </c>
      <c r="J77" s="3">
        <v>11096000</v>
      </c>
      <c r="K77" s="3">
        <v>39154000</v>
      </c>
      <c r="L77" s="3">
        <v>74660000</v>
      </c>
      <c r="M77" s="3">
        <v>0</v>
      </c>
      <c r="N77" s="3">
        <v>0</v>
      </c>
      <c r="O77" s="3">
        <v>33069000</v>
      </c>
      <c r="P77" s="3">
        <v>24685000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8298900</v>
      </c>
      <c r="Y77" s="3">
        <v>8323500</v>
      </c>
      <c r="Z77" s="3">
        <v>0</v>
      </c>
    </row>
    <row r="78" spans="1:26" x14ac:dyDescent="0.15">
      <c r="A78" s="3" t="s">
        <v>150</v>
      </c>
      <c r="B78" s="3" t="s">
        <v>151</v>
      </c>
      <c r="C78" s="4">
        <v>43729000</v>
      </c>
      <c r="D78" s="4">
        <v>38316000</v>
      </c>
      <c r="E78" s="4">
        <v>1090200</v>
      </c>
      <c r="F78" s="4">
        <v>0</v>
      </c>
      <c r="G78" s="3">
        <v>48286000</v>
      </c>
      <c r="H78" s="3">
        <v>7490400</v>
      </c>
      <c r="I78" s="3">
        <v>59902000</v>
      </c>
      <c r="J78" s="3">
        <v>8152500</v>
      </c>
      <c r="K78" s="3">
        <v>402750000</v>
      </c>
      <c r="L78" s="3">
        <v>485620000</v>
      </c>
      <c r="M78" s="3">
        <v>0</v>
      </c>
      <c r="N78" s="3">
        <v>0</v>
      </c>
      <c r="O78" s="3">
        <v>206030000</v>
      </c>
      <c r="P78" s="3">
        <v>43089000</v>
      </c>
      <c r="Q78" s="3">
        <v>0</v>
      </c>
      <c r="R78" s="3">
        <v>1567100</v>
      </c>
      <c r="S78" s="3">
        <v>0</v>
      </c>
      <c r="T78" s="3">
        <v>3827600</v>
      </c>
      <c r="U78" s="3">
        <v>1512100</v>
      </c>
      <c r="V78" s="3">
        <v>1740900</v>
      </c>
      <c r="W78" s="3">
        <v>0</v>
      </c>
      <c r="X78" s="3">
        <v>8406700</v>
      </c>
      <c r="Y78" s="3">
        <v>14299000</v>
      </c>
      <c r="Z78" s="3">
        <v>3938900</v>
      </c>
    </row>
    <row r="79" spans="1:26" x14ac:dyDescent="0.15">
      <c r="A79" s="3" t="s">
        <v>228</v>
      </c>
      <c r="B79" s="3" t="s">
        <v>229</v>
      </c>
      <c r="C79" s="4">
        <v>64792000</v>
      </c>
      <c r="D79" s="4">
        <v>32167000</v>
      </c>
      <c r="E79" s="4">
        <v>6248100</v>
      </c>
      <c r="F79" s="4">
        <v>0</v>
      </c>
      <c r="G79" s="3">
        <v>51434000</v>
      </c>
      <c r="H79" s="3">
        <v>353920</v>
      </c>
      <c r="I79" s="3">
        <v>29887000</v>
      </c>
      <c r="J79" s="3">
        <v>47362000</v>
      </c>
      <c r="K79" s="3">
        <v>333060000</v>
      </c>
      <c r="L79" s="3">
        <v>495430000</v>
      </c>
      <c r="M79" s="3">
        <v>12277000</v>
      </c>
      <c r="N79" s="3">
        <v>24039000</v>
      </c>
      <c r="O79" s="3">
        <v>190820000</v>
      </c>
      <c r="P79" s="3">
        <v>97247000</v>
      </c>
      <c r="Q79" s="3">
        <v>11363000</v>
      </c>
      <c r="R79" s="3">
        <v>1824200</v>
      </c>
      <c r="S79" s="3">
        <v>3425200</v>
      </c>
      <c r="T79" s="3">
        <v>9219100</v>
      </c>
      <c r="U79" s="3">
        <v>11685000</v>
      </c>
      <c r="V79" s="3">
        <v>0</v>
      </c>
      <c r="W79" s="3">
        <v>0</v>
      </c>
      <c r="X79" s="3">
        <v>8472800</v>
      </c>
      <c r="Y79" s="3">
        <v>14004000</v>
      </c>
      <c r="Z79" s="3">
        <v>0</v>
      </c>
    </row>
    <row r="80" spans="1:26" x14ac:dyDescent="0.15">
      <c r="A80" s="3" t="s">
        <v>37</v>
      </c>
      <c r="B80" s="3" t="s">
        <v>38</v>
      </c>
      <c r="C80" s="4">
        <v>14239000</v>
      </c>
      <c r="D80" s="4">
        <v>0</v>
      </c>
      <c r="E80" s="4">
        <v>0</v>
      </c>
      <c r="F80" s="4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5552100</v>
      </c>
      <c r="Q80" s="3">
        <v>4760300</v>
      </c>
      <c r="R80" s="3">
        <v>0</v>
      </c>
      <c r="S80" s="3">
        <v>9443800</v>
      </c>
      <c r="T80" s="3">
        <v>5915500</v>
      </c>
      <c r="U80" s="3">
        <v>0</v>
      </c>
      <c r="V80" s="3">
        <v>6952800</v>
      </c>
      <c r="W80" s="3">
        <v>0</v>
      </c>
      <c r="X80" s="3">
        <v>8988500</v>
      </c>
      <c r="Y80" s="3">
        <v>0</v>
      </c>
      <c r="Z80" s="3">
        <v>9821300</v>
      </c>
    </row>
    <row r="81" spans="1:26" x14ac:dyDescent="0.15">
      <c r="A81" s="3" t="s">
        <v>484</v>
      </c>
      <c r="B81" s="3" t="s">
        <v>485</v>
      </c>
      <c r="C81" s="4">
        <v>0</v>
      </c>
      <c r="D81" s="4">
        <v>0</v>
      </c>
      <c r="E81" s="4">
        <v>7508000</v>
      </c>
      <c r="F81" s="4">
        <v>0</v>
      </c>
      <c r="G81" s="3">
        <v>0</v>
      </c>
      <c r="H81" s="3">
        <v>0</v>
      </c>
      <c r="I81" s="3">
        <v>11967000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34248000</v>
      </c>
      <c r="P81" s="3">
        <v>15339000</v>
      </c>
      <c r="Q81" s="3">
        <v>72193000</v>
      </c>
      <c r="R81" s="3">
        <v>128240000</v>
      </c>
      <c r="S81" s="3">
        <v>0</v>
      </c>
      <c r="T81" s="3">
        <v>3718900</v>
      </c>
      <c r="U81" s="3">
        <v>0</v>
      </c>
      <c r="V81" s="3">
        <v>44427000</v>
      </c>
      <c r="W81" s="3">
        <v>0</v>
      </c>
      <c r="X81" s="3">
        <v>9882700</v>
      </c>
      <c r="Y81" s="3">
        <v>0</v>
      </c>
      <c r="Z81" s="3">
        <v>107100000</v>
      </c>
    </row>
    <row r="82" spans="1:26" x14ac:dyDescent="0.15">
      <c r="A82" s="3" t="s">
        <v>716</v>
      </c>
      <c r="B82" s="3" t="s">
        <v>717</v>
      </c>
      <c r="C82" s="4">
        <v>24095000</v>
      </c>
      <c r="D82" s="4">
        <v>33479000</v>
      </c>
      <c r="E82" s="4">
        <v>23256000</v>
      </c>
      <c r="F82" s="4">
        <v>10690000</v>
      </c>
      <c r="G82" s="3">
        <v>3031300</v>
      </c>
      <c r="H82" s="3">
        <v>949210</v>
      </c>
      <c r="I82" s="3">
        <v>9974200</v>
      </c>
      <c r="J82" s="3">
        <v>6260100</v>
      </c>
      <c r="K82" s="3">
        <v>0</v>
      </c>
      <c r="L82" s="3">
        <v>17030000</v>
      </c>
      <c r="M82" s="3">
        <v>0</v>
      </c>
      <c r="N82" s="3">
        <v>0</v>
      </c>
      <c r="O82" s="3">
        <v>0</v>
      </c>
      <c r="P82" s="3">
        <v>9774400</v>
      </c>
      <c r="Q82" s="3">
        <v>0</v>
      </c>
      <c r="R82" s="3">
        <v>0</v>
      </c>
      <c r="S82" s="3">
        <v>0</v>
      </c>
      <c r="T82" s="3">
        <v>11817000</v>
      </c>
      <c r="U82" s="3">
        <v>10271000</v>
      </c>
      <c r="V82" s="3">
        <v>0</v>
      </c>
      <c r="W82" s="3">
        <v>0</v>
      </c>
      <c r="X82" s="3">
        <v>10445000</v>
      </c>
      <c r="Y82" s="3">
        <v>12781000</v>
      </c>
      <c r="Z82" s="3">
        <v>7544200</v>
      </c>
    </row>
    <row r="83" spans="1:26" x14ac:dyDescent="0.15">
      <c r="A83" s="3" t="s">
        <v>632</v>
      </c>
      <c r="B83" s="3" t="s">
        <v>633</v>
      </c>
      <c r="C83" s="4">
        <v>31841000</v>
      </c>
      <c r="D83" s="4">
        <v>0</v>
      </c>
      <c r="E83" s="4">
        <v>0</v>
      </c>
      <c r="F83" s="4">
        <v>0</v>
      </c>
      <c r="G83" s="3">
        <v>0</v>
      </c>
      <c r="H83" s="3">
        <v>0</v>
      </c>
      <c r="I83" s="3">
        <v>0</v>
      </c>
      <c r="J83" s="3">
        <v>0</v>
      </c>
      <c r="K83" s="3">
        <v>49995000</v>
      </c>
      <c r="L83" s="3">
        <v>122510000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12845000</v>
      </c>
      <c r="U83" s="3">
        <v>12189000</v>
      </c>
      <c r="V83" s="3">
        <v>0</v>
      </c>
      <c r="W83" s="3">
        <v>0</v>
      </c>
      <c r="X83" s="3">
        <v>11349000</v>
      </c>
      <c r="Y83" s="3">
        <v>20408000</v>
      </c>
      <c r="Z83" s="3">
        <v>11752000</v>
      </c>
    </row>
    <row r="84" spans="1:26" x14ac:dyDescent="0.15">
      <c r="A84" s="3" t="s">
        <v>568</v>
      </c>
      <c r="B84" s="3" t="s">
        <v>569</v>
      </c>
      <c r="C84" s="4">
        <v>38479000</v>
      </c>
      <c r="D84" s="4">
        <v>20615000</v>
      </c>
      <c r="E84" s="4">
        <v>44504000</v>
      </c>
      <c r="F84" s="4">
        <v>25906000</v>
      </c>
      <c r="G84" s="3">
        <v>0</v>
      </c>
      <c r="H84" s="3">
        <v>1643900</v>
      </c>
      <c r="I84" s="3">
        <v>18042000</v>
      </c>
      <c r="J84" s="3">
        <v>0</v>
      </c>
      <c r="K84" s="3">
        <v>37352000</v>
      </c>
      <c r="L84" s="3">
        <v>25693000</v>
      </c>
      <c r="M84" s="3">
        <v>8978500</v>
      </c>
      <c r="N84" s="3">
        <v>4890100</v>
      </c>
      <c r="O84" s="3">
        <v>15208000</v>
      </c>
      <c r="P84" s="3">
        <v>14763000</v>
      </c>
      <c r="Q84" s="3">
        <v>0</v>
      </c>
      <c r="R84" s="3">
        <v>0</v>
      </c>
      <c r="S84" s="3">
        <v>16849000</v>
      </c>
      <c r="T84" s="3">
        <v>0</v>
      </c>
      <c r="U84" s="3">
        <v>10732000</v>
      </c>
      <c r="V84" s="3">
        <v>8615000</v>
      </c>
      <c r="W84" s="3">
        <v>8446800</v>
      </c>
      <c r="X84" s="3">
        <v>11596000</v>
      </c>
      <c r="Y84" s="3">
        <v>14714000</v>
      </c>
      <c r="Z84" s="3">
        <v>15082000</v>
      </c>
    </row>
    <row r="85" spans="1:26" x14ac:dyDescent="0.15">
      <c r="A85" s="3" t="s">
        <v>103</v>
      </c>
      <c r="C85" s="4">
        <v>61604000</v>
      </c>
      <c r="D85" s="4">
        <v>0</v>
      </c>
      <c r="E85" s="4">
        <v>0</v>
      </c>
      <c r="F85" s="4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24775000</v>
      </c>
      <c r="N85" s="3">
        <v>11326000</v>
      </c>
      <c r="O85" s="3">
        <v>0</v>
      </c>
      <c r="P85" s="3">
        <v>0</v>
      </c>
      <c r="Q85" s="3">
        <v>0</v>
      </c>
      <c r="R85" s="3">
        <v>0</v>
      </c>
      <c r="S85" s="3">
        <v>8281100</v>
      </c>
      <c r="T85" s="3">
        <v>6001300</v>
      </c>
      <c r="U85" s="3">
        <v>0</v>
      </c>
      <c r="V85" s="3">
        <v>13984000</v>
      </c>
      <c r="W85" s="3">
        <v>18398000</v>
      </c>
      <c r="X85" s="3">
        <v>12705000</v>
      </c>
      <c r="Y85" s="3">
        <v>13369000</v>
      </c>
      <c r="Z85" s="3">
        <v>29672000</v>
      </c>
    </row>
    <row r="86" spans="1:26" x14ac:dyDescent="0.15">
      <c r="A86" s="3" t="s">
        <v>262</v>
      </c>
      <c r="B86" s="3" t="s">
        <v>263</v>
      </c>
      <c r="C86" s="4">
        <v>0</v>
      </c>
      <c r="D86" s="4">
        <v>0</v>
      </c>
      <c r="E86" s="4">
        <v>636070</v>
      </c>
      <c r="F86" s="4">
        <v>0</v>
      </c>
      <c r="G86" s="3">
        <v>0</v>
      </c>
      <c r="H86" s="3">
        <v>1104100</v>
      </c>
      <c r="I86" s="3">
        <v>16192000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55738000</v>
      </c>
      <c r="P86" s="3">
        <v>0</v>
      </c>
      <c r="Q86" s="3">
        <v>0</v>
      </c>
      <c r="R86" s="3">
        <v>26444000</v>
      </c>
      <c r="S86" s="3">
        <v>0</v>
      </c>
      <c r="T86" s="3">
        <v>10978000</v>
      </c>
      <c r="U86" s="3">
        <v>10371000</v>
      </c>
      <c r="V86" s="3">
        <v>0</v>
      </c>
      <c r="W86" s="3">
        <v>0</v>
      </c>
      <c r="X86" s="3">
        <v>13607000</v>
      </c>
      <c r="Y86" s="3">
        <v>0</v>
      </c>
      <c r="Z86" s="3">
        <v>10604000</v>
      </c>
    </row>
    <row r="87" spans="1:26" x14ac:dyDescent="0.15">
      <c r="A87" s="3" t="s">
        <v>418</v>
      </c>
      <c r="B87" s="3" t="s">
        <v>419</v>
      </c>
      <c r="C87" s="4">
        <v>25427000</v>
      </c>
      <c r="D87" s="4">
        <v>33690000</v>
      </c>
      <c r="E87" s="4">
        <v>12630000</v>
      </c>
      <c r="F87" s="4">
        <v>25738000</v>
      </c>
      <c r="G87" s="3">
        <v>0</v>
      </c>
      <c r="H87" s="3">
        <v>0</v>
      </c>
      <c r="I87" s="3">
        <v>0</v>
      </c>
      <c r="J87" s="3">
        <v>14355000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12920000</v>
      </c>
      <c r="T87" s="3">
        <v>0</v>
      </c>
      <c r="U87" s="3">
        <v>12469000</v>
      </c>
      <c r="V87" s="3">
        <v>0</v>
      </c>
      <c r="W87" s="3">
        <v>0</v>
      </c>
      <c r="X87" s="3">
        <v>16744000</v>
      </c>
      <c r="Y87" s="3">
        <v>13275000</v>
      </c>
      <c r="Z87" s="3">
        <v>0</v>
      </c>
    </row>
    <row r="88" spans="1:26" x14ac:dyDescent="0.15">
      <c r="A88" s="3" t="s">
        <v>570</v>
      </c>
      <c r="B88" s="3" t="s">
        <v>571</v>
      </c>
      <c r="C88" s="4">
        <v>0</v>
      </c>
      <c r="D88" s="4">
        <v>0</v>
      </c>
      <c r="E88" s="4">
        <v>14572000</v>
      </c>
      <c r="F88" s="4">
        <v>16914000</v>
      </c>
      <c r="G88" s="3">
        <v>0</v>
      </c>
      <c r="H88" s="3">
        <v>786670</v>
      </c>
      <c r="I88" s="3">
        <v>14597000</v>
      </c>
      <c r="J88" s="3">
        <v>0</v>
      </c>
      <c r="K88" s="3">
        <v>18827000</v>
      </c>
      <c r="L88" s="3">
        <v>0</v>
      </c>
      <c r="M88" s="3">
        <v>25176000</v>
      </c>
      <c r="N88" s="3">
        <v>0</v>
      </c>
      <c r="O88" s="3">
        <v>60131000</v>
      </c>
      <c r="P88" s="3">
        <v>11420000</v>
      </c>
      <c r="Q88" s="3">
        <v>0</v>
      </c>
      <c r="R88" s="3">
        <v>8414100</v>
      </c>
      <c r="S88" s="3">
        <v>18110000</v>
      </c>
      <c r="T88" s="3">
        <v>12456000</v>
      </c>
      <c r="U88" s="3">
        <v>17985000</v>
      </c>
      <c r="V88" s="3">
        <v>11755000</v>
      </c>
      <c r="W88" s="3">
        <v>2693600</v>
      </c>
      <c r="X88" s="3">
        <v>16752000</v>
      </c>
      <c r="Y88" s="3">
        <v>0</v>
      </c>
      <c r="Z88" s="3">
        <v>16044000</v>
      </c>
    </row>
    <row r="89" spans="1:26" x14ac:dyDescent="0.15">
      <c r="A89" s="3" t="s">
        <v>242</v>
      </c>
      <c r="B89" s="3" t="s">
        <v>243</v>
      </c>
      <c r="C89" s="4">
        <v>0</v>
      </c>
      <c r="D89" s="4">
        <v>11526000</v>
      </c>
      <c r="E89" s="4">
        <v>25384000</v>
      </c>
      <c r="F89" s="4">
        <v>18350000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1307400</v>
      </c>
      <c r="U89" s="3">
        <v>0</v>
      </c>
      <c r="V89" s="3">
        <v>1347400</v>
      </c>
      <c r="W89" s="3">
        <v>0</v>
      </c>
      <c r="X89" s="3">
        <v>17246000</v>
      </c>
      <c r="Y89" s="3">
        <v>18408000</v>
      </c>
      <c r="Z89" s="3">
        <v>13214000</v>
      </c>
    </row>
    <row r="90" spans="1:26" x14ac:dyDescent="0.15">
      <c r="A90" s="3" t="s">
        <v>450</v>
      </c>
      <c r="B90" s="3" t="s">
        <v>451</v>
      </c>
      <c r="C90" s="4">
        <v>101840000</v>
      </c>
      <c r="D90" s="4">
        <v>43093000</v>
      </c>
      <c r="E90" s="4">
        <v>3523500</v>
      </c>
      <c r="F90" s="4">
        <v>9922100</v>
      </c>
      <c r="G90" s="3">
        <v>44149000</v>
      </c>
      <c r="H90" s="3">
        <v>22114000</v>
      </c>
      <c r="I90" s="3">
        <v>14509000</v>
      </c>
      <c r="J90" s="3">
        <v>0</v>
      </c>
      <c r="K90" s="3">
        <v>217510000</v>
      </c>
      <c r="L90" s="3">
        <v>221360000</v>
      </c>
      <c r="M90" s="3">
        <v>0</v>
      </c>
      <c r="N90" s="3">
        <v>0</v>
      </c>
      <c r="O90" s="3">
        <v>75772000</v>
      </c>
      <c r="P90" s="3">
        <v>21105000</v>
      </c>
      <c r="Q90" s="3">
        <v>11425000</v>
      </c>
      <c r="R90" s="3">
        <v>0</v>
      </c>
      <c r="S90" s="3">
        <v>0</v>
      </c>
      <c r="T90" s="3">
        <v>0</v>
      </c>
      <c r="U90" s="3">
        <v>7207500</v>
      </c>
      <c r="V90" s="3">
        <v>10248000</v>
      </c>
      <c r="W90" s="3">
        <v>0</v>
      </c>
      <c r="X90" s="3">
        <v>19279000</v>
      </c>
      <c r="Y90" s="3">
        <v>21378000</v>
      </c>
      <c r="Z90" s="3">
        <v>13148000</v>
      </c>
    </row>
    <row r="91" spans="1:26" x14ac:dyDescent="0.15">
      <c r="A91" s="3" t="s">
        <v>302</v>
      </c>
      <c r="B91" s="3" t="s">
        <v>303</v>
      </c>
      <c r="C91" s="4">
        <v>18893000</v>
      </c>
      <c r="D91" s="4">
        <v>6768200</v>
      </c>
      <c r="E91" s="4">
        <v>24873000</v>
      </c>
      <c r="F91" s="4">
        <v>0</v>
      </c>
      <c r="G91" s="3">
        <v>0</v>
      </c>
      <c r="H91" s="3">
        <v>0</v>
      </c>
      <c r="I91" s="3">
        <v>9298400</v>
      </c>
      <c r="J91" s="3">
        <v>13053000</v>
      </c>
      <c r="K91" s="3">
        <v>0</v>
      </c>
      <c r="L91" s="3">
        <v>0</v>
      </c>
      <c r="M91" s="3">
        <v>10916000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31130000</v>
      </c>
      <c r="T91" s="3">
        <v>10216000</v>
      </c>
      <c r="U91" s="3">
        <v>0</v>
      </c>
      <c r="V91" s="3">
        <v>0</v>
      </c>
      <c r="W91" s="3">
        <v>0</v>
      </c>
      <c r="X91" s="3">
        <v>19464000</v>
      </c>
      <c r="Y91" s="3">
        <v>26279000</v>
      </c>
      <c r="Z91" s="3">
        <v>25553000</v>
      </c>
    </row>
    <row r="92" spans="1:26" x14ac:dyDescent="0.15">
      <c r="A92" s="3" t="s">
        <v>416</v>
      </c>
      <c r="B92" s="3" t="s">
        <v>417</v>
      </c>
      <c r="C92" s="4">
        <v>199510000</v>
      </c>
      <c r="D92" s="4">
        <v>94006000</v>
      </c>
      <c r="E92" s="4">
        <v>94839000</v>
      </c>
      <c r="F92" s="4">
        <v>116870000</v>
      </c>
      <c r="G92" s="3">
        <v>85422000</v>
      </c>
      <c r="H92" s="3">
        <v>20252000</v>
      </c>
      <c r="I92" s="3">
        <v>0</v>
      </c>
      <c r="J92" s="3">
        <v>29634000</v>
      </c>
      <c r="K92" s="3">
        <v>725190000</v>
      </c>
      <c r="L92" s="3">
        <v>714600000</v>
      </c>
      <c r="M92" s="3">
        <v>31649000</v>
      </c>
      <c r="N92" s="3">
        <v>0</v>
      </c>
      <c r="O92" s="3">
        <v>510060000</v>
      </c>
      <c r="P92" s="3">
        <v>256650000</v>
      </c>
      <c r="Q92" s="3">
        <v>7403600</v>
      </c>
      <c r="R92" s="3">
        <v>11548000</v>
      </c>
      <c r="S92" s="3">
        <v>0</v>
      </c>
      <c r="T92" s="3">
        <v>60056000</v>
      </c>
      <c r="U92" s="3">
        <v>57037000</v>
      </c>
      <c r="V92" s="3">
        <v>20183000</v>
      </c>
      <c r="W92" s="3">
        <v>0</v>
      </c>
      <c r="X92" s="3">
        <v>19963000</v>
      </c>
      <c r="Y92" s="3">
        <v>61056000</v>
      </c>
      <c r="Z92" s="3">
        <v>25719000</v>
      </c>
    </row>
    <row r="93" spans="1:26" x14ac:dyDescent="0.15">
      <c r="A93" s="3" t="s">
        <v>384</v>
      </c>
      <c r="B93" s="3" t="s">
        <v>385</v>
      </c>
      <c r="C93" s="4">
        <v>34985000</v>
      </c>
      <c r="D93" s="4">
        <v>25349000</v>
      </c>
      <c r="E93" s="4">
        <v>22684000</v>
      </c>
      <c r="F93" s="4">
        <v>34879000</v>
      </c>
      <c r="G93" s="3">
        <v>9784600</v>
      </c>
      <c r="H93" s="3">
        <v>0</v>
      </c>
      <c r="I93" s="3">
        <v>49781000</v>
      </c>
      <c r="J93" s="3">
        <v>11092000</v>
      </c>
      <c r="K93" s="3">
        <v>42874000</v>
      </c>
      <c r="L93" s="3">
        <v>70818000</v>
      </c>
      <c r="M93" s="3">
        <v>0</v>
      </c>
      <c r="N93" s="3">
        <v>0</v>
      </c>
      <c r="O93" s="3">
        <v>40517000</v>
      </c>
      <c r="P93" s="3">
        <v>32127000</v>
      </c>
      <c r="Q93" s="3">
        <v>18310000</v>
      </c>
      <c r="R93" s="3">
        <v>3252400</v>
      </c>
      <c r="S93" s="3">
        <v>45118000</v>
      </c>
      <c r="T93" s="3">
        <v>11959000</v>
      </c>
      <c r="U93" s="3">
        <v>34781000</v>
      </c>
      <c r="V93" s="3">
        <v>0</v>
      </c>
      <c r="W93" s="3">
        <v>11904000</v>
      </c>
      <c r="X93" s="3">
        <v>20030000</v>
      </c>
      <c r="Y93" s="3">
        <v>33499000</v>
      </c>
      <c r="Z93" s="3">
        <v>23436000</v>
      </c>
    </row>
    <row r="94" spans="1:26" x14ac:dyDescent="0.15">
      <c r="A94" s="3" t="s">
        <v>85</v>
      </c>
      <c r="B94" s="3" t="s">
        <v>86</v>
      </c>
      <c r="C94" s="4">
        <v>9907300</v>
      </c>
      <c r="D94" s="4">
        <v>0</v>
      </c>
      <c r="E94" s="4">
        <v>0</v>
      </c>
      <c r="F94" s="4">
        <v>0</v>
      </c>
      <c r="G94" s="3">
        <v>0</v>
      </c>
      <c r="H94" s="3">
        <v>0</v>
      </c>
      <c r="I94" s="3">
        <v>0</v>
      </c>
      <c r="J94" s="3">
        <v>5231300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7854500</v>
      </c>
      <c r="U94" s="3">
        <v>8596100</v>
      </c>
      <c r="V94" s="3">
        <v>0</v>
      </c>
      <c r="W94" s="3">
        <v>0</v>
      </c>
      <c r="X94" s="3">
        <v>27684000</v>
      </c>
      <c r="Y94" s="3">
        <v>29891000</v>
      </c>
      <c r="Z94" s="3">
        <v>5721300</v>
      </c>
    </row>
    <row r="95" spans="1:26" x14ac:dyDescent="0.15">
      <c r="A95" s="3" t="s">
        <v>33</v>
      </c>
      <c r="B95" s="3" t="s">
        <v>34</v>
      </c>
      <c r="C95" s="4">
        <v>10174000</v>
      </c>
      <c r="D95" s="4">
        <v>0</v>
      </c>
      <c r="E95" s="4">
        <v>5833200</v>
      </c>
      <c r="F95" s="4">
        <v>0</v>
      </c>
      <c r="G95" s="3">
        <v>0</v>
      </c>
      <c r="H95" s="3">
        <v>0</v>
      </c>
      <c r="I95" s="3">
        <v>5652600</v>
      </c>
      <c r="J95" s="3">
        <v>3381900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2594200</v>
      </c>
      <c r="Q95" s="3">
        <v>0</v>
      </c>
      <c r="R95" s="3">
        <v>0</v>
      </c>
      <c r="S95" s="3">
        <v>961180</v>
      </c>
      <c r="T95" s="3">
        <v>0</v>
      </c>
      <c r="U95" s="3">
        <v>3881300</v>
      </c>
      <c r="V95" s="3">
        <v>7533000</v>
      </c>
      <c r="W95" s="3">
        <v>9286500</v>
      </c>
      <c r="X95" s="3">
        <v>30686000</v>
      </c>
      <c r="Y95" s="3">
        <v>4822000</v>
      </c>
      <c r="Z95" s="3">
        <v>32163000</v>
      </c>
    </row>
    <row r="96" spans="1:26" x14ac:dyDescent="0.15">
      <c r="A96" s="3" t="s">
        <v>101</v>
      </c>
      <c r="C96" s="4">
        <v>69676000</v>
      </c>
      <c r="D96" s="4">
        <v>44830000</v>
      </c>
      <c r="E96" s="4">
        <v>84312000</v>
      </c>
      <c r="F96" s="4">
        <v>70495000</v>
      </c>
      <c r="G96" s="3">
        <v>18855000</v>
      </c>
      <c r="H96" s="3">
        <v>3010100</v>
      </c>
      <c r="I96" s="3">
        <v>12309000</v>
      </c>
      <c r="J96" s="3">
        <v>48657000</v>
      </c>
      <c r="K96" s="3">
        <v>43341000</v>
      </c>
      <c r="L96" s="3">
        <v>12487000</v>
      </c>
      <c r="M96" s="3">
        <v>0</v>
      </c>
      <c r="N96" s="3">
        <v>0</v>
      </c>
      <c r="O96" s="3">
        <v>32073000</v>
      </c>
      <c r="P96" s="3">
        <v>16428000</v>
      </c>
      <c r="Q96" s="3">
        <v>50312000</v>
      </c>
      <c r="R96" s="3">
        <v>53866000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33682000</v>
      </c>
      <c r="Y96" s="3">
        <v>49234000</v>
      </c>
      <c r="Z96" s="3">
        <v>0</v>
      </c>
    </row>
    <row r="97" spans="1:26" x14ac:dyDescent="0.15">
      <c r="A97" s="3" t="s">
        <v>53</v>
      </c>
      <c r="B97" s="3" t="s">
        <v>54</v>
      </c>
      <c r="C97" s="4">
        <v>335970000</v>
      </c>
      <c r="D97" s="4">
        <v>62796000</v>
      </c>
      <c r="E97" s="4">
        <v>30638000</v>
      </c>
      <c r="F97" s="4">
        <v>154440000</v>
      </c>
      <c r="G97" s="3">
        <v>769570000</v>
      </c>
      <c r="H97" s="3">
        <v>92149000</v>
      </c>
      <c r="I97" s="3">
        <v>87400000</v>
      </c>
      <c r="J97" s="3">
        <v>136900000</v>
      </c>
      <c r="K97" s="3">
        <v>3010800000</v>
      </c>
      <c r="L97" s="3">
        <v>3168900000</v>
      </c>
      <c r="M97" s="3">
        <v>0</v>
      </c>
      <c r="N97" s="3">
        <v>8120000</v>
      </c>
      <c r="O97" s="3">
        <v>1080100000</v>
      </c>
      <c r="P97" s="3">
        <v>489930000</v>
      </c>
      <c r="Q97" s="3">
        <v>7171100</v>
      </c>
      <c r="R97" s="3">
        <v>7349400</v>
      </c>
      <c r="S97" s="3">
        <v>88950000</v>
      </c>
      <c r="T97" s="3">
        <v>68402000</v>
      </c>
      <c r="U97" s="3">
        <v>416070000</v>
      </c>
      <c r="V97" s="3">
        <v>15059000</v>
      </c>
      <c r="W97" s="3">
        <v>52543000</v>
      </c>
      <c r="X97" s="3">
        <v>60746000</v>
      </c>
      <c r="Y97" s="3">
        <v>134370000</v>
      </c>
      <c r="Z97" s="3">
        <v>73352000</v>
      </c>
    </row>
    <row r="98" spans="1:26" x14ac:dyDescent="0.15">
      <c r="A98" s="3" t="s">
        <v>444</v>
      </c>
      <c r="B98" s="3" t="s">
        <v>445</v>
      </c>
      <c r="C98" s="4">
        <v>84647000</v>
      </c>
      <c r="D98" s="4">
        <v>67456000</v>
      </c>
      <c r="E98" s="4">
        <v>96616000</v>
      </c>
      <c r="F98" s="4">
        <v>126450000</v>
      </c>
      <c r="G98" s="3">
        <v>110410000</v>
      </c>
      <c r="H98" s="3">
        <v>36581000</v>
      </c>
      <c r="I98" s="3">
        <v>70666000</v>
      </c>
      <c r="J98" s="3">
        <v>61121000</v>
      </c>
      <c r="K98" s="3">
        <v>352080000</v>
      </c>
      <c r="L98" s="3">
        <v>323110000</v>
      </c>
      <c r="M98" s="3">
        <v>59744000</v>
      </c>
      <c r="N98" s="3">
        <v>25573000</v>
      </c>
      <c r="O98" s="3">
        <v>284430000</v>
      </c>
      <c r="P98" s="3">
        <v>123400000</v>
      </c>
      <c r="Q98" s="3">
        <v>53060000</v>
      </c>
      <c r="R98" s="3">
        <v>68235000</v>
      </c>
      <c r="S98" s="3">
        <v>7469400</v>
      </c>
      <c r="T98" s="3">
        <v>135860000</v>
      </c>
      <c r="U98" s="3">
        <v>18351000</v>
      </c>
      <c r="V98" s="3">
        <v>57631000</v>
      </c>
      <c r="W98" s="3">
        <v>34366000</v>
      </c>
      <c r="X98" s="3">
        <v>65423000</v>
      </c>
      <c r="Y98" s="3">
        <v>51836000</v>
      </c>
      <c r="Z98" s="3">
        <v>27244000</v>
      </c>
    </row>
    <row r="99" spans="1:26" x14ac:dyDescent="0.15">
      <c r="A99" s="3" t="s">
        <v>106</v>
      </c>
      <c r="B99" s="3" t="s">
        <v>107</v>
      </c>
      <c r="C99" s="4">
        <v>243170000</v>
      </c>
      <c r="D99" s="4">
        <v>168550000</v>
      </c>
      <c r="E99" s="4">
        <v>374610000</v>
      </c>
      <c r="F99" s="4">
        <v>171700000</v>
      </c>
      <c r="G99" s="3">
        <v>1510300000</v>
      </c>
      <c r="H99" s="3">
        <v>131630000</v>
      </c>
      <c r="I99" s="3">
        <v>1165900000</v>
      </c>
      <c r="J99" s="3">
        <v>81723000</v>
      </c>
      <c r="K99" s="3">
        <v>78610000</v>
      </c>
      <c r="L99" s="3">
        <v>74928000</v>
      </c>
      <c r="M99" s="3">
        <v>1677100</v>
      </c>
      <c r="N99" s="3">
        <v>48423000</v>
      </c>
      <c r="O99" s="3">
        <v>0</v>
      </c>
      <c r="P99" s="3">
        <v>100490000</v>
      </c>
      <c r="Q99" s="3">
        <v>275810000</v>
      </c>
      <c r="R99" s="3">
        <v>575910000</v>
      </c>
      <c r="S99" s="3">
        <v>216150000</v>
      </c>
      <c r="T99" s="3">
        <v>103890000</v>
      </c>
      <c r="U99" s="3">
        <v>103200000</v>
      </c>
      <c r="V99" s="3">
        <v>2498500</v>
      </c>
      <c r="W99" s="3">
        <v>86943000</v>
      </c>
      <c r="X99" s="3">
        <v>99892000</v>
      </c>
      <c r="Y99" s="3">
        <v>228170000</v>
      </c>
      <c r="Z99" s="3">
        <v>72022000</v>
      </c>
    </row>
    <row r="100" spans="1:26" x14ac:dyDescent="0.15">
      <c r="A100" s="3" t="s">
        <v>360</v>
      </c>
      <c r="B100" s="3" t="s">
        <v>361</v>
      </c>
      <c r="C100" s="4">
        <v>0</v>
      </c>
      <c r="D100" s="4">
        <v>0</v>
      </c>
      <c r="E100" s="4">
        <v>6377600</v>
      </c>
      <c r="F100" s="4">
        <v>9473800</v>
      </c>
      <c r="G100" s="3">
        <v>0</v>
      </c>
      <c r="H100" s="3">
        <v>1307000</v>
      </c>
      <c r="I100" s="3">
        <v>59776000</v>
      </c>
      <c r="J100" s="3">
        <v>68073000</v>
      </c>
      <c r="K100" s="3">
        <v>82935000</v>
      </c>
      <c r="L100" s="3">
        <v>27664000</v>
      </c>
      <c r="M100" s="3">
        <v>6619500</v>
      </c>
      <c r="N100" s="3">
        <v>0</v>
      </c>
      <c r="O100" s="3">
        <v>47618000</v>
      </c>
      <c r="P100" s="3">
        <v>41963000</v>
      </c>
      <c r="Q100" s="3">
        <v>17150000</v>
      </c>
      <c r="R100" s="3">
        <v>11842000</v>
      </c>
      <c r="S100" s="3">
        <v>0</v>
      </c>
      <c r="T100" s="3">
        <v>11161000</v>
      </c>
      <c r="U100" s="3">
        <v>57070000</v>
      </c>
      <c r="V100" s="3">
        <v>38120000</v>
      </c>
      <c r="W100" s="3">
        <v>0</v>
      </c>
      <c r="X100" s="3">
        <v>125180000</v>
      </c>
      <c r="Y100" s="3">
        <v>166980000</v>
      </c>
      <c r="Z100" s="3">
        <v>98755000</v>
      </c>
    </row>
    <row r="101" spans="1:26" x14ac:dyDescent="0.15">
      <c r="A101" s="3" t="s">
        <v>610</v>
      </c>
      <c r="B101" s="3" t="s">
        <v>611</v>
      </c>
      <c r="C101" s="4">
        <v>125120000</v>
      </c>
      <c r="D101" s="4">
        <v>116470000</v>
      </c>
      <c r="E101" s="4">
        <v>90438000</v>
      </c>
      <c r="F101" s="4">
        <v>94337000</v>
      </c>
      <c r="G101" s="3">
        <v>30650000</v>
      </c>
      <c r="H101" s="3">
        <v>11441000</v>
      </c>
      <c r="I101" s="3">
        <v>60904000</v>
      </c>
      <c r="J101" s="3">
        <v>132160000</v>
      </c>
      <c r="K101" s="3">
        <v>128980000</v>
      </c>
      <c r="L101" s="3">
        <v>70383000</v>
      </c>
      <c r="M101" s="3">
        <v>0</v>
      </c>
      <c r="N101" s="3">
        <v>10152000</v>
      </c>
      <c r="O101" s="3">
        <v>91210000</v>
      </c>
      <c r="P101" s="3">
        <v>45076000</v>
      </c>
      <c r="Q101" s="3">
        <v>34061000</v>
      </c>
      <c r="R101" s="3">
        <v>10325000</v>
      </c>
      <c r="S101" s="3">
        <v>11831000</v>
      </c>
      <c r="T101" s="3">
        <v>57534000</v>
      </c>
      <c r="U101" s="3">
        <v>78196000</v>
      </c>
      <c r="V101" s="3">
        <v>17880000</v>
      </c>
      <c r="W101" s="3">
        <v>43745000</v>
      </c>
      <c r="X101" s="3">
        <v>140380000</v>
      </c>
      <c r="Y101" s="3">
        <v>136460000</v>
      </c>
      <c r="Z101" s="3">
        <v>86151000</v>
      </c>
    </row>
    <row r="102" spans="1:26" x14ac:dyDescent="0.15">
      <c r="A102" s="3" t="s">
        <v>752</v>
      </c>
      <c r="B102" s="3" t="s">
        <v>753</v>
      </c>
      <c r="C102" s="4">
        <v>82562000</v>
      </c>
      <c r="D102" s="4">
        <v>46944000</v>
      </c>
      <c r="E102" s="4">
        <v>52234000</v>
      </c>
      <c r="F102" s="4">
        <v>71147000</v>
      </c>
      <c r="G102" s="3">
        <v>21917000</v>
      </c>
      <c r="H102" s="3">
        <v>6547100</v>
      </c>
      <c r="I102" s="3">
        <v>66154000</v>
      </c>
      <c r="J102" s="3">
        <v>100640000</v>
      </c>
      <c r="K102" s="3">
        <v>121850000</v>
      </c>
      <c r="L102" s="3">
        <v>77627000</v>
      </c>
      <c r="M102" s="3">
        <v>55270000</v>
      </c>
      <c r="N102" s="3">
        <v>0</v>
      </c>
      <c r="O102" s="3">
        <v>101120000</v>
      </c>
      <c r="P102" s="3">
        <v>121370000</v>
      </c>
      <c r="Q102" s="3">
        <v>71570000</v>
      </c>
      <c r="R102" s="3">
        <v>39613000</v>
      </c>
      <c r="S102" s="3">
        <v>109620000</v>
      </c>
      <c r="T102" s="3">
        <v>118240000</v>
      </c>
      <c r="U102" s="3">
        <v>117780000</v>
      </c>
      <c r="V102" s="3">
        <v>77974000</v>
      </c>
      <c r="W102" s="3">
        <v>74851000</v>
      </c>
      <c r="X102" s="3">
        <v>228900000</v>
      </c>
      <c r="Y102" s="3">
        <v>169630000</v>
      </c>
      <c r="Z102" s="3">
        <v>113240000</v>
      </c>
    </row>
    <row r="103" spans="1:26" x14ac:dyDescent="0.15">
      <c r="A103" s="3" t="s">
        <v>514</v>
      </c>
      <c r="B103" s="3" t="s">
        <v>515</v>
      </c>
      <c r="C103" s="4">
        <v>571530000</v>
      </c>
      <c r="D103" s="4">
        <v>279170000</v>
      </c>
      <c r="E103" s="4">
        <v>232870000</v>
      </c>
      <c r="F103" s="4">
        <v>351160000</v>
      </c>
      <c r="G103" s="3">
        <v>0</v>
      </c>
      <c r="H103" s="3">
        <v>16588000</v>
      </c>
      <c r="I103" s="3">
        <v>90022000</v>
      </c>
      <c r="J103" s="3">
        <v>220900000</v>
      </c>
      <c r="K103" s="3">
        <v>365020000</v>
      </c>
      <c r="L103" s="3">
        <v>164780000</v>
      </c>
      <c r="M103" s="3">
        <v>31636000</v>
      </c>
      <c r="N103" s="3">
        <v>1320000</v>
      </c>
      <c r="O103" s="3">
        <v>203100000</v>
      </c>
      <c r="P103" s="3">
        <v>182720000</v>
      </c>
      <c r="Q103" s="3">
        <v>19330000</v>
      </c>
      <c r="R103" s="3">
        <v>27944000</v>
      </c>
      <c r="S103" s="3">
        <v>15398000</v>
      </c>
      <c r="T103" s="3">
        <v>42151000</v>
      </c>
      <c r="U103" s="3">
        <v>3139200</v>
      </c>
      <c r="V103" s="3">
        <v>4033800</v>
      </c>
      <c r="W103" s="3">
        <v>62410000</v>
      </c>
      <c r="X103" s="3">
        <v>294740000</v>
      </c>
      <c r="Y103" s="3">
        <v>282060000</v>
      </c>
      <c r="Z103" s="3">
        <v>81942000</v>
      </c>
    </row>
    <row r="104" spans="1:26" x14ac:dyDescent="0.15">
      <c r="A104" s="3" t="s">
        <v>104</v>
      </c>
      <c r="B104" s="3" t="s">
        <v>105</v>
      </c>
      <c r="C104" s="4">
        <v>316770000</v>
      </c>
      <c r="D104" s="4">
        <v>183670000</v>
      </c>
      <c r="E104" s="4">
        <v>205430000</v>
      </c>
      <c r="F104" s="4">
        <v>251100000</v>
      </c>
      <c r="G104" s="3">
        <v>59026000</v>
      </c>
      <c r="H104" s="3">
        <v>11198000</v>
      </c>
      <c r="I104" s="3">
        <v>118250000</v>
      </c>
      <c r="J104" s="3">
        <v>165760000</v>
      </c>
      <c r="K104" s="3">
        <v>137280000</v>
      </c>
      <c r="L104" s="3">
        <v>77791000</v>
      </c>
      <c r="M104" s="3">
        <v>128550000</v>
      </c>
      <c r="N104" s="3">
        <v>124910000</v>
      </c>
      <c r="O104" s="3">
        <v>118340000</v>
      </c>
      <c r="P104" s="3">
        <v>135340000</v>
      </c>
      <c r="Q104" s="3">
        <v>178400000</v>
      </c>
      <c r="R104" s="3">
        <v>157160000</v>
      </c>
      <c r="S104" s="3">
        <v>38278000</v>
      </c>
      <c r="T104" s="3">
        <v>109580000</v>
      </c>
      <c r="U104" s="3">
        <v>81774000</v>
      </c>
      <c r="V104" s="3">
        <v>41655000</v>
      </c>
      <c r="W104" s="3">
        <v>183300000</v>
      </c>
      <c r="X104" s="3">
        <v>330710000</v>
      </c>
      <c r="Y104" s="3">
        <v>177710000</v>
      </c>
      <c r="Z104" s="3">
        <v>133450000</v>
      </c>
    </row>
    <row r="105" spans="1:26" x14ac:dyDescent="0.15">
      <c r="A105" s="3" t="s">
        <v>194</v>
      </c>
      <c r="B105" s="3" t="s">
        <v>195</v>
      </c>
      <c r="C105" s="4">
        <v>377100000</v>
      </c>
      <c r="D105" s="4">
        <v>260060000</v>
      </c>
      <c r="E105" s="4">
        <v>348270000</v>
      </c>
      <c r="F105" s="4">
        <v>364390000</v>
      </c>
      <c r="G105" s="3">
        <v>99205000</v>
      </c>
      <c r="H105" s="3">
        <v>36297000</v>
      </c>
      <c r="I105" s="3">
        <v>262020000</v>
      </c>
      <c r="J105" s="3">
        <v>351100000</v>
      </c>
      <c r="K105" s="3">
        <v>759940000</v>
      </c>
      <c r="L105" s="3">
        <v>751390000</v>
      </c>
      <c r="M105" s="3">
        <v>110380000</v>
      </c>
      <c r="N105" s="3">
        <v>72684000</v>
      </c>
      <c r="O105" s="3">
        <v>854140000</v>
      </c>
      <c r="P105" s="3">
        <v>383880000</v>
      </c>
      <c r="Q105" s="3">
        <v>158580000</v>
      </c>
      <c r="R105" s="3">
        <v>174090000</v>
      </c>
      <c r="S105" s="3">
        <v>141710000</v>
      </c>
      <c r="T105" s="3">
        <v>74982000</v>
      </c>
      <c r="U105" s="3">
        <v>73345000</v>
      </c>
      <c r="V105" s="3">
        <v>78069000</v>
      </c>
      <c r="W105" s="3">
        <v>74146000</v>
      </c>
      <c r="X105" s="3">
        <v>346140000</v>
      </c>
      <c r="Y105" s="3">
        <v>351130000</v>
      </c>
      <c r="Z105" s="3">
        <v>165820000</v>
      </c>
    </row>
    <row r="106" spans="1:26" x14ac:dyDescent="0.15">
      <c r="A106" s="3" t="s">
        <v>73</v>
      </c>
      <c r="B106" s="3" t="s">
        <v>74</v>
      </c>
      <c r="C106" s="4">
        <v>37650000</v>
      </c>
      <c r="D106" s="4">
        <v>15642000</v>
      </c>
      <c r="E106" s="4">
        <v>0</v>
      </c>
      <c r="F106" s="4">
        <v>62234000</v>
      </c>
      <c r="G106" s="3">
        <v>48477000</v>
      </c>
      <c r="H106" s="3">
        <v>4395900</v>
      </c>
      <c r="I106" s="3">
        <v>77457000</v>
      </c>
      <c r="J106" s="3">
        <v>82821000</v>
      </c>
      <c r="K106" s="3">
        <v>96728000</v>
      </c>
      <c r="L106" s="3">
        <v>11389000</v>
      </c>
      <c r="M106" s="3">
        <v>110400000</v>
      </c>
      <c r="N106" s="3">
        <v>62628000</v>
      </c>
      <c r="O106" s="3">
        <v>158530000</v>
      </c>
      <c r="P106" s="3">
        <v>26366000</v>
      </c>
      <c r="Q106" s="3">
        <v>197530000</v>
      </c>
      <c r="R106" s="3">
        <v>99506000</v>
      </c>
      <c r="S106" s="3">
        <v>161220000</v>
      </c>
      <c r="T106" s="3">
        <v>352060000</v>
      </c>
      <c r="U106" s="3">
        <v>322480000</v>
      </c>
      <c r="V106" s="3">
        <v>193370000</v>
      </c>
      <c r="W106" s="3">
        <v>99681000</v>
      </c>
      <c r="X106" s="3">
        <v>368950000</v>
      </c>
      <c r="Y106" s="3">
        <v>379110000</v>
      </c>
      <c r="Z106" s="3">
        <v>208610000</v>
      </c>
    </row>
    <row r="107" spans="1:26" x14ac:dyDescent="0.15">
      <c r="A107" s="3" t="s">
        <v>438</v>
      </c>
      <c r="B107" s="3" t="s">
        <v>439</v>
      </c>
      <c r="C107" s="4">
        <v>226840000</v>
      </c>
      <c r="D107" s="4">
        <v>171550000</v>
      </c>
      <c r="E107" s="4">
        <v>193510000</v>
      </c>
      <c r="F107" s="4">
        <v>294810000</v>
      </c>
      <c r="G107" s="3">
        <v>25919000</v>
      </c>
      <c r="H107" s="3">
        <v>16458000</v>
      </c>
      <c r="I107" s="3">
        <v>194550000</v>
      </c>
      <c r="J107" s="3">
        <v>228950000</v>
      </c>
      <c r="K107" s="3">
        <v>121550000</v>
      </c>
      <c r="L107" s="3">
        <v>61468000</v>
      </c>
      <c r="M107" s="3">
        <v>13411000</v>
      </c>
      <c r="N107" s="3">
        <v>14747000</v>
      </c>
      <c r="O107" s="3">
        <v>126220000</v>
      </c>
      <c r="P107" s="3">
        <v>72959000</v>
      </c>
      <c r="Q107" s="3">
        <v>67641000</v>
      </c>
      <c r="R107" s="3">
        <v>55414000</v>
      </c>
      <c r="S107" s="3">
        <v>47670000</v>
      </c>
      <c r="T107" s="3">
        <v>195770000</v>
      </c>
      <c r="U107" s="3">
        <v>122490000</v>
      </c>
      <c r="V107" s="3">
        <v>91456000</v>
      </c>
      <c r="W107" s="3">
        <v>87019000</v>
      </c>
      <c r="X107" s="3">
        <v>435950000</v>
      </c>
      <c r="Y107" s="3">
        <v>356230000</v>
      </c>
      <c r="Z107" s="3">
        <v>196070000</v>
      </c>
    </row>
    <row r="108" spans="1:26" x14ac:dyDescent="0.15">
      <c r="A108" s="3" t="s">
        <v>710</v>
      </c>
      <c r="B108" s="3" t="s">
        <v>711</v>
      </c>
      <c r="C108" s="4">
        <v>607130000</v>
      </c>
      <c r="D108" s="4">
        <v>1129700000</v>
      </c>
      <c r="E108" s="4">
        <v>871110000</v>
      </c>
      <c r="F108" s="4">
        <v>685140000</v>
      </c>
      <c r="G108" s="3">
        <v>406530000</v>
      </c>
      <c r="H108" s="3">
        <v>76673000</v>
      </c>
      <c r="I108" s="3">
        <v>1314700000</v>
      </c>
      <c r="J108" s="3">
        <v>1180700000</v>
      </c>
      <c r="K108" s="3">
        <v>278830000</v>
      </c>
      <c r="L108" s="3">
        <v>534000000</v>
      </c>
      <c r="M108" s="3">
        <v>100070000</v>
      </c>
      <c r="N108" s="3">
        <v>104840000</v>
      </c>
      <c r="O108" s="3">
        <v>209820000</v>
      </c>
      <c r="P108" s="3">
        <v>207690000</v>
      </c>
      <c r="Q108" s="3">
        <v>0</v>
      </c>
      <c r="R108" s="3">
        <v>180920000</v>
      </c>
      <c r="S108" s="3">
        <v>456580000</v>
      </c>
      <c r="T108" s="3">
        <v>421400000</v>
      </c>
      <c r="U108" s="3">
        <v>265820000</v>
      </c>
      <c r="V108" s="3">
        <v>9882400</v>
      </c>
      <c r="W108" s="3">
        <v>553630000</v>
      </c>
      <c r="X108" s="3">
        <v>759160000</v>
      </c>
      <c r="Y108" s="3">
        <v>885850000</v>
      </c>
      <c r="Z108" s="3">
        <v>452630000</v>
      </c>
    </row>
    <row r="109" spans="1:26" x14ac:dyDescent="0.15">
      <c r="A109" s="3" t="s">
        <v>23</v>
      </c>
      <c r="B109" s="3" t="s">
        <v>24</v>
      </c>
      <c r="C109" s="4">
        <v>2926500000</v>
      </c>
      <c r="D109" s="4">
        <v>2542100000</v>
      </c>
      <c r="E109" s="4">
        <v>1230000000</v>
      </c>
      <c r="F109" s="4">
        <v>1497300000</v>
      </c>
      <c r="G109" s="3">
        <v>2139100000</v>
      </c>
      <c r="H109" s="3">
        <v>452640000</v>
      </c>
      <c r="I109" s="3">
        <v>820820000</v>
      </c>
      <c r="J109" s="3">
        <v>773490000</v>
      </c>
      <c r="K109" s="3">
        <v>14824000000</v>
      </c>
      <c r="L109" s="3">
        <v>13259000000</v>
      </c>
      <c r="M109" s="3">
        <v>679720000</v>
      </c>
      <c r="N109" s="3">
        <v>319800000</v>
      </c>
      <c r="O109" s="3">
        <v>7280400000</v>
      </c>
      <c r="P109" s="3">
        <v>2606500000</v>
      </c>
      <c r="Q109" s="3">
        <v>283840000</v>
      </c>
      <c r="R109" s="3">
        <v>202090000</v>
      </c>
      <c r="S109" s="3">
        <v>9681200</v>
      </c>
      <c r="T109" s="3">
        <v>1109900000</v>
      </c>
      <c r="U109" s="3">
        <v>1472400000</v>
      </c>
      <c r="V109" s="3">
        <v>503650000</v>
      </c>
      <c r="W109" s="3">
        <v>97372000</v>
      </c>
      <c r="X109" s="3">
        <v>1160800000</v>
      </c>
      <c r="Y109" s="3">
        <v>1551300000</v>
      </c>
      <c r="Z109" s="3">
        <v>792070000</v>
      </c>
    </row>
    <row r="110" spans="1:26" x14ac:dyDescent="0.15">
      <c r="A110" s="3" t="s">
        <v>102</v>
      </c>
      <c r="C110" s="4">
        <v>48740000000</v>
      </c>
      <c r="D110" s="4">
        <v>43000000000</v>
      </c>
      <c r="E110" s="4">
        <v>41814000000</v>
      </c>
      <c r="F110" s="4">
        <v>45898000000</v>
      </c>
      <c r="G110" s="3">
        <v>23084000000</v>
      </c>
      <c r="H110" s="3">
        <v>25788000000</v>
      </c>
      <c r="I110" s="3">
        <v>45970000000</v>
      </c>
      <c r="J110" s="3">
        <v>40661000000</v>
      </c>
      <c r="K110" s="3">
        <v>41478000000</v>
      </c>
      <c r="L110" s="3">
        <v>46138000000</v>
      </c>
      <c r="M110" s="3">
        <v>28592000000</v>
      </c>
      <c r="N110" s="3">
        <v>13608000000</v>
      </c>
      <c r="O110" s="3">
        <v>86418000000</v>
      </c>
      <c r="P110" s="3">
        <v>47624000000</v>
      </c>
      <c r="Q110" s="3">
        <v>44095000000</v>
      </c>
      <c r="R110" s="3">
        <v>41202000000</v>
      </c>
      <c r="S110" s="3">
        <v>11825000000</v>
      </c>
      <c r="T110" s="3">
        <v>21430000000</v>
      </c>
      <c r="U110" s="3">
        <v>21884000000</v>
      </c>
      <c r="V110" s="3">
        <v>15489000000</v>
      </c>
      <c r="W110" s="3">
        <v>34272000000</v>
      </c>
      <c r="X110" s="3">
        <v>55750000000</v>
      </c>
      <c r="Y110" s="3">
        <v>44907000000</v>
      </c>
      <c r="Z110" s="3">
        <v>5709800000</v>
      </c>
    </row>
    <row r="111" spans="1:26" x14ac:dyDescent="0.15">
      <c r="A111" s="3" t="s">
        <v>574</v>
      </c>
      <c r="B111" s="3" t="s">
        <v>575</v>
      </c>
      <c r="C111" s="4">
        <v>1225000</v>
      </c>
      <c r="D111" s="4">
        <v>0</v>
      </c>
      <c r="E111" s="4">
        <v>530180</v>
      </c>
      <c r="F111" s="4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3969700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1137600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1:26" x14ac:dyDescent="0.15">
      <c r="A112" s="3" t="s">
        <v>108</v>
      </c>
      <c r="B112" s="3" t="s">
        <v>109</v>
      </c>
      <c r="C112" s="4">
        <v>0</v>
      </c>
      <c r="D112" s="4">
        <v>0</v>
      </c>
      <c r="E112" s="4">
        <v>0</v>
      </c>
      <c r="F112" s="4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1387300</v>
      </c>
      <c r="V112" s="3">
        <v>0</v>
      </c>
      <c r="W112" s="3">
        <v>1616500</v>
      </c>
      <c r="X112" s="3">
        <v>0</v>
      </c>
      <c r="Y112" s="3">
        <v>0</v>
      </c>
      <c r="Z112" s="3">
        <v>0</v>
      </c>
    </row>
    <row r="113" spans="1:26" x14ac:dyDescent="0.15">
      <c r="A113" s="3" t="s">
        <v>230</v>
      </c>
      <c r="B113" s="3" t="s">
        <v>231</v>
      </c>
      <c r="C113" s="4">
        <v>0</v>
      </c>
      <c r="D113" s="4">
        <v>0</v>
      </c>
      <c r="E113" s="4">
        <v>0</v>
      </c>
      <c r="F113" s="4">
        <v>0</v>
      </c>
      <c r="G113" s="3">
        <v>0</v>
      </c>
      <c r="H113" s="3">
        <v>0</v>
      </c>
      <c r="I113" s="3">
        <v>0</v>
      </c>
      <c r="J113" s="3">
        <v>0</v>
      </c>
      <c r="K113" s="3">
        <v>29076000</v>
      </c>
      <c r="L113" s="3">
        <v>46898000</v>
      </c>
      <c r="M113" s="3">
        <v>2933700</v>
      </c>
      <c r="N113" s="3">
        <v>0</v>
      </c>
      <c r="O113" s="3">
        <v>14404000</v>
      </c>
      <c r="P113" s="3">
        <v>7802200</v>
      </c>
      <c r="Q113" s="3">
        <v>0</v>
      </c>
      <c r="R113" s="3">
        <v>0</v>
      </c>
      <c r="S113" s="3">
        <v>0</v>
      </c>
      <c r="T113" s="3">
        <v>0</v>
      </c>
      <c r="U113" s="3">
        <v>5013600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1:26" x14ac:dyDescent="0.15">
      <c r="A114" s="3" t="s">
        <v>148</v>
      </c>
      <c r="B114" s="3" t="s">
        <v>149</v>
      </c>
      <c r="C114" s="4">
        <v>0</v>
      </c>
      <c r="D114" s="4">
        <v>0</v>
      </c>
      <c r="E114" s="4">
        <v>0</v>
      </c>
      <c r="F114" s="4">
        <v>0</v>
      </c>
      <c r="G114" s="3">
        <v>0</v>
      </c>
      <c r="H114" s="3">
        <v>1302600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7879500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1:26" x14ac:dyDescent="0.15">
      <c r="A115" s="3" t="s">
        <v>59</v>
      </c>
      <c r="B115" s="3" t="s">
        <v>60</v>
      </c>
      <c r="C115" s="4">
        <v>0</v>
      </c>
      <c r="D115" s="4">
        <v>4589800</v>
      </c>
      <c r="E115" s="4">
        <v>0</v>
      </c>
      <c r="F115" s="4">
        <v>0</v>
      </c>
      <c r="G115" s="3">
        <v>5364000</v>
      </c>
      <c r="H115" s="3">
        <v>0</v>
      </c>
      <c r="I115" s="3">
        <v>0</v>
      </c>
      <c r="J115" s="3">
        <v>0</v>
      </c>
      <c r="K115" s="3">
        <v>154010000</v>
      </c>
      <c r="L115" s="3">
        <v>143390000</v>
      </c>
      <c r="M115" s="3">
        <v>0</v>
      </c>
      <c r="N115" s="3">
        <v>0</v>
      </c>
      <c r="O115" s="3">
        <v>78499000</v>
      </c>
      <c r="P115" s="3">
        <v>23674000</v>
      </c>
      <c r="Q115" s="3">
        <v>0</v>
      </c>
      <c r="R115" s="3">
        <v>0</v>
      </c>
      <c r="S115" s="3">
        <v>0</v>
      </c>
      <c r="T115" s="3">
        <v>0</v>
      </c>
      <c r="U115" s="3">
        <v>7935800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1:26" x14ac:dyDescent="0.15">
      <c r="A116" s="3" t="s">
        <v>738</v>
      </c>
      <c r="B116" s="3" t="s">
        <v>739</v>
      </c>
      <c r="C116" s="4">
        <v>66344000</v>
      </c>
      <c r="D116" s="4">
        <v>44812000</v>
      </c>
      <c r="E116" s="4">
        <v>15751000</v>
      </c>
      <c r="F116" s="4">
        <v>56957000</v>
      </c>
      <c r="G116" s="3">
        <v>86758000</v>
      </c>
      <c r="H116" s="3">
        <v>4249000</v>
      </c>
      <c r="I116" s="3">
        <v>11793000</v>
      </c>
      <c r="J116" s="3">
        <v>16845000</v>
      </c>
      <c r="K116" s="3">
        <v>1255400000</v>
      </c>
      <c r="L116" s="3">
        <v>780630000</v>
      </c>
      <c r="M116" s="3">
        <v>0</v>
      </c>
      <c r="N116" s="3">
        <v>0</v>
      </c>
      <c r="O116" s="3">
        <v>490500000</v>
      </c>
      <c r="P116" s="3">
        <v>55347000</v>
      </c>
      <c r="Q116" s="3">
        <v>0</v>
      </c>
      <c r="R116" s="3">
        <v>4854800</v>
      </c>
      <c r="S116" s="3">
        <v>0</v>
      </c>
      <c r="T116" s="3">
        <v>0</v>
      </c>
      <c r="U116" s="3">
        <v>13043000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1:26" x14ac:dyDescent="0.15">
      <c r="A117" s="3" t="s">
        <v>446</v>
      </c>
      <c r="B117" s="3" t="s">
        <v>447</v>
      </c>
      <c r="C117" s="4">
        <v>69456000</v>
      </c>
      <c r="D117" s="4">
        <v>0</v>
      </c>
      <c r="E117" s="4">
        <v>50750000</v>
      </c>
      <c r="F117" s="4">
        <v>20675000</v>
      </c>
      <c r="G117" s="3">
        <v>72240000</v>
      </c>
      <c r="H117" s="3">
        <v>0</v>
      </c>
      <c r="I117" s="3">
        <v>27756000</v>
      </c>
      <c r="J117" s="3">
        <v>22186000</v>
      </c>
      <c r="K117" s="3">
        <v>36821000</v>
      </c>
      <c r="L117" s="3">
        <v>79007000</v>
      </c>
      <c r="M117" s="3">
        <v>1540000</v>
      </c>
      <c r="N117" s="3">
        <v>729620</v>
      </c>
      <c r="O117" s="3">
        <v>39854000</v>
      </c>
      <c r="P117" s="3">
        <v>25312000</v>
      </c>
      <c r="Q117" s="3">
        <v>0</v>
      </c>
      <c r="R117" s="3">
        <v>0</v>
      </c>
      <c r="S117" s="3">
        <v>0</v>
      </c>
      <c r="T117" s="3">
        <v>0</v>
      </c>
      <c r="U117" s="3">
        <v>2214500</v>
      </c>
      <c r="V117" s="3">
        <v>0</v>
      </c>
      <c r="W117" s="3">
        <v>0</v>
      </c>
      <c r="X117" s="3">
        <v>0</v>
      </c>
      <c r="Y117" s="3">
        <v>0</v>
      </c>
      <c r="Z117" s="3">
        <v>3410200</v>
      </c>
    </row>
    <row r="118" spans="1:26" x14ac:dyDescent="0.15">
      <c r="A118" s="3" t="s">
        <v>662</v>
      </c>
      <c r="B118" s="3" t="s">
        <v>663</v>
      </c>
      <c r="C118" s="4">
        <v>50672000</v>
      </c>
      <c r="D118" s="4">
        <v>19641000</v>
      </c>
      <c r="E118" s="4">
        <v>8948000</v>
      </c>
      <c r="F118" s="4">
        <v>5115400</v>
      </c>
      <c r="G118" s="3">
        <v>0</v>
      </c>
      <c r="H118" s="3">
        <v>0</v>
      </c>
      <c r="I118" s="3">
        <v>0</v>
      </c>
      <c r="J118" s="3">
        <v>0</v>
      </c>
      <c r="K118" s="3">
        <v>22718000</v>
      </c>
      <c r="L118" s="3">
        <v>64970000</v>
      </c>
      <c r="M118" s="3">
        <v>0</v>
      </c>
      <c r="N118" s="3">
        <v>0</v>
      </c>
      <c r="O118" s="3">
        <v>6804600</v>
      </c>
      <c r="P118" s="3">
        <v>0</v>
      </c>
      <c r="Q118" s="3">
        <v>0</v>
      </c>
      <c r="R118" s="3">
        <v>0</v>
      </c>
      <c r="S118" s="3">
        <v>0</v>
      </c>
      <c r="T118" s="3">
        <v>5809500</v>
      </c>
      <c r="U118" s="3">
        <v>9221900</v>
      </c>
      <c r="V118" s="3">
        <v>0</v>
      </c>
      <c r="W118" s="3">
        <v>0</v>
      </c>
      <c r="X118" s="3">
        <v>0</v>
      </c>
      <c r="Y118" s="3">
        <v>0</v>
      </c>
      <c r="Z118" s="3">
        <v>4110100</v>
      </c>
    </row>
    <row r="119" spans="1:26" x14ac:dyDescent="0.15">
      <c r="A119" s="3" t="s">
        <v>304</v>
      </c>
      <c r="B119" s="3" t="s">
        <v>305</v>
      </c>
      <c r="C119" s="4">
        <v>0</v>
      </c>
      <c r="D119" s="4">
        <v>0</v>
      </c>
      <c r="E119" s="4">
        <v>24504000</v>
      </c>
      <c r="F119" s="4">
        <v>0</v>
      </c>
      <c r="G119" s="3">
        <v>3892600</v>
      </c>
      <c r="H119" s="3">
        <v>0</v>
      </c>
      <c r="I119" s="3">
        <v>0</v>
      </c>
      <c r="J119" s="3">
        <v>3295000</v>
      </c>
      <c r="K119" s="3">
        <v>276500000</v>
      </c>
      <c r="L119" s="3">
        <v>287490000</v>
      </c>
      <c r="M119" s="3">
        <v>0</v>
      </c>
      <c r="N119" s="3">
        <v>5374700</v>
      </c>
      <c r="O119" s="3">
        <v>59222000</v>
      </c>
      <c r="P119" s="3">
        <v>58890000</v>
      </c>
      <c r="Q119" s="3">
        <v>2075500</v>
      </c>
      <c r="R119" s="3">
        <v>0</v>
      </c>
      <c r="S119" s="3">
        <v>0</v>
      </c>
      <c r="T119" s="3">
        <v>6184000</v>
      </c>
      <c r="U119" s="3">
        <v>9687500</v>
      </c>
      <c r="V119" s="3">
        <v>0</v>
      </c>
      <c r="W119" s="3">
        <v>0</v>
      </c>
      <c r="X119" s="3">
        <v>0</v>
      </c>
      <c r="Y119" s="3">
        <v>0</v>
      </c>
      <c r="Z119" s="3">
        <v>4826800</v>
      </c>
    </row>
    <row r="120" spans="1:26" x14ac:dyDescent="0.15">
      <c r="A120" s="3" t="s">
        <v>700</v>
      </c>
      <c r="B120" s="3" t="s">
        <v>701</v>
      </c>
      <c r="C120" s="4">
        <v>13900000</v>
      </c>
      <c r="D120" s="4">
        <v>16622000</v>
      </c>
      <c r="E120" s="4">
        <v>6419500</v>
      </c>
      <c r="F120" s="4">
        <v>0</v>
      </c>
      <c r="G120" s="3">
        <v>21461000</v>
      </c>
      <c r="H120" s="3">
        <v>0</v>
      </c>
      <c r="I120" s="3">
        <v>0</v>
      </c>
      <c r="J120" s="3">
        <v>0</v>
      </c>
      <c r="K120" s="3">
        <v>111380000</v>
      </c>
      <c r="L120" s="3">
        <v>94733000</v>
      </c>
      <c r="M120" s="3">
        <v>0</v>
      </c>
      <c r="N120" s="3">
        <v>0</v>
      </c>
      <c r="O120" s="3">
        <v>42056000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6708500</v>
      </c>
      <c r="V120" s="3">
        <v>0</v>
      </c>
      <c r="W120" s="3">
        <v>0</v>
      </c>
      <c r="X120" s="3">
        <v>0</v>
      </c>
      <c r="Y120" s="3">
        <v>0</v>
      </c>
      <c r="Z120" s="3">
        <v>8241600</v>
      </c>
    </row>
    <row r="121" spans="1:26" x14ac:dyDescent="0.15">
      <c r="A121" s="3" t="s">
        <v>152</v>
      </c>
      <c r="B121" s="3" t="s">
        <v>153</v>
      </c>
      <c r="C121" s="4">
        <v>13387000</v>
      </c>
      <c r="D121" s="4">
        <v>0</v>
      </c>
      <c r="E121" s="4">
        <v>384460</v>
      </c>
      <c r="F121" s="4">
        <v>9451700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6499600</v>
      </c>
      <c r="P121" s="3">
        <v>0</v>
      </c>
      <c r="Q121" s="3">
        <v>0</v>
      </c>
      <c r="R121" s="3">
        <v>0</v>
      </c>
      <c r="S121" s="3">
        <v>282720</v>
      </c>
      <c r="T121" s="3">
        <v>749200</v>
      </c>
      <c r="U121" s="3">
        <v>4400600</v>
      </c>
      <c r="V121" s="3">
        <v>949510</v>
      </c>
      <c r="W121" s="3">
        <v>0</v>
      </c>
      <c r="X121" s="3">
        <v>0</v>
      </c>
      <c r="Y121" s="3">
        <v>0</v>
      </c>
      <c r="Z121" s="3">
        <v>9915400</v>
      </c>
    </row>
    <row r="122" spans="1:26" x14ac:dyDescent="0.15">
      <c r="A122" s="3" t="s">
        <v>668</v>
      </c>
      <c r="B122" s="3" t="s">
        <v>669</v>
      </c>
      <c r="C122" s="4">
        <v>0</v>
      </c>
      <c r="D122" s="4">
        <v>0</v>
      </c>
      <c r="E122" s="4">
        <v>0</v>
      </c>
      <c r="F122" s="4">
        <v>0</v>
      </c>
      <c r="G122" s="3">
        <v>0</v>
      </c>
      <c r="H122" s="3">
        <v>0</v>
      </c>
      <c r="I122" s="3">
        <v>0</v>
      </c>
      <c r="J122" s="3">
        <v>0</v>
      </c>
      <c r="K122" s="3">
        <v>33480000</v>
      </c>
      <c r="L122" s="3">
        <v>8623600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1924900</v>
      </c>
      <c r="V122" s="3">
        <v>0</v>
      </c>
      <c r="W122" s="3">
        <v>0</v>
      </c>
      <c r="X122" s="3">
        <v>0</v>
      </c>
      <c r="Y122" s="3">
        <v>0</v>
      </c>
      <c r="Z122" s="3">
        <v>14874000</v>
      </c>
    </row>
    <row r="123" spans="1:26" x14ac:dyDescent="0.15">
      <c r="A123" s="3" t="s">
        <v>97</v>
      </c>
      <c r="B123" s="3" t="s">
        <v>98</v>
      </c>
      <c r="C123" s="4">
        <v>15081000</v>
      </c>
      <c r="D123" s="4">
        <v>0</v>
      </c>
      <c r="E123" s="4">
        <v>0</v>
      </c>
      <c r="F123" s="4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11058000</v>
      </c>
      <c r="M123" s="3">
        <v>0</v>
      </c>
      <c r="N123" s="3">
        <v>0</v>
      </c>
      <c r="O123" s="3">
        <v>17218000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11712000</v>
      </c>
      <c r="V123" s="3">
        <v>0</v>
      </c>
      <c r="W123" s="3">
        <v>0</v>
      </c>
      <c r="X123" s="3">
        <v>0</v>
      </c>
      <c r="Y123" s="3">
        <v>0</v>
      </c>
      <c r="Z123" s="3">
        <v>22310000</v>
      </c>
    </row>
    <row r="124" spans="1:26" x14ac:dyDescent="0.15">
      <c r="A124" s="3" t="s">
        <v>756</v>
      </c>
      <c r="B124" s="3" t="s">
        <v>757</v>
      </c>
      <c r="C124" s="4">
        <v>868220</v>
      </c>
      <c r="D124" s="4">
        <v>0</v>
      </c>
      <c r="E124" s="4">
        <v>0</v>
      </c>
      <c r="F124" s="4">
        <v>614240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585630</v>
      </c>
      <c r="T124" s="3">
        <v>769280</v>
      </c>
      <c r="U124" s="3">
        <v>1555800</v>
      </c>
      <c r="V124" s="3">
        <v>365930</v>
      </c>
      <c r="W124" s="3">
        <v>617490</v>
      </c>
      <c r="X124" s="3">
        <v>0</v>
      </c>
      <c r="Y124" s="3">
        <v>969330</v>
      </c>
      <c r="Z124" s="3">
        <v>912060</v>
      </c>
    </row>
    <row r="125" spans="1:26" x14ac:dyDescent="0.15">
      <c r="A125" s="3" t="s">
        <v>704</v>
      </c>
      <c r="B125" s="3" t="s">
        <v>705</v>
      </c>
      <c r="C125" s="4">
        <v>39281000</v>
      </c>
      <c r="D125" s="4">
        <v>31869000</v>
      </c>
      <c r="E125" s="4">
        <v>28548000</v>
      </c>
      <c r="F125" s="4">
        <v>18602000</v>
      </c>
      <c r="G125" s="3">
        <v>71394000</v>
      </c>
      <c r="H125" s="3">
        <v>12931000</v>
      </c>
      <c r="I125" s="3">
        <v>20081000</v>
      </c>
      <c r="J125" s="3">
        <v>16878000</v>
      </c>
      <c r="K125" s="3">
        <v>905930000</v>
      </c>
      <c r="L125" s="3">
        <v>817830000</v>
      </c>
      <c r="M125" s="3">
        <v>5939600</v>
      </c>
      <c r="N125" s="3">
        <v>4707200</v>
      </c>
      <c r="O125" s="3">
        <v>276210000</v>
      </c>
      <c r="P125" s="3">
        <v>58426000</v>
      </c>
      <c r="Q125" s="3">
        <v>4489300</v>
      </c>
      <c r="R125" s="3">
        <v>5819800</v>
      </c>
      <c r="S125" s="3">
        <v>7702800</v>
      </c>
      <c r="T125" s="3">
        <v>11645000</v>
      </c>
      <c r="U125" s="3">
        <v>47961000</v>
      </c>
      <c r="V125" s="3">
        <v>5776800</v>
      </c>
      <c r="W125" s="3">
        <v>0</v>
      </c>
      <c r="X125" s="3">
        <v>0</v>
      </c>
      <c r="Y125" s="3">
        <v>9451300</v>
      </c>
      <c r="Z125" s="3">
        <v>7621500</v>
      </c>
    </row>
    <row r="126" spans="1:26" x14ac:dyDescent="0.15">
      <c r="A126" s="3" t="s">
        <v>454</v>
      </c>
      <c r="B126" s="3" t="s">
        <v>455</v>
      </c>
      <c r="C126" s="4">
        <v>54747000</v>
      </c>
      <c r="D126" s="4">
        <v>26477000</v>
      </c>
      <c r="E126" s="4">
        <v>16156000</v>
      </c>
      <c r="F126" s="4">
        <v>19292000</v>
      </c>
      <c r="G126" s="3">
        <v>0</v>
      </c>
      <c r="H126" s="3">
        <v>5725700</v>
      </c>
      <c r="I126" s="3">
        <v>0</v>
      </c>
      <c r="J126" s="3">
        <v>20803000</v>
      </c>
      <c r="K126" s="3">
        <v>170730000</v>
      </c>
      <c r="L126" s="3">
        <v>185830000</v>
      </c>
      <c r="M126" s="3">
        <v>0</v>
      </c>
      <c r="N126" s="3">
        <v>7887500</v>
      </c>
      <c r="O126" s="3">
        <v>111760000</v>
      </c>
      <c r="P126" s="3">
        <v>21982000</v>
      </c>
      <c r="Q126" s="3">
        <v>0</v>
      </c>
      <c r="R126" s="3">
        <v>0</v>
      </c>
      <c r="S126" s="3">
        <v>0</v>
      </c>
      <c r="T126" s="3">
        <v>8854400</v>
      </c>
      <c r="U126" s="3">
        <v>15057000</v>
      </c>
      <c r="V126" s="3">
        <v>5590500</v>
      </c>
      <c r="W126" s="3">
        <v>15821000</v>
      </c>
      <c r="X126" s="3">
        <v>0</v>
      </c>
      <c r="Y126" s="3">
        <v>17952000</v>
      </c>
      <c r="Z126" s="3">
        <v>12188000</v>
      </c>
    </row>
    <row r="127" spans="1:26" x14ac:dyDescent="0.15">
      <c r="A127" s="3" t="s">
        <v>166</v>
      </c>
      <c r="B127" s="3" t="s">
        <v>167</v>
      </c>
      <c r="C127" s="4">
        <v>16418000</v>
      </c>
      <c r="D127" s="4">
        <v>7401500</v>
      </c>
      <c r="E127" s="4">
        <v>8989300</v>
      </c>
      <c r="F127" s="4">
        <v>25862000</v>
      </c>
      <c r="G127" s="3">
        <v>8097500</v>
      </c>
      <c r="H127" s="3">
        <v>2246200</v>
      </c>
      <c r="I127" s="3">
        <v>6061500</v>
      </c>
      <c r="J127" s="3">
        <v>0</v>
      </c>
      <c r="K127" s="3">
        <v>63518000</v>
      </c>
      <c r="L127" s="3">
        <v>53262000</v>
      </c>
      <c r="M127" s="3">
        <v>0</v>
      </c>
      <c r="N127" s="3">
        <v>4733100</v>
      </c>
      <c r="O127" s="3">
        <v>99194000</v>
      </c>
      <c r="P127" s="3">
        <v>21266000</v>
      </c>
      <c r="Q127" s="3">
        <v>7393900</v>
      </c>
      <c r="R127" s="3">
        <v>0</v>
      </c>
      <c r="S127" s="3">
        <v>0</v>
      </c>
      <c r="T127" s="3">
        <v>0</v>
      </c>
      <c r="U127" s="3">
        <v>22019000</v>
      </c>
      <c r="V127" s="3">
        <v>2407200</v>
      </c>
      <c r="W127" s="3">
        <v>0</v>
      </c>
      <c r="X127" s="3">
        <v>3460600</v>
      </c>
      <c r="Y127" s="3">
        <v>6319600</v>
      </c>
      <c r="Z127" s="3">
        <v>19185000</v>
      </c>
    </row>
    <row r="128" spans="1:26" x14ac:dyDescent="0.15">
      <c r="A128" s="3" t="s">
        <v>606</v>
      </c>
      <c r="B128" s="3" t="s">
        <v>607</v>
      </c>
      <c r="C128" s="4">
        <v>36566000</v>
      </c>
      <c r="D128" s="4">
        <v>0</v>
      </c>
      <c r="E128" s="4">
        <v>47755000</v>
      </c>
      <c r="F128" s="4">
        <v>3833200</v>
      </c>
      <c r="G128" s="3">
        <v>142130000</v>
      </c>
      <c r="H128" s="3">
        <v>11281000</v>
      </c>
      <c r="I128" s="3">
        <v>34671000</v>
      </c>
      <c r="J128" s="3">
        <v>60295000</v>
      </c>
      <c r="K128" s="3">
        <v>2851500000</v>
      </c>
      <c r="L128" s="3">
        <v>1310600000</v>
      </c>
      <c r="M128" s="3">
        <v>47042000</v>
      </c>
      <c r="N128" s="3">
        <v>59087000</v>
      </c>
      <c r="O128" s="3">
        <v>938790000</v>
      </c>
      <c r="P128" s="3">
        <v>113720000</v>
      </c>
      <c r="Q128" s="3">
        <v>6736600</v>
      </c>
      <c r="R128" s="3">
        <v>0</v>
      </c>
      <c r="S128" s="3">
        <v>0</v>
      </c>
      <c r="T128" s="3">
        <v>387310</v>
      </c>
      <c r="U128" s="3">
        <v>6518400</v>
      </c>
      <c r="V128" s="3">
        <v>664030</v>
      </c>
      <c r="W128" s="3">
        <v>11285000</v>
      </c>
      <c r="X128" s="3">
        <v>4597600</v>
      </c>
      <c r="Y128" s="3">
        <v>0</v>
      </c>
      <c r="Z128" s="3">
        <v>2848700</v>
      </c>
    </row>
    <row r="129" spans="1:26" x14ac:dyDescent="0.15">
      <c r="A129" s="3" t="s">
        <v>192</v>
      </c>
      <c r="B129" s="3" t="s">
        <v>193</v>
      </c>
      <c r="C129" s="4">
        <v>10225000</v>
      </c>
      <c r="D129" s="4">
        <v>0</v>
      </c>
      <c r="E129" s="4">
        <v>14636000</v>
      </c>
      <c r="F129" s="4">
        <v>0</v>
      </c>
      <c r="G129" s="3">
        <v>12942000</v>
      </c>
      <c r="H129" s="3">
        <v>437310</v>
      </c>
      <c r="I129" s="3">
        <v>10647000</v>
      </c>
      <c r="J129" s="3">
        <v>0</v>
      </c>
      <c r="K129" s="3">
        <v>6600200</v>
      </c>
      <c r="L129" s="3">
        <v>12082000</v>
      </c>
      <c r="M129" s="3">
        <v>0</v>
      </c>
      <c r="N129" s="3">
        <v>0</v>
      </c>
      <c r="O129" s="3">
        <v>41489000</v>
      </c>
      <c r="P129" s="3">
        <v>7803700</v>
      </c>
      <c r="Q129" s="3">
        <v>1598700</v>
      </c>
      <c r="R129" s="3">
        <v>2411300</v>
      </c>
      <c r="S129" s="3">
        <v>0</v>
      </c>
      <c r="T129" s="3">
        <v>6486000</v>
      </c>
      <c r="U129" s="3">
        <v>25790000</v>
      </c>
      <c r="V129" s="3">
        <v>13598000</v>
      </c>
      <c r="W129" s="3">
        <v>0</v>
      </c>
      <c r="X129" s="3">
        <v>4802300</v>
      </c>
      <c r="Y129" s="3">
        <v>0</v>
      </c>
      <c r="Z129" s="3">
        <v>32778000</v>
      </c>
    </row>
    <row r="130" spans="1:26" x14ac:dyDescent="0.15">
      <c r="A130" s="3" t="s">
        <v>396</v>
      </c>
      <c r="B130" s="3" t="s">
        <v>397</v>
      </c>
      <c r="C130" s="4">
        <v>0</v>
      </c>
      <c r="D130" s="4">
        <v>0</v>
      </c>
      <c r="E130" s="4">
        <v>0</v>
      </c>
      <c r="F130" s="4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5548700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7830900</v>
      </c>
      <c r="V130" s="3">
        <v>0</v>
      </c>
      <c r="W130" s="3">
        <v>0</v>
      </c>
      <c r="X130" s="3">
        <v>8419700</v>
      </c>
      <c r="Y130" s="3">
        <v>0</v>
      </c>
      <c r="Z130" s="3">
        <v>0</v>
      </c>
    </row>
    <row r="131" spans="1:26" x14ac:dyDescent="0.15">
      <c r="A131" s="3" t="s">
        <v>526</v>
      </c>
      <c r="B131" s="3" t="s">
        <v>527</v>
      </c>
      <c r="C131" s="4">
        <v>254810000</v>
      </c>
      <c r="D131" s="4">
        <v>38606000</v>
      </c>
      <c r="E131" s="4">
        <v>72302000</v>
      </c>
      <c r="F131" s="4">
        <v>82656000</v>
      </c>
      <c r="G131" s="3">
        <v>241100000</v>
      </c>
      <c r="H131" s="3">
        <v>33874000</v>
      </c>
      <c r="I131" s="3">
        <v>46677000</v>
      </c>
      <c r="J131" s="3">
        <v>34120000</v>
      </c>
      <c r="K131" s="3">
        <v>1126000000</v>
      </c>
      <c r="L131" s="3">
        <v>887610000</v>
      </c>
      <c r="M131" s="3">
        <v>0</v>
      </c>
      <c r="N131" s="3">
        <v>11379000</v>
      </c>
      <c r="O131" s="3">
        <v>483490000</v>
      </c>
      <c r="P131" s="3">
        <v>113340000</v>
      </c>
      <c r="Q131" s="3">
        <v>0</v>
      </c>
      <c r="R131" s="3">
        <v>0</v>
      </c>
      <c r="S131" s="3">
        <v>0</v>
      </c>
      <c r="T131" s="3">
        <v>140590000</v>
      </c>
      <c r="U131" s="3">
        <v>255600000</v>
      </c>
      <c r="V131" s="3">
        <v>40661000</v>
      </c>
      <c r="W131" s="3">
        <v>0</v>
      </c>
      <c r="X131" s="3">
        <v>28598000</v>
      </c>
      <c r="Y131" s="3">
        <v>155800000</v>
      </c>
      <c r="Z131" s="3">
        <v>121930000</v>
      </c>
    </row>
    <row r="132" spans="1:26" x14ac:dyDescent="0.15">
      <c r="A132" s="3" t="s">
        <v>614</v>
      </c>
      <c r="B132" s="3" t="s">
        <v>615</v>
      </c>
      <c r="C132" s="4">
        <v>0</v>
      </c>
      <c r="D132" s="4">
        <v>168250000</v>
      </c>
      <c r="E132" s="4">
        <v>0</v>
      </c>
      <c r="F132" s="4">
        <v>23659000</v>
      </c>
      <c r="G132" s="3">
        <v>31256000</v>
      </c>
      <c r="H132" s="3">
        <v>47376000</v>
      </c>
      <c r="I132" s="3">
        <v>48157000</v>
      </c>
      <c r="J132" s="3">
        <v>10356000</v>
      </c>
      <c r="K132" s="3">
        <v>116720000</v>
      </c>
      <c r="L132" s="3">
        <v>1224300000</v>
      </c>
      <c r="M132" s="3">
        <v>36497000</v>
      </c>
      <c r="N132" s="3">
        <v>50948000</v>
      </c>
      <c r="O132" s="3">
        <v>16943000</v>
      </c>
      <c r="P132" s="3">
        <v>24695000</v>
      </c>
      <c r="Q132" s="3">
        <v>0</v>
      </c>
      <c r="R132" s="3">
        <v>0</v>
      </c>
      <c r="S132" s="3">
        <v>0</v>
      </c>
      <c r="T132" s="3">
        <v>22263000</v>
      </c>
      <c r="U132" s="3">
        <v>34773000</v>
      </c>
      <c r="V132" s="3">
        <v>15668000</v>
      </c>
      <c r="W132" s="3">
        <v>0</v>
      </c>
      <c r="X132" s="3">
        <v>34496000</v>
      </c>
      <c r="Y132" s="3">
        <v>4848500</v>
      </c>
      <c r="Z132" s="3">
        <v>18741000</v>
      </c>
    </row>
    <row r="133" spans="1:26" x14ac:dyDescent="0.15">
      <c r="A133" s="3" t="s">
        <v>138</v>
      </c>
      <c r="B133" s="3" t="s">
        <v>139</v>
      </c>
      <c r="C133" s="4">
        <v>2303700000</v>
      </c>
      <c r="D133" s="4">
        <v>954810000</v>
      </c>
      <c r="E133" s="4">
        <v>217710000</v>
      </c>
      <c r="F133" s="4">
        <v>739150000</v>
      </c>
      <c r="G133" s="3">
        <v>1429500000</v>
      </c>
      <c r="H133" s="3">
        <v>501490000</v>
      </c>
      <c r="I133" s="3">
        <v>208890000</v>
      </c>
      <c r="J133" s="3">
        <v>360770000</v>
      </c>
      <c r="K133" s="3">
        <v>8818300000</v>
      </c>
      <c r="L133" s="3">
        <v>7664900000</v>
      </c>
      <c r="M133" s="3">
        <v>64746000</v>
      </c>
      <c r="N133" s="3">
        <v>13824000</v>
      </c>
      <c r="O133" s="3">
        <v>4111200000</v>
      </c>
      <c r="P133" s="3">
        <v>1229400000</v>
      </c>
      <c r="Q133" s="3">
        <v>12754000</v>
      </c>
      <c r="R133" s="3">
        <v>36391000</v>
      </c>
      <c r="S133" s="3">
        <v>0</v>
      </c>
      <c r="T133" s="3">
        <v>188310000</v>
      </c>
      <c r="U133" s="3">
        <v>387090000</v>
      </c>
      <c r="V133" s="3">
        <v>68631000</v>
      </c>
      <c r="W133" s="3">
        <v>0</v>
      </c>
      <c r="X133" s="3">
        <v>84259000</v>
      </c>
      <c r="Y133" s="3">
        <v>141920000</v>
      </c>
      <c r="Z133" s="3">
        <v>124340000</v>
      </c>
    </row>
    <row r="134" spans="1:26" x14ac:dyDescent="0.15">
      <c r="A134" s="3" t="s">
        <v>348</v>
      </c>
      <c r="B134" s="3" t="s">
        <v>349</v>
      </c>
      <c r="C134" s="4">
        <v>0</v>
      </c>
      <c r="D134" s="4">
        <v>0</v>
      </c>
      <c r="E134" s="4">
        <v>13892000</v>
      </c>
      <c r="F134" s="4">
        <v>8716800</v>
      </c>
      <c r="G134" s="3">
        <v>56831000</v>
      </c>
      <c r="H134" s="3">
        <v>1216600</v>
      </c>
      <c r="I134" s="3">
        <v>92937000</v>
      </c>
      <c r="J134" s="3">
        <v>89310000</v>
      </c>
      <c r="K134" s="3">
        <v>127890000</v>
      </c>
      <c r="L134" s="3">
        <v>87015000</v>
      </c>
      <c r="M134" s="3">
        <v>67980000</v>
      </c>
      <c r="N134" s="3">
        <v>35409000</v>
      </c>
      <c r="O134" s="3">
        <v>54637000</v>
      </c>
      <c r="P134" s="3">
        <v>5341600</v>
      </c>
      <c r="Q134" s="3">
        <v>26412000</v>
      </c>
      <c r="R134" s="3">
        <v>22003000</v>
      </c>
      <c r="S134" s="3">
        <v>0</v>
      </c>
      <c r="T134" s="3">
        <v>80336000</v>
      </c>
      <c r="U134" s="3">
        <v>324210000</v>
      </c>
      <c r="V134" s="3">
        <v>173220000</v>
      </c>
      <c r="W134" s="3">
        <v>0</v>
      </c>
      <c r="X134" s="3">
        <v>113300000</v>
      </c>
      <c r="Y134" s="3">
        <v>197360000</v>
      </c>
      <c r="Z134" s="3">
        <v>155030000</v>
      </c>
    </row>
    <row r="135" spans="1:26" x14ac:dyDescent="0.15">
      <c r="A135" s="3" t="s">
        <v>5</v>
      </c>
      <c r="B135" s="3" t="s">
        <v>6</v>
      </c>
      <c r="C135" s="4">
        <v>4954700000</v>
      </c>
      <c r="D135" s="4">
        <v>2380800000</v>
      </c>
      <c r="E135" s="4">
        <v>1591900000</v>
      </c>
      <c r="F135" s="4">
        <v>1817700000</v>
      </c>
      <c r="G135" s="3">
        <v>5435500000</v>
      </c>
      <c r="H135" s="3">
        <v>1111600000</v>
      </c>
      <c r="I135" s="3">
        <v>926180000</v>
      </c>
      <c r="J135" s="3">
        <v>834180000</v>
      </c>
      <c r="K135" s="3">
        <v>22339000000</v>
      </c>
      <c r="L135" s="3">
        <v>21376000000</v>
      </c>
      <c r="M135" s="3">
        <v>371650000</v>
      </c>
      <c r="N135" s="3">
        <v>238160000</v>
      </c>
      <c r="O135" s="3">
        <v>9060000000</v>
      </c>
      <c r="P135" s="3">
        <v>3886700000</v>
      </c>
      <c r="Q135" s="3">
        <v>105920000</v>
      </c>
      <c r="R135" s="3">
        <v>70509000</v>
      </c>
      <c r="S135" s="3">
        <v>141780000</v>
      </c>
      <c r="T135" s="3">
        <v>2044000000</v>
      </c>
      <c r="U135" s="3">
        <v>3566900000</v>
      </c>
      <c r="V135" s="3">
        <v>552260000</v>
      </c>
      <c r="W135" s="3">
        <v>39020000</v>
      </c>
      <c r="X135" s="3">
        <v>343210000</v>
      </c>
      <c r="Y135" s="3">
        <v>1441200000</v>
      </c>
      <c r="Z135" s="3">
        <v>1424700000</v>
      </c>
    </row>
    <row r="136" spans="1:26" x14ac:dyDescent="0.15">
      <c r="A136" s="3" t="s">
        <v>390</v>
      </c>
      <c r="B136" s="3" t="s">
        <v>391</v>
      </c>
      <c r="C136" s="4">
        <v>2392600000</v>
      </c>
      <c r="D136" s="4">
        <v>2054100000</v>
      </c>
      <c r="E136" s="4">
        <v>1413000000</v>
      </c>
      <c r="F136" s="4">
        <v>1451800000</v>
      </c>
      <c r="G136" s="3">
        <v>4888800000</v>
      </c>
      <c r="H136" s="3">
        <v>456470000</v>
      </c>
      <c r="I136" s="3">
        <v>757410000</v>
      </c>
      <c r="J136" s="3">
        <v>1042000000</v>
      </c>
      <c r="K136" s="3">
        <v>14069000000</v>
      </c>
      <c r="L136" s="3">
        <v>10209000000</v>
      </c>
      <c r="M136" s="3">
        <v>1046600000</v>
      </c>
      <c r="N136" s="3">
        <v>553300000</v>
      </c>
      <c r="O136" s="3">
        <v>7747600000</v>
      </c>
      <c r="P136" s="3">
        <v>2175300000</v>
      </c>
      <c r="Q136" s="3">
        <v>228960000</v>
      </c>
      <c r="R136" s="3">
        <v>260050000</v>
      </c>
      <c r="S136" s="3">
        <v>61498000</v>
      </c>
      <c r="T136" s="3">
        <v>1090800000</v>
      </c>
      <c r="U136" s="3">
        <v>1699800000</v>
      </c>
      <c r="V136" s="3">
        <v>911780000</v>
      </c>
      <c r="W136" s="3">
        <v>162840000</v>
      </c>
      <c r="X136" s="3">
        <v>778000000</v>
      </c>
      <c r="Y136" s="3">
        <v>1303600000</v>
      </c>
      <c r="Z136" s="3">
        <v>1054700000</v>
      </c>
    </row>
    <row r="137" spans="1:26" x14ac:dyDescent="0.15">
      <c r="A137" s="3" t="s">
        <v>468</v>
      </c>
      <c r="B137" s="3" t="s">
        <v>469</v>
      </c>
      <c r="C137" s="4">
        <v>97585000000</v>
      </c>
      <c r="D137" s="4">
        <v>50047000000</v>
      </c>
      <c r="E137" s="4">
        <v>18809000000</v>
      </c>
      <c r="F137" s="4">
        <v>42254000000</v>
      </c>
      <c r="G137" s="3">
        <v>101440000000</v>
      </c>
      <c r="H137" s="3">
        <v>24301000000</v>
      </c>
      <c r="I137" s="3">
        <v>16788000000</v>
      </c>
      <c r="J137" s="3">
        <v>14765000000</v>
      </c>
      <c r="K137" s="3">
        <v>204450000000</v>
      </c>
      <c r="L137" s="3">
        <v>188750000000</v>
      </c>
      <c r="M137" s="3">
        <v>2863200000</v>
      </c>
      <c r="N137" s="3">
        <v>2401100000</v>
      </c>
      <c r="O137" s="3">
        <v>154000000000</v>
      </c>
      <c r="P137" s="3">
        <v>59771000000</v>
      </c>
      <c r="Q137" s="3">
        <v>995120000</v>
      </c>
      <c r="R137" s="3">
        <v>1144700000</v>
      </c>
      <c r="S137" s="3">
        <v>883060000</v>
      </c>
      <c r="T137" s="3">
        <v>6906100000</v>
      </c>
      <c r="U137" s="3">
        <v>13814000000</v>
      </c>
      <c r="V137" s="3">
        <v>3478000000</v>
      </c>
      <c r="W137" s="3">
        <v>487340000</v>
      </c>
      <c r="X137" s="3">
        <v>3931500000</v>
      </c>
      <c r="Y137" s="3">
        <v>6863700000</v>
      </c>
      <c r="Z137" s="3">
        <v>5955800000</v>
      </c>
    </row>
    <row r="138" spans="1:26" x14ac:dyDescent="0.15">
      <c r="A138" s="3" t="s">
        <v>118</v>
      </c>
      <c r="B138" s="3" t="s">
        <v>119</v>
      </c>
      <c r="C138" s="4">
        <v>0</v>
      </c>
      <c r="D138" s="4">
        <v>0</v>
      </c>
      <c r="E138" s="4">
        <v>0</v>
      </c>
      <c r="F138" s="4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1:26" x14ac:dyDescent="0.15">
      <c r="A139" s="3" t="s">
        <v>124</v>
      </c>
      <c r="B139" s="3" t="s">
        <v>125</v>
      </c>
      <c r="C139" s="4">
        <v>0</v>
      </c>
      <c r="D139" s="4">
        <v>0</v>
      </c>
      <c r="E139" s="4">
        <v>0</v>
      </c>
      <c r="F139" s="4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1:26" x14ac:dyDescent="0.15">
      <c r="A140" s="3" t="s">
        <v>236</v>
      </c>
      <c r="B140" s="3" t="s">
        <v>237</v>
      </c>
      <c r="C140" s="4">
        <v>0</v>
      </c>
      <c r="D140" s="4">
        <v>0</v>
      </c>
      <c r="E140" s="4">
        <v>0</v>
      </c>
      <c r="F140" s="4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1:26" x14ac:dyDescent="0.15">
      <c r="A141" s="3" t="s">
        <v>280</v>
      </c>
      <c r="B141" s="3" t="s">
        <v>281</v>
      </c>
      <c r="C141" s="4">
        <v>0</v>
      </c>
      <c r="D141" s="4">
        <v>0</v>
      </c>
      <c r="E141" s="4">
        <v>0</v>
      </c>
      <c r="F141" s="4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1:26" x14ac:dyDescent="0.15">
      <c r="A142" s="3" t="s">
        <v>326</v>
      </c>
      <c r="B142" s="3" t="s">
        <v>327</v>
      </c>
      <c r="C142" s="4">
        <v>0</v>
      </c>
      <c r="D142" s="4">
        <v>0</v>
      </c>
      <c r="E142" s="4">
        <v>0</v>
      </c>
      <c r="F142" s="4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1:26" x14ac:dyDescent="0.15">
      <c r="A143" s="3" t="s">
        <v>400</v>
      </c>
      <c r="B143" s="3" t="s">
        <v>401</v>
      </c>
      <c r="C143" s="4">
        <v>0</v>
      </c>
      <c r="D143" s="4">
        <v>0</v>
      </c>
      <c r="E143" s="4">
        <v>0</v>
      </c>
      <c r="F143" s="4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1:26" x14ac:dyDescent="0.15">
      <c r="A144" s="3" t="s">
        <v>432</v>
      </c>
      <c r="B144" s="3" t="s">
        <v>433</v>
      </c>
      <c r="C144" s="4">
        <v>0</v>
      </c>
      <c r="D144" s="4">
        <v>0</v>
      </c>
      <c r="E144" s="4">
        <v>0</v>
      </c>
      <c r="F144" s="4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1:26" x14ac:dyDescent="0.15">
      <c r="A145" s="3" t="s">
        <v>534</v>
      </c>
      <c r="B145" s="3" t="s">
        <v>535</v>
      </c>
      <c r="C145" s="4">
        <v>0</v>
      </c>
      <c r="D145" s="4">
        <v>0</v>
      </c>
      <c r="E145" s="4">
        <v>0</v>
      </c>
      <c r="F145" s="4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1:26" x14ac:dyDescent="0.15">
      <c r="A146" s="3" t="s">
        <v>542</v>
      </c>
      <c r="B146" s="3" t="s">
        <v>543</v>
      </c>
      <c r="C146" s="4">
        <v>0</v>
      </c>
      <c r="D146" s="4">
        <v>0</v>
      </c>
      <c r="E146" s="4">
        <v>0</v>
      </c>
      <c r="F146" s="4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1:26" x14ac:dyDescent="0.15">
      <c r="A147" s="3" t="s">
        <v>552</v>
      </c>
      <c r="B147" s="3" t="s">
        <v>553</v>
      </c>
      <c r="C147" s="4">
        <v>0</v>
      </c>
      <c r="D147" s="4">
        <v>0</v>
      </c>
      <c r="E147" s="4">
        <v>0</v>
      </c>
      <c r="F147" s="4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1:26" x14ac:dyDescent="0.15">
      <c r="A148" s="3" t="s">
        <v>562</v>
      </c>
      <c r="B148" s="3" t="s">
        <v>563</v>
      </c>
      <c r="C148" s="4">
        <v>0</v>
      </c>
      <c r="D148" s="4">
        <v>0</v>
      </c>
      <c r="E148" s="4">
        <v>0</v>
      </c>
      <c r="F148" s="4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1:26" x14ac:dyDescent="0.15">
      <c r="A149" s="3" t="s">
        <v>586</v>
      </c>
      <c r="B149" s="3" t="s">
        <v>587</v>
      </c>
      <c r="C149" s="4">
        <v>0</v>
      </c>
      <c r="D149" s="4">
        <v>0</v>
      </c>
      <c r="E149" s="4">
        <v>0</v>
      </c>
      <c r="F149" s="4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1:26" x14ac:dyDescent="0.15">
      <c r="A150" s="3" t="s">
        <v>630</v>
      </c>
      <c r="B150" s="3" t="s">
        <v>631</v>
      </c>
      <c r="C150" s="4">
        <v>0</v>
      </c>
      <c r="D150" s="4">
        <v>0</v>
      </c>
      <c r="E150" s="4">
        <v>0</v>
      </c>
      <c r="F150" s="4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1:26" x14ac:dyDescent="0.15">
      <c r="A151" s="3" t="s">
        <v>648</v>
      </c>
      <c r="B151" s="3" t="s">
        <v>649</v>
      </c>
      <c r="C151" s="4">
        <v>0</v>
      </c>
      <c r="D151" s="4">
        <v>0</v>
      </c>
      <c r="E151" s="4">
        <v>0</v>
      </c>
      <c r="F151" s="4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1:26" x14ac:dyDescent="0.15">
      <c r="A152" s="3" t="s">
        <v>674</v>
      </c>
      <c r="B152" s="3" t="s">
        <v>675</v>
      </c>
      <c r="C152" s="4">
        <v>0</v>
      </c>
      <c r="D152" s="4">
        <v>0</v>
      </c>
      <c r="E152" s="4">
        <v>0</v>
      </c>
      <c r="F152" s="4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</row>
    <row r="153" spans="1:26" x14ac:dyDescent="0.15">
      <c r="A153" s="3" t="s">
        <v>696</v>
      </c>
      <c r="B153" s="3" t="s">
        <v>697</v>
      </c>
      <c r="C153" s="4">
        <v>0</v>
      </c>
      <c r="D153" s="4">
        <v>0</v>
      </c>
      <c r="E153" s="4">
        <v>0</v>
      </c>
      <c r="F153" s="4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</row>
    <row r="154" spans="1:26" x14ac:dyDescent="0.15">
      <c r="A154" s="3" t="s">
        <v>39</v>
      </c>
      <c r="B154" s="3" t="s">
        <v>40</v>
      </c>
      <c r="C154" s="4">
        <v>0</v>
      </c>
      <c r="D154" s="4">
        <v>0</v>
      </c>
      <c r="E154" s="4">
        <v>0</v>
      </c>
      <c r="F154" s="4">
        <v>0</v>
      </c>
      <c r="G154" s="3">
        <v>0</v>
      </c>
      <c r="H154" s="3">
        <v>0</v>
      </c>
      <c r="I154" s="3">
        <v>0</v>
      </c>
      <c r="J154" s="3">
        <v>0</v>
      </c>
      <c r="K154" s="3">
        <v>1546100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</row>
    <row r="155" spans="1:26" x14ac:dyDescent="0.15">
      <c r="A155" s="3" t="s">
        <v>724</v>
      </c>
      <c r="B155" s="3" t="s">
        <v>725</v>
      </c>
      <c r="C155" s="4">
        <v>0</v>
      </c>
      <c r="D155" s="4">
        <v>0</v>
      </c>
      <c r="E155" s="4">
        <v>0</v>
      </c>
      <c r="F155" s="4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18157000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</row>
    <row r="156" spans="1:26" x14ac:dyDescent="0.15">
      <c r="A156" s="3" t="s">
        <v>27</v>
      </c>
      <c r="B156" s="3" t="s">
        <v>28</v>
      </c>
      <c r="C156" s="4">
        <v>3443100</v>
      </c>
      <c r="D156" s="4">
        <v>0</v>
      </c>
      <c r="E156" s="4">
        <v>0</v>
      </c>
      <c r="F156" s="4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</row>
    <row r="157" spans="1:26" x14ac:dyDescent="0.15">
      <c r="A157" s="3" t="s">
        <v>184</v>
      </c>
      <c r="B157" s="3" t="s">
        <v>185</v>
      </c>
      <c r="C157" s="4">
        <v>9186800</v>
      </c>
      <c r="D157" s="4">
        <v>0</v>
      </c>
      <c r="E157" s="4">
        <v>19609000</v>
      </c>
      <c r="F157" s="4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14285000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</row>
    <row r="158" spans="1:26" x14ac:dyDescent="0.15">
      <c r="A158" s="3" t="s">
        <v>712</v>
      </c>
      <c r="B158" s="3" t="s">
        <v>713</v>
      </c>
      <c r="C158" s="4">
        <v>0</v>
      </c>
      <c r="D158" s="4">
        <v>0</v>
      </c>
      <c r="E158" s="4">
        <v>0</v>
      </c>
      <c r="F158" s="4">
        <v>0</v>
      </c>
      <c r="G158" s="3">
        <v>0</v>
      </c>
      <c r="H158" s="3">
        <v>0</v>
      </c>
      <c r="I158" s="3">
        <v>0</v>
      </c>
      <c r="J158" s="3">
        <v>0</v>
      </c>
      <c r="K158" s="3">
        <v>21058000</v>
      </c>
      <c r="L158" s="3">
        <v>0</v>
      </c>
      <c r="M158" s="3">
        <v>0</v>
      </c>
      <c r="N158" s="3">
        <v>0</v>
      </c>
      <c r="O158" s="3">
        <v>13744000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</row>
    <row r="159" spans="1:26" x14ac:dyDescent="0.15">
      <c r="A159" s="3" t="s">
        <v>502</v>
      </c>
      <c r="B159" s="3" t="s">
        <v>503</v>
      </c>
      <c r="C159" s="4">
        <v>0</v>
      </c>
      <c r="D159" s="4">
        <v>0</v>
      </c>
      <c r="E159" s="4">
        <v>0</v>
      </c>
      <c r="F159" s="4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17757000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</row>
    <row r="160" spans="1:26" x14ac:dyDescent="0.15">
      <c r="A160" s="3" t="s">
        <v>512</v>
      </c>
      <c r="B160" s="3" t="s">
        <v>513</v>
      </c>
      <c r="C160" s="4">
        <v>0</v>
      </c>
      <c r="D160" s="4">
        <v>0</v>
      </c>
      <c r="E160" s="4">
        <v>0</v>
      </c>
      <c r="F160" s="4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18323000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</row>
    <row r="161" spans="1:26" x14ac:dyDescent="0.15">
      <c r="A161" s="3" t="s">
        <v>572</v>
      </c>
      <c r="B161" s="3" t="s">
        <v>573</v>
      </c>
      <c r="C161" s="4">
        <v>1379900</v>
      </c>
      <c r="D161" s="4">
        <v>0</v>
      </c>
      <c r="E161" s="4">
        <v>0</v>
      </c>
      <c r="F161" s="4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1465500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</row>
    <row r="162" spans="1:26" x14ac:dyDescent="0.15">
      <c r="A162" s="3" t="s">
        <v>366</v>
      </c>
      <c r="B162" s="3" t="s">
        <v>367</v>
      </c>
      <c r="C162" s="4">
        <v>0</v>
      </c>
      <c r="D162" s="4">
        <v>0</v>
      </c>
      <c r="E162" s="4">
        <v>0</v>
      </c>
      <c r="F162" s="4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4060800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</row>
    <row r="163" spans="1:26" x14ac:dyDescent="0.15">
      <c r="A163" s="3" t="s">
        <v>646</v>
      </c>
      <c r="B163" s="3" t="s">
        <v>647</v>
      </c>
      <c r="C163" s="4">
        <v>0</v>
      </c>
      <c r="D163" s="4">
        <v>0</v>
      </c>
      <c r="E163" s="4">
        <v>0</v>
      </c>
      <c r="F163" s="4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11708000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</row>
    <row r="164" spans="1:26" x14ac:dyDescent="0.15">
      <c r="A164" s="3" t="s">
        <v>566</v>
      </c>
      <c r="B164" s="3" t="s">
        <v>567</v>
      </c>
      <c r="C164" s="4">
        <v>0</v>
      </c>
      <c r="D164" s="4">
        <v>0</v>
      </c>
      <c r="E164" s="4">
        <v>0</v>
      </c>
      <c r="F164" s="4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17072000</v>
      </c>
      <c r="T164" s="3">
        <v>0</v>
      </c>
      <c r="U164" s="3">
        <v>0</v>
      </c>
      <c r="V164" s="3">
        <v>0</v>
      </c>
      <c r="W164" s="3">
        <v>6502200</v>
      </c>
      <c r="X164" s="3">
        <v>0</v>
      </c>
      <c r="Y164" s="3">
        <v>0</v>
      </c>
      <c r="Z164" s="3">
        <v>0</v>
      </c>
    </row>
    <row r="165" spans="1:26" x14ac:dyDescent="0.15">
      <c r="A165" s="3" t="s">
        <v>616</v>
      </c>
      <c r="B165" s="3" t="s">
        <v>617</v>
      </c>
      <c r="C165" s="4">
        <v>8717100</v>
      </c>
      <c r="D165" s="4">
        <v>8927600</v>
      </c>
      <c r="E165" s="4">
        <v>0</v>
      </c>
      <c r="F165" s="4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6899100</v>
      </c>
      <c r="T165" s="3">
        <v>0</v>
      </c>
      <c r="U165" s="3">
        <v>0</v>
      </c>
      <c r="V165" s="3">
        <v>0</v>
      </c>
      <c r="W165" s="3">
        <v>8500200</v>
      </c>
      <c r="X165" s="3">
        <v>0</v>
      </c>
      <c r="Y165" s="3">
        <v>0</v>
      </c>
      <c r="Z165" s="3">
        <v>0</v>
      </c>
    </row>
    <row r="166" spans="1:26" x14ac:dyDescent="0.15">
      <c r="A166" s="3" t="s">
        <v>206</v>
      </c>
      <c r="B166" s="3" t="s">
        <v>207</v>
      </c>
      <c r="C166" s="4">
        <v>0</v>
      </c>
      <c r="D166" s="4">
        <v>21954000</v>
      </c>
      <c r="E166" s="4">
        <v>0</v>
      </c>
      <c r="F166" s="4">
        <v>0</v>
      </c>
      <c r="G166" s="3">
        <v>0</v>
      </c>
      <c r="H166" s="3">
        <v>0</v>
      </c>
      <c r="I166" s="3">
        <v>0</v>
      </c>
      <c r="J166" s="3">
        <v>9508500</v>
      </c>
      <c r="K166" s="3">
        <v>24595000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</row>
    <row r="167" spans="1:26" x14ac:dyDescent="0.15">
      <c r="A167" s="3" t="s">
        <v>330</v>
      </c>
      <c r="B167" s="3" t="s">
        <v>331</v>
      </c>
      <c r="C167" s="4">
        <v>0</v>
      </c>
      <c r="D167" s="4">
        <v>0</v>
      </c>
      <c r="E167" s="4">
        <v>4485600</v>
      </c>
      <c r="F167" s="4">
        <v>0</v>
      </c>
      <c r="G167" s="3">
        <v>1688500</v>
      </c>
      <c r="H167" s="3">
        <v>176770</v>
      </c>
      <c r="I167" s="3">
        <v>0</v>
      </c>
      <c r="J167" s="3">
        <v>0</v>
      </c>
      <c r="K167" s="3">
        <v>33313000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</row>
    <row r="168" spans="1:26" x14ac:dyDescent="0.15">
      <c r="A168" s="3" t="s">
        <v>654</v>
      </c>
      <c r="B168" s="3" t="s">
        <v>655</v>
      </c>
      <c r="C168" s="4">
        <v>0</v>
      </c>
      <c r="D168" s="4">
        <v>0</v>
      </c>
      <c r="E168" s="4">
        <v>0</v>
      </c>
      <c r="F168" s="4">
        <v>0</v>
      </c>
      <c r="G168" s="3">
        <v>0</v>
      </c>
      <c r="H168" s="3">
        <v>1141300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10145000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</row>
    <row r="169" spans="1:26" x14ac:dyDescent="0.15">
      <c r="A169" s="3" t="s">
        <v>4</v>
      </c>
      <c r="C169" s="4">
        <v>0</v>
      </c>
      <c r="D169" s="4">
        <v>0</v>
      </c>
      <c r="E169" s="4">
        <v>0</v>
      </c>
      <c r="F169" s="4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12297000000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</row>
    <row r="170" spans="1:26" x14ac:dyDescent="0.15">
      <c r="A170" s="3" t="s">
        <v>290</v>
      </c>
      <c r="B170" s="3" t="s">
        <v>291</v>
      </c>
      <c r="C170" s="4">
        <v>0</v>
      </c>
      <c r="D170" s="4">
        <v>0</v>
      </c>
      <c r="E170" s="4">
        <v>0</v>
      </c>
      <c r="F170" s="4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3071700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</row>
    <row r="171" spans="1:26" x14ac:dyDescent="0.15">
      <c r="A171" s="3" t="s">
        <v>548</v>
      </c>
      <c r="B171" s="3" t="s">
        <v>549</v>
      </c>
      <c r="C171" s="4">
        <v>0</v>
      </c>
      <c r="D171" s="4">
        <v>0</v>
      </c>
      <c r="E171" s="4">
        <v>0</v>
      </c>
      <c r="F171" s="4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3587200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</row>
    <row r="172" spans="1:26" x14ac:dyDescent="0.15">
      <c r="A172" s="3" t="s">
        <v>584</v>
      </c>
      <c r="B172" s="3" t="s">
        <v>585</v>
      </c>
      <c r="C172" s="4">
        <v>0</v>
      </c>
      <c r="D172" s="4">
        <v>0</v>
      </c>
      <c r="E172" s="4">
        <v>0</v>
      </c>
      <c r="F172" s="4">
        <v>0</v>
      </c>
      <c r="G172" s="3">
        <v>0</v>
      </c>
      <c r="H172" s="3">
        <v>0</v>
      </c>
      <c r="I172" s="3">
        <v>0</v>
      </c>
      <c r="J172" s="3">
        <v>0</v>
      </c>
      <c r="K172" s="3">
        <v>6250500</v>
      </c>
      <c r="L172" s="3">
        <v>6706900</v>
      </c>
      <c r="M172" s="3">
        <v>0</v>
      </c>
      <c r="N172" s="3">
        <v>0</v>
      </c>
      <c r="O172" s="3">
        <v>4197100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</row>
    <row r="173" spans="1:26" x14ac:dyDescent="0.15">
      <c r="A173" s="3" t="s">
        <v>372</v>
      </c>
      <c r="B173" s="3" t="s">
        <v>373</v>
      </c>
      <c r="C173" s="4">
        <v>0</v>
      </c>
      <c r="D173" s="4">
        <v>0</v>
      </c>
      <c r="E173" s="4">
        <v>0</v>
      </c>
      <c r="F173" s="4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7712800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</row>
    <row r="174" spans="1:26" x14ac:dyDescent="0.15">
      <c r="A174" s="3" t="s">
        <v>41</v>
      </c>
      <c r="B174" s="3" t="s">
        <v>42</v>
      </c>
      <c r="C174" s="4">
        <v>0</v>
      </c>
      <c r="D174" s="4">
        <v>0</v>
      </c>
      <c r="E174" s="4">
        <v>0</v>
      </c>
      <c r="F174" s="4">
        <v>0</v>
      </c>
      <c r="G174" s="3">
        <v>6148900</v>
      </c>
      <c r="H174" s="3">
        <v>0</v>
      </c>
      <c r="I174" s="3">
        <v>0</v>
      </c>
      <c r="J174" s="3">
        <v>0</v>
      </c>
      <c r="K174" s="3">
        <v>15667000</v>
      </c>
      <c r="L174" s="3">
        <v>9445900</v>
      </c>
      <c r="M174" s="3">
        <v>0</v>
      </c>
      <c r="N174" s="3">
        <v>0</v>
      </c>
      <c r="O174" s="3">
        <v>5179200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</row>
    <row r="175" spans="1:26" x14ac:dyDescent="0.15">
      <c r="A175" s="3" t="s">
        <v>93</v>
      </c>
      <c r="B175" s="3" t="s">
        <v>94</v>
      </c>
      <c r="C175" s="4">
        <v>0</v>
      </c>
      <c r="D175" s="4">
        <v>0</v>
      </c>
      <c r="E175" s="4">
        <v>0</v>
      </c>
      <c r="F175" s="4">
        <v>0</v>
      </c>
      <c r="G175" s="3">
        <v>0</v>
      </c>
      <c r="H175" s="3">
        <v>0</v>
      </c>
      <c r="I175" s="3">
        <v>0</v>
      </c>
      <c r="J175" s="3">
        <v>0</v>
      </c>
      <c r="K175" s="3">
        <v>31898000</v>
      </c>
      <c r="L175" s="3">
        <v>9899000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</row>
    <row r="176" spans="1:26" x14ac:dyDescent="0.15">
      <c r="A176" s="3" t="s">
        <v>308</v>
      </c>
      <c r="B176" s="3" t="s">
        <v>309</v>
      </c>
      <c r="C176" s="4">
        <v>0</v>
      </c>
      <c r="D176" s="4">
        <v>0</v>
      </c>
      <c r="E176" s="4">
        <v>0</v>
      </c>
      <c r="F176" s="4">
        <v>0</v>
      </c>
      <c r="G176" s="3">
        <v>0</v>
      </c>
      <c r="H176" s="3">
        <v>0</v>
      </c>
      <c r="I176" s="3">
        <v>0</v>
      </c>
      <c r="J176" s="3">
        <v>0</v>
      </c>
      <c r="K176" s="3">
        <v>10766000</v>
      </c>
      <c r="L176" s="3">
        <v>10025000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1:26" x14ac:dyDescent="0.15">
      <c r="A177" s="3" t="s">
        <v>200</v>
      </c>
      <c r="B177" s="3" t="s">
        <v>201</v>
      </c>
      <c r="C177" s="4">
        <v>0</v>
      </c>
      <c r="D177" s="4">
        <v>0</v>
      </c>
      <c r="E177" s="4">
        <v>0</v>
      </c>
      <c r="F177" s="4">
        <v>0</v>
      </c>
      <c r="G177" s="3">
        <v>0</v>
      </c>
      <c r="H177" s="3">
        <v>0</v>
      </c>
      <c r="I177" s="3">
        <v>0</v>
      </c>
      <c r="J177" s="3">
        <v>0</v>
      </c>
      <c r="K177" s="3">
        <v>15975000</v>
      </c>
      <c r="L177" s="3">
        <v>10234000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1:26" x14ac:dyDescent="0.15">
      <c r="A178" s="3" t="s">
        <v>644</v>
      </c>
      <c r="B178" s="3" t="s">
        <v>645</v>
      </c>
      <c r="C178" s="4">
        <v>0</v>
      </c>
      <c r="D178" s="4">
        <v>0</v>
      </c>
      <c r="E178" s="4">
        <v>0</v>
      </c>
      <c r="F178" s="4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10305000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</row>
    <row r="179" spans="1:26" x14ac:dyDescent="0.15">
      <c r="A179" s="3" t="s">
        <v>524</v>
      </c>
      <c r="B179" s="3" t="s">
        <v>525</v>
      </c>
      <c r="C179" s="4">
        <v>0</v>
      </c>
      <c r="D179" s="4">
        <v>0</v>
      </c>
      <c r="E179" s="4">
        <v>0</v>
      </c>
      <c r="F179" s="4">
        <v>0</v>
      </c>
      <c r="G179" s="3">
        <v>0</v>
      </c>
      <c r="H179" s="3">
        <v>0</v>
      </c>
      <c r="I179" s="3">
        <v>0</v>
      </c>
      <c r="J179" s="3">
        <v>0</v>
      </c>
      <c r="K179" s="3">
        <v>26317000</v>
      </c>
      <c r="L179" s="3">
        <v>10479000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</row>
    <row r="180" spans="1:26" x14ac:dyDescent="0.15">
      <c r="A180" s="3" t="s">
        <v>79</v>
      </c>
      <c r="B180" s="3" t="s">
        <v>80</v>
      </c>
      <c r="C180" s="4">
        <v>0</v>
      </c>
      <c r="D180" s="4">
        <v>0</v>
      </c>
      <c r="E180" s="4">
        <v>0</v>
      </c>
      <c r="F180" s="4">
        <v>0</v>
      </c>
      <c r="G180" s="3">
        <v>0</v>
      </c>
      <c r="H180" s="3">
        <v>0</v>
      </c>
      <c r="I180" s="3">
        <v>0</v>
      </c>
      <c r="J180" s="3">
        <v>0</v>
      </c>
      <c r="K180" s="3">
        <v>16231000</v>
      </c>
      <c r="L180" s="3">
        <v>10599000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</row>
    <row r="181" spans="1:26" x14ac:dyDescent="0.15">
      <c r="A181" s="3" t="s">
        <v>734</v>
      </c>
      <c r="B181" s="3" t="s">
        <v>735</v>
      </c>
      <c r="C181" s="4">
        <v>0</v>
      </c>
      <c r="D181" s="4">
        <v>0</v>
      </c>
      <c r="E181" s="4">
        <v>0</v>
      </c>
      <c r="F181" s="4">
        <v>0</v>
      </c>
      <c r="G181" s="3">
        <v>0</v>
      </c>
      <c r="H181" s="3">
        <v>0</v>
      </c>
      <c r="I181" s="3">
        <v>0</v>
      </c>
      <c r="J181" s="3">
        <v>0</v>
      </c>
      <c r="K181" s="3">
        <v>18607000</v>
      </c>
      <c r="L181" s="3">
        <v>11492000</v>
      </c>
      <c r="M181" s="3">
        <v>0</v>
      </c>
      <c r="N181" s="3">
        <v>0</v>
      </c>
      <c r="O181" s="3">
        <v>7406500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1:26" x14ac:dyDescent="0.15">
      <c r="A182" s="3" t="s">
        <v>504</v>
      </c>
      <c r="B182" s="3" t="s">
        <v>505</v>
      </c>
      <c r="C182" s="4">
        <v>0</v>
      </c>
      <c r="D182" s="4">
        <v>0</v>
      </c>
      <c r="E182" s="4">
        <v>0</v>
      </c>
      <c r="F182" s="4">
        <v>0</v>
      </c>
      <c r="G182" s="3">
        <v>0</v>
      </c>
      <c r="H182" s="3">
        <v>0</v>
      </c>
      <c r="I182" s="3">
        <v>0</v>
      </c>
      <c r="J182" s="3">
        <v>0</v>
      </c>
      <c r="K182" s="3">
        <v>8370500</v>
      </c>
      <c r="L182" s="3">
        <v>13476000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</row>
    <row r="183" spans="1:26" x14ac:dyDescent="0.15">
      <c r="A183" s="3" t="s">
        <v>612</v>
      </c>
      <c r="B183" s="3" t="s">
        <v>613</v>
      </c>
      <c r="C183" s="4">
        <v>0</v>
      </c>
      <c r="D183" s="4">
        <v>0</v>
      </c>
      <c r="E183" s="4">
        <v>0</v>
      </c>
      <c r="F183" s="4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14903000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1:26" x14ac:dyDescent="0.15">
      <c r="A184" s="3" t="s">
        <v>410</v>
      </c>
      <c r="B184" s="3" t="s">
        <v>411</v>
      </c>
      <c r="C184" s="4">
        <v>5038000</v>
      </c>
      <c r="D184" s="4">
        <v>0</v>
      </c>
      <c r="E184" s="4">
        <v>0</v>
      </c>
      <c r="F184" s="4">
        <v>0</v>
      </c>
      <c r="G184" s="3">
        <v>8690500</v>
      </c>
      <c r="H184" s="3">
        <v>298140</v>
      </c>
      <c r="I184" s="3">
        <v>0</v>
      </c>
      <c r="J184" s="3">
        <v>0</v>
      </c>
      <c r="K184" s="3">
        <v>44714000</v>
      </c>
      <c r="L184" s="3">
        <v>16302000</v>
      </c>
      <c r="M184" s="3">
        <v>0</v>
      </c>
      <c r="N184" s="3">
        <v>0</v>
      </c>
      <c r="O184" s="3">
        <v>16469000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1:26" x14ac:dyDescent="0.15">
      <c r="A185" s="3" t="s">
        <v>334</v>
      </c>
      <c r="B185" s="3" t="s">
        <v>335</v>
      </c>
      <c r="C185" s="4">
        <v>0</v>
      </c>
      <c r="D185" s="4">
        <v>0</v>
      </c>
      <c r="E185" s="4">
        <v>0</v>
      </c>
      <c r="F185" s="4">
        <v>0</v>
      </c>
      <c r="G185" s="3">
        <v>0</v>
      </c>
      <c r="H185" s="3">
        <v>0</v>
      </c>
      <c r="I185" s="3">
        <v>0</v>
      </c>
      <c r="J185" s="3">
        <v>0</v>
      </c>
      <c r="K185" s="3">
        <v>15788000</v>
      </c>
      <c r="L185" s="3">
        <v>16745000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</row>
    <row r="186" spans="1:26" x14ac:dyDescent="0.15">
      <c r="A186" s="3" t="s">
        <v>424</v>
      </c>
      <c r="B186" s="3" t="s">
        <v>425</v>
      </c>
      <c r="C186" s="4">
        <v>0</v>
      </c>
      <c r="D186" s="4">
        <v>0</v>
      </c>
      <c r="E186" s="4">
        <v>0</v>
      </c>
      <c r="F186" s="4">
        <v>0</v>
      </c>
      <c r="G186" s="3">
        <v>0</v>
      </c>
      <c r="H186" s="3">
        <v>0</v>
      </c>
      <c r="I186" s="3">
        <v>0</v>
      </c>
      <c r="J186" s="3">
        <v>0</v>
      </c>
      <c r="K186" s="3">
        <v>15788000</v>
      </c>
      <c r="L186" s="3">
        <v>17387000</v>
      </c>
      <c r="M186" s="3">
        <v>0</v>
      </c>
      <c r="N186" s="3">
        <v>0</v>
      </c>
      <c r="O186" s="3">
        <v>11204000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</row>
    <row r="187" spans="1:26" x14ac:dyDescent="0.15">
      <c r="A187" s="3" t="s">
        <v>15</v>
      </c>
      <c r="B187" s="3" t="s">
        <v>16</v>
      </c>
      <c r="C187" s="4">
        <v>28668000</v>
      </c>
      <c r="D187" s="4">
        <v>0</v>
      </c>
      <c r="E187" s="4">
        <v>8794200</v>
      </c>
      <c r="F187" s="4">
        <v>9569200</v>
      </c>
      <c r="G187" s="3">
        <v>0</v>
      </c>
      <c r="H187" s="3">
        <v>0</v>
      </c>
      <c r="I187" s="3">
        <v>0</v>
      </c>
      <c r="J187" s="3">
        <v>0</v>
      </c>
      <c r="K187" s="3">
        <v>29945000</v>
      </c>
      <c r="L187" s="3">
        <v>19577000</v>
      </c>
      <c r="M187" s="3">
        <v>0</v>
      </c>
      <c r="N187" s="3">
        <v>0</v>
      </c>
      <c r="O187" s="3">
        <v>24946000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</row>
    <row r="188" spans="1:26" x14ac:dyDescent="0.15">
      <c r="A188" s="3" t="s">
        <v>750</v>
      </c>
      <c r="B188" s="3" t="s">
        <v>751</v>
      </c>
      <c r="C188" s="4">
        <v>0</v>
      </c>
      <c r="D188" s="4">
        <v>10157000</v>
      </c>
      <c r="E188" s="4">
        <v>20087000</v>
      </c>
      <c r="F188" s="4">
        <v>16451000</v>
      </c>
      <c r="G188" s="3">
        <v>9326200</v>
      </c>
      <c r="H188" s="3">
        <v>0</v>
      </c>
      <c r="I188" s="3">
        <v>16293000</v>
      </c>
      <c r="J188" s="3">
        <v>0</v>
      </c>
      <c r="K188" s="3">
        <v>118870000</v>
      </c>
      <c r="L188" s="3">
        <v>19732000</v>
      </c>
      <c r="M188" s="3">
        <v>3574800</v>
      </c>
      <c r="N188" s="3">
        <v>4721300</v>
      </c>
      <c r="O188" s="3">
        <v>25440000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</row>
    <row r="189" spans="1:26" x14ac:dyDescent="0.15">
      <c r="A189" s="3" t="s">
        <v>626</v>
      </c>
      <c r="B189" s="3" t="s">
        <v>627</v>
      </c>
      <c r="C189" s="4">
        <v>0</v>
      </c>
      <c r="D189" s="4">
        <v>0</v>
      </c>
      <c r="E189" s="4">
        <v>0</v>
      </c>
      <c r="F189" s="4">
        <v>0</v>
      </c>
      <c r="G189" s="3">
        <v>0</v>
      </c>
      <c r="H189" s="3">
        <v>0</v>
      </c>
      <c r="I189" s="3">
        <v>0</v>
      </c>
      <c r="J189" s="3">
        <v>0</v>
      </c>
      <c r="K189" s="3">
        <v>23657000</v>
      </c>
      <c r="L189" s="3">
        <v>21215000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</row>
    <row r="190" spans="1:26" x14ac:dyDescent="0.15">
      <c r="A190" s="3" t="s">
        <v>650</v>
      </c>
      <c r="B190" s="3" t="s">
        <v>651</v>
      </c>
      <c r="C190" s="4">
        <v>0</v>
      </c>
      <c r="D190" s="4">
        <v>0</v>
      </c>
      <c r="E190" s="4">
        <v>0</v>
      </c>
      <c r="F190" s="4">
        <v>0</v>
      </c>
      <c r="G190" s="3">
        <v>0</v>
      </c>
      <c r="H190" s="3">
        <v>0</v>
      </c>
      <c r="I190" s="3">
        <v>0</v>
      </c>
      <c r="J190" s="3">
        <v>0</v>
      </c>
      <c r="K190" s="3">
        <v>15834000</v>
      </c>
      <c r="L190" s="3">
        <v>23641000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</row>
    <row r="191" spans="1:26" x14ac:dyDescent="0.15">
      <c r="A191" s="3" t="s">
        <v>218</v>
      </c>
      <c r="B191" s="3" t="s">
        <v>219</v>
      </c>
      <c r="C191" s="4">
        <v>0</v>
      </c>
      <c r="D191" s="4">
        <v>0</v>
      </c>
      <c r="E191" s="4">
        <v>0</v>
      </c>
      <c r="F191" s="4">
        <v>0</v>
      </c>
      <c r="G191" s="3">
        <v>0</v>
      </c>
      <c r="H191" s="3">
        <v>0</v>
      </c>
      <c r="I191" s="3">
        <v>0</v>
      </c>
      <c r="J191" s="3">
        <v>0</v>
      </c>
      <c r="K191" s="3">
        <v>25122000</v>
      </c>
      <c r="L191" s="3">
        <v>23766000</v>
      </c>
      <c r="M191" s="3">
        <v>0</v>
      </c>
      <c r="N191" s="3">
        <v>0</v>
      </c>
      <c r="O191" s="3">
        <v>12289000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</row>
    <row r="192" spans="1:26" x14ac:dyDescent="0.15">
      <c r="A192" s="3" t="s">
        <v>258</v>
      </c>
      <c r="B192" s="3" t="s">
        <v>259</v>
      </c>
      <c r="C192" s="4">
        <v>0</v>
      </c>
      <c r="D192" s="4">
        <v>0</v>
      </c>
      <c r="E192" s="4">
        <v>0</v>
      </c>
      <c r="F192" s="4">
        <v>0</v>
      </c>
      <c r="G192" s="3">
        <v>0</v>
      </c>
      <c r="H192" s="3">
        <v>0</v>
      </c>
      <c r="I192" s="3">
        <v>0</v>
      </c>
      <c r="J192" s="3">
        <v>0</v>
      </c>
      <c r="K192" s="3">
        <v>14997000</v>
      </c>
      <c r="L192" s="3">
        <v>25245000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</row>
    <row r="193" spans="1:26" x14ac:dyDescent="0.15">
      <c r="A193" s="3" t="s">
        <v>51</v>
      </c>
      <c r="B193" s="3" t="s">
        <v>52</v>
      </c>
      <c r="C193" s="4">
        <v>0</v>
      </c>
      <c r="D193" s="4">
        <v>0</v>
      </c>
      <c r="E193" s="4">
        <v>0</v>
      </c>
      <c r="F193" s="4">
        <v>0</v>
      </c>
      <c r="G193" s="3">
        <v>3334000</v>
      </c>
      <c r="H193" s="3">
        <v>0</v>
      </c>
      <c r="I193" s="3">
        <v>0</v>
      </c>
      <c r="J193" s="3">
        <v>0</v>
      </c>
      <c r="K193" s="3">
        <v>16118000</v>
      </c>
      <c r="L193" s="3">
        <v>25747000</v>
      </c>
      <c r="M193" s="3">
        <v>0</v>
      </c>
      <c r="N193" s="3">
        <v>0</v>
      </c>
      <c r="O193" s="3">
        <v>6630900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</row>
    <row r="194" spans="1:26" x14ac:dyDescent="0.15">
      <c r="A194" s="3" t="s">
        <v>664</v>
      </c>
      <c r="B194" s="3" t="s">
        <v>665</v>
      </c>
      <c r="C194" s="4">
        <v>0</v>
      </c>
      <c r="D194" s="4">
        <v>0</v>
      </c>
      <c r="E194" s="4">
        <v>0</v>
      </c>
      <c r="F194" s="4">
        <v>0</v>
      </c>
      <c r="G194" s="3">
        <v>0</v>
      </c>
      <c r="H194" s="3">
        <v>0</v>
      </c>
      <c r="I194" s="3">
        <v>0</v>
      </c>
      <c r="J194" s="3">
        <v>0</v>
      </c>
      <c r="K194" s="3">
        <v>37201000</v>
      </c>
      <c r="L194" s="3">
        <v>27023000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</row>
    <row r="195" spans="1:26" x14ac:dyDescent="0.15">
      <c r="A195" s="3" t="s">
        <v>550</v>
      </c>
      <c r="B195" s="3" t="s">
        <v>551</v>
      </c>
      <c r="C195" s="4">
        <v>0</v>
      </c>
      <c r="D195" s="4">
        <v>0</v>
      </c>
      <c r="E195" s="4">
        <v>0</v>
      </c>
      <c r="F195" s="4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27119000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</row>
    <row r="196" spans="1:26" x14ac:dyDescent="0.15">
      <c r="A196" s="3" t="s">
        <v>87</v>
      </c>
      <c r="B196" s="3" t="s">
        <v>88</v>
      </c>
      <c r="C196" s="4">
        <v>0</v>
      </c>
      <c r="D196" s="4">
        <v>0</v>
      </c>
      <c r="E196" s="4">
        <v>0</v>
      </c>
      <c r="F196" s="4">
        <v>0</v>
      </c>
      <c r="G196" s="3">
        <v>0</v>
      </c>
      <c r="H196" s="3">
        <v>171990</v>
      </c>
      <c r="I196" s="3">
        <v>0</v>
      </c>
      <c r="J196" s="3">
        <v>0</v>
      </c>
      <c r="K196" s="3">
        <v>36911000</v>
      </c>
      <c r="L196" s="3">
        <v>37055000</v>
      </c>
      <c r="M196" s="3">
        <v>0</v>
      </c>
      <c r="N196" s="3">
        <v>0</v>
      </c>
      <c r="O196" s="3">
        <v>3290900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</row>
    <row r="197" spans="1:26" x14ac:dyDescent="0.15">
      <c r="A197" s="3" t="s">
        <v>208</v>
      </c>
      <c r="B197" s="3" t="s">
        <v>209</v>
      </c>
      <c r="C197" s="4">
        <v>50885000</v>
      </c>
      <c r="D197" s="4">
        <v>30724000</v>
      </c>
      <c r="E197" s="4">
        <v>0</v>
      </c>
      <c r="F197" s="4">
        <v>0</v>
      </c>
      <c r="G197" s="3">
        <v>77381000</v>
      </c>
      <c r="H197" s="3">
        <v>655570</v>
      </c>
      <c r="I197" s="3">
        <v>0</v>
      </c>
      <c r="J197" s="3">
        <v>0</v>
      </c>
      <c r="K197" s="3">
        <v>142500000</v>
      </c>
      <c r="L197" s="3">
        <v>38707000</v>
      </c>
      <c r="M197" s="3">
        <v>0</v>
      </c>
      <c r="N197" s="3">
        <v>0</v>
      </c>
      <c r="O197" s="3">
        <v>35262000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</row>
    <row r="198" spans="1:26" x14ac:dyDescent="0.15">
      <c r="A198" s="3" t="s">
        <v>168</v>
      </c>
      <c r="B198" s="3" t="s">
        <v>169</v>
      </c>
      <c r="C198" s="4">
        <v>11832000</v>
      </c>
      <c r="D198" s="4">
        <v>0</v>
      </c>
      <c r="E198" s="4">
        <v>0</v>
      </c>
      <c r="F198" s="4">
        <v>0</v>
      </c>
      <c r="G198" s="3">
        <v>0</v>
      </c>
      <c r="H198" s="3">
        <v>910450</v>
      </c>
      <c r="I198" s="3">
        <v>0</v>
      </c>
      <c r="J198" s="3">
        <v>0</v>
      </c>
      <c r="K198" s="3">
        <v>22538000</v>
      </c>
      <c r="L198" s="3">
        <v>40549000</v>
      </c>
      <c r="M198" s="3">
        <v>0</v>
      </c>
      <c r="N198" s="3">
        <v>0</v>
      </c>
      <c r="O198" s="3">
        <v>11982000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</row>
    <row r="199" spans="1:26" x14ac:dyDescent="0.15">
      <c r="A199" s="3" t="s">
        <v>362</v>
      </c>
      <c r="B199" s="3" t="s">
        <v>363</v>
      </c>
      <c r="C199" s="4">
        <v>0</v>
      </c>
      <c r="D199" s="4">
        <v>0</v>
      </c>
      <c r="E199" s="4">
        <v>0</v>
      </c>
      <c r="F199" s="4">
        <v>0</v>
      </c>
      <c r="G199" s="3">
        <v>0</v>
      </c>
      <c r="H199" s="3">
        <v>0</v>
      </c>
      <c r="I199" s="3">
        <v>0</v>
      </c>
      <c r="J199" s="3">
        <v>0</v>
      </c>
      <c r="K199" s="3">
        <v>25926000</v>
      </c>
      <c r="L199" s="3">
        <v>41070000</v>
      </c>
      <c r="M199" s="3">
        <v>0</v>
      </c>
      <c r="N199" s="3">
        <v>0</v>
      </c>
      <c r="O199" s="3">
        <v>19507000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</row>
    <row r="200" spans="1:26" x14ac:dyDescent="0.15">
      <c r="A200" s="3" t="s">
        <v>760</v>
      </c>
      <c r="B200" s="3" t="s">
        <v>761</v>
      </c>
      <c r="C200" s="4">
        <v>0</v>
      </c>
      <c r="D200" s="4">
        <v>0</v>
      </c>
      <c r="E200" s="4">
        <v>0</v>
      </c>
      <c r="F200" s="4">
        <v>0</v>
      </c>
      <c r="G200" s="3">
        <v>0</v>
      </c>
      <c r="H200" s="3">
        <v>0</v>
      </c>
      <c r="I200" s="3">
        <v>0</v>
      </c>
      <c r="J200" s="3">
        <v>0</v>
      </c>
      <c r="K200" s="3">
        <v>6265000</v>
      </c>
      <c r="L200" s="3">
        <v>41814000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</row>
    <row r="201" spans="1:26" x14ac:dyDescent="0.15">
      <c r="A201" s="3" t="s">
        <v>522</v>
      </c>
      <c r="B201" s="3" t="s">
        <v>523</v>
      </c>
      <c r="C201" s="4">
        <v>0</v>
      </c>
      <c r="D201" s="4">
        <v>0</v>
      </c>
      <c r="E201" s="4">
        <v>0</v>
      </c>
      <c r="F201" s="4">
        <v>0</v>
      </c>
      <c r="G201" s="3">
        <v>0</v>
      </c>
      <c r="H201" s="3">
        <v>0</v>
      </c>
      <c r="I201" s="3">
        <v>0</v>
      </c>
      <c r="J201" s="3">
        <v>0</v>
      </c>
      <c r="K201" s="3">
        <v>43331000</v>
      </c>
      <c r="L201" s="3">
        <v>42577000</v>
      </c>
      <c r="M201" s="3">
        <v>0</v>
      </c>
      <c r="N201" s="3">
        <v>0</v>
      </c>
      <c r="O201" s="3">
        <v>21754000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</row>
    <row r="202" spans="1:26" x14ac:dyDescent="0.15">
      <c r="A202" s="3" t="s">
        <v>328</v>
      </c>
      <c r="B202" s="3" t="s">
        <v>329</v>
      </c>
      <c r="C202" s="4">
        <v>0</v>
      </c>
      <c r="D202" s="4">
        <v>0</v>
      </c>
      <c r="E202" s="4">
        <v>0</v>
      </c>
      <c r="F202" s="4">
        <v>0</v>
      </c>
      <c r="G202" s="3">
        <v>0</v>
      </c>
      <c r="H202" s="3">
        <v>0</v>
      </c>
      <c r="I202" s="3">
        <v>0</v>
      </c>
      <c r="J202" s="3">
        <v>0</v>
      </c>
      <c r="K202" s="3">
        <v>27911000</v>
      </c>
      <c r="L202" s="3">
        <v>55812000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</row>
    <row r="203" spans="1:26" x14ac:dyDescent="0.15">
      <c r="A203" s="3" t="s">
        <v>448</v>
      </c>
      <c r="B203" s="3" t="s">
        <v>449</v>
      </c>
      <c r="C203" s="4">
        <v>14975000</v>
      </c>
      <c r="D203" s="4">
        <v>0</v>
      </c>
      <c r="E203" s="4">
        <v>0</v>
      </c>
      <c r="F203" s="4">
        <v>0</v>
      </c>
      <c r="G203" s="3">
        <v>4557000</v>
      </c>
      <c r="H203" s="3">
        <v>0</v>
      </c>
      <c r="I203" s="3">
        <v>0</v>
      </c>
      <c r="J203" s="3">
        <v>0</v>
      </c>
      <c r="K203" s="3">
        <v>64061000</v>
      </c>
      <c r="L203" s="3">
        <v>57339000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</row>
    <row r="204" spans="1:26" x14ac:dyDescent="0.15">
      <c r="A204" s="3" t="s">
        <v>600</v>
      </c>
      <c r="B204" s="3" t="s">
        <v>601</v>
      </c>
      <c r="C204" s="4">
        <v>0</v>
      </c>
      <c r="D204" s="4">
        <v>0</v>
      </c>
      <c r="E204" s="4">
        <v>0</v>
      </c>
      <c r="F204" s="4">
        <v>0</v>
      </c>
      <c r="G204" s="3">
        <v>0</v>
      </c>
      <c r="H204" s="3">
        <v>0</v>
      </c>
      <c r="I204" s="3">
        <v>0</v>
      </c>
      <c r="J204" s="3">
        <v>0</v>
      </c>
      <c r="K204" s="3">
        <v>102380000</v>
      </c>
      <c r="L204" s="3">
        <v>75558000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</row>
    <row r="205" spans="1:26" x14ac:dyDescent="0.15">
      <c r="A205" s="3" t="s">
        <v>342</v>
      </c>
      <c r="B205" s="3" t="s">
        <v>343</v>
      </c>
      <c r="C205" s="4">
        <v>16397000</v>
      </c>
      <c r="D205" s="4">
        <v>0</v>
      </c>
      <c r="E205" s="4">
        <v>0</v>
      </c>
      <c r="F205" s="4">
        <v>6909300</v>
      </c>
      <c r="G205" s="3">
        <v>32544000</v>
      </c>
      <c r="H205" s="3">
        <v>0</v>
      </c>
      <c r="I205" s="3">
        <v>0</v>
      </c>
      <c r="J205" s="3">
        <v>0</v>
      </c>
      <c r="K205" s="3">
        <v>40582000</v>
      </c>
      <c r="L205" s="3">
        <v>79785000</v>
      </c>
      <c r="M205" s="3">
        <v>0</v>
      </c>
      <c r="N205" s="3">
        <v>0</v>
      </c>
      <c r="O205" s="3">
        <v>24236000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</row>
    <row r="206" spans="1:26" x14ac:dyDescent="0.15">
      <c r="A206" s="3" t="s">
        <v>172</v>
      </c>
      <c r="B206" s="3" t="s">
        <v>173</v>
      </c>
      <c r="C206" s="4">
        <v>30651000</v>
      </c>
      <c r="D206" s="4">
        <v>11675000</v>
      </c>
      <c r="E206" s="4">
        <v>0</v>
      </c>
      <c r="F206" s="4">
        <v>0</v>
      </c>
      <c r="G206" s="3">
        <v>11839000</v>
      </c>
      <c r="H206" s="3">
        <v>0</v>
      </c>
      <c r="I206" s="3">
        <v>0</v>
      </c>
      <c r="J206" s="3">
        <v>0</v>
      </c>
      <c r="K206" s="3">
        <v>88977000</v>
      </c>
      <c r="L206" s="3">
        <v>87603000</v>
      </c>
      <c r="M206" s="3">
        <v>0</v>
      </c>
      <c r="N206" s="3">
        <v>0</v>
      </c>
      <c r="O206" s="3">
        <v>31799000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</row>
    <row r="207" spans="1:26" x14ac:dyDescent="0.15">
      <c r="A207" s="3" t="s">
        <v>684</v>
      </c>
      <c r="B207" s="3" t="s">
        <v>685</v>
      </c>
      <c r="C207" s="4">
        <v>2389900</v>
      </c>
      <c r="D207" s="4">
        <v>0</v>
      </c>
      <c r="E207" s="4">
        <v>0</v>
      </c>
      <c r="F207" s="4">
        <v>0</v>
      </c>
      <c r="G207" s="3">
        <v>7585800</v>
      </c>
      <c r="H207" s="3">
        <v>2621500</v>
      </c>
      <c r="I207" s="3">
        <v>0</v>
      </c>
      <c r="J207" s="3">
        <v>0</v>
      </c>
      <c r="K207" s="3">
        <v>190070000</v>
      </c>
      <c r="L207" s="3">
        <v>125360000</v>
      </c>
      <c r="M207" s="3">
        <v>0</v>
      </c>
      <c r="N207" s="3">
        <v>0</v>
      </c>
      <c r="O207" s="3">
        <v>33364000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</row>
    <row r="208" spans="1:26" x14ac:dyDescent="0.15">
      <c r="A208" s="3" t="s">
        <v>554</v>
      </c>
      <c r="B208" s="3" t="s">
        <v>555</v>
      </c>
      <c r="C208" s="4">
        <v>19051000</v>
      </c>
      <c r="D208" s="4">
        <v>0</v>
      </c>
      <c r="E208" s="4">
        <v>0</v>
      </c>
      <c r="F208" s="4">
        <v>0</v>
      </c>
      <c r="G208" s="3">
        <v>4500800</v>
      </c>
      <c r="H208" s="3">
        <v>1099700</v>
      </c>
      <c r="I208" s="3">
        <v>0</v>
      </c>
      <c r="J208" s="3">
        <v>0</v>
      </c>
      <c r="K208" s="3">
        <v>152160000</v>
      </c>
      <c r="L208" s="3">
        <v>162850000</v>
      </c>
      <c r="M208" s="3">
        <v>0</v>
      </c>
      <c r="N208" s="3">
        <v>0</v>
      </c>
      <c r="O208" s="3">
        <v>46194000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</row>
    <row r="209" spans="1:26" x14ac:dyDescent="0.15">
      <c r="A209" s="3" t="s">
        <v>588</v>
      </c>
      <c r="B209" s="3" t="s">
        <v>589</v>
      </c>
      <c r="C209" s="4">
        <v>16244000</v>
      </c>
      <c r="D209" s="4">
        <v>22256000</v>
      </c>
      <c r="E209" s="4">
        <v>23781000</v>
      </c>
      <c r="F209" s="4">
        <v>9107800</v>
      </c>
      <c r="G209" s="3">
        <v>22744000</v>
      </c>
      <c r="H209" s="3">
        <v>0</v>
      </c>
      <c r="I209" s="3">
        <v>0</v>
      </c>
      <c r="J209" s="3">
        <v>26050000</v>
      </c>
      <c r="K209" s="3">
        <v>45626000</v>
      </c>
      <c r="L209" s="3">
        <v>16349000</v>
      </c>
      <c r="M209" s="3">
        <v>36025000</v>
      </c>
      <c r="N209" s="3">
        <v>31623000</v>
      </c>
      <c r="O209" s="3">
        <v>30789000</v>
      </c>
      <c r="P209" s="3">
        <v>0</v>
      </c>
      <c r="Q209" s="3">
        <v>0</v>
      </c>
      <c r="R209" s="3">
        <v>24473000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1:26" x14ac:dyDescent="0.15">
      <c r="A210" s="3" t="s">
        <v>99</v>
      </c>
      <c r="B210" s="3" t="s">
        <v>100</v>
      </c>
      <c r="C210" s="4">
        <v>0</v>
      </c>
      <c r="D210" s="4">
        <v>0</v>
      </c>
      <c r="E210" s="4">
        <v>0</v>
      </c>
      <c r="F210" s="4">
        <v>0</v>
      </c>
      <c r="G210" s="3">
        <v>6543000</v>
      </c>
      <c r="H210" s="3">
        <v>0</v>
      </c>
      <c r="I210" s="3">
        <v>5118800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2635100</v>
      </c>
      <c r="R210" s="3">
        <v>5066700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1:26" x14ac:dyDescent="0.15">
      <c r="A211" s="3" t="s">
        <v>718</v>
      </c>
      <c r="B211" s="3" t="s">
        <v>719</v>
      </c>
      <c r="C211" s="4">
        <v>0</v>
      </c>
      <c r="D211" s="4">
        <v>0</v>
      </c>
      <c r="E211" s="4">
        <v>0</v>
      </c>
      <c r="F211" s="4">
        <v>0</v>
      </c>
      <c r="G211" s="3">
        <v>3896700</v>
      </c>
      <c r="H211" s="3">
        <v>319290</v>
      </c>
      <c r="I211" s="3">
        <v>3748300</v>
      </c>
      <c r="J211" s="3">
        <v>0</v>
      </c>
      <c r="K211" s="3">
        <v>10126000</v>
      </c>
      <c r="L211" s="3">
        <v>3629100</v>
      </c>
      <c r="M211" s="3">
        <v>0</v>
      </c>
      <c r="N211" s="3">
        <v>0</v>
      </c>
      <c r="O211" s="3">
        <v>8993200</v>
      </c>
      <c r="P211" s="3">
        <v>0</v>
      </c>
      <c r="Q211" s="3">
        <v>2967100</v>
      </c>
      <c r="R211" s="3">
        <v>2919600</v>
      </c>
      <c r="S211" s="3">
        <v>0</v>
      </c>
      <c r="T211" s="3">
        <v>0</v>
      </c>
      <c r="U211" s="3">
        <v>0</v>
      </c>
      <c r="V211" s="3">
        <v>0</v>
      </c>
      <c r="W211" s="3">
        <v>1064500</v>
      </c>
      <c r="X211" s="3">
        <v>0</v>
      </c>
      <c r="Y211" s="3">
        <v>0</v>
      </c>
      <c r="Z211" s="3">
        <v>0</v>
      </c>
    </row>
    <row r="212" spans="1:26" x14ac:dyDescent="0.15">
      <c r="A212" s="3" t="s">
        <v>224</v>
      </c>
      <c r="B212" s="3" t="s">
        <v>225</v>
      </c>
      <c r="C212" s="4">
        <v>29443000</v>
      </c>
      <c r="D212" s="4">
        <v>47042000</v>
      </c>
      <c r="E212" s="4">
        <v>36988000</v>
      </c>
      <c r="F212" s="4">
        <v>32749000</v>
      </c>
      <c r="G212" s="3">
        <v>0</v>
      </c>
      <c r="H212" s="3">
        <v>0</v>
      </c>
      <c r="I212" s="3">
        <v>0</v>
      </c>
      <c r="J212" s="3">
        <v>0</v>
      </c>
      <c r="K212" s="3">
        <v>20117000</v>
      </c>
      <c r="L212" s="3">
        <v>37131000</v>
      </c>
      <c r="M212" s="3">
        <v>0</v>
      </c>
      <c r="N212" s="3">
        <v>0</v>
      </c>
      <c r="O212" s="3">
        <v>71052000</v>
      </c>
      <c r="P212" s="3">
        <v>0</v>
      </c>
      <c r="Q212" s="3">
        <v>8193800</v>
      </c>
      <c r="R212" s="3">
        <v>13014000</v>
      </c>
      <c r="S212" s="3">
        <v>7733100</v>
      </c>
      <c r="T212" s="3">
        <v>0</v>
      </c>
      <c r="U212" s="3">
        <v>0</v>
      </c>
      <c r="V212" s="3">
        <v>0</v>
      </c>
      <c r="W212" s="3">
        <v>5885300</v>
      </c>
      <c r="X212" s="3">
        <v>0</v>
      </c>
      <c r="Y212" s="3">
        <v>0</v>
      </c>
      <c r="Z212" s="3">
        <v>0</v>
      </c>
    </row>
    <row r="213" spans="1:26" x14ac:dyDescent="0.15">
      <c r="A213" s="3" t="s">
        <v>636</v>
      </c>
      <c r="B213" s="3" t="s">
        <v>637</v>
      </c>
      <c r="C213" s="4">
        <v>6385000</v>
      </c>
      <c r="D213" s="4">
        <v>0</v>
      </c>
      <c r="E213" s="4">
        <v>11515000</v>
      </c>
      <c r="F213" s="4">
        <v>0</v>
      </c>
      <c r="G213" s="3">
        <v>0</v>
      </c>
      <c r="H213" s="3">
        <v>0</v>
      </c>
      <c r="I213" s="3">
        <v>0</v>
      </c>
      <c r="J213" s="3">
        <v>0</v>
      </c>
      <c r="K213" s="3">
        <v>23877000</v>
      </c>
      <c r="L213" s="3">
        <v>23245000</v>
      </c>
      <c r="M213" s="3">
        <v>0</v>
      </c>
      <c r="N213" s="3">
        <v>0</v>
      </c>
      <c r="O213" s="3">
        <v>20902000</v>
      </c>
      <c r="P213" s="3">
        <v>0</v>
      </c>
      <c r="Q213" s="3">
        <v>22314000</v>
      </c>
      <c r="R213" s="3">
        <v>19439000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</row>
    <row r="214" spans="1:26" x14ac:dyDescent="0.15">
      <c r="A214" s="3" t="s">
        <v>638</v>
      </c>
      <c r="B214" s="3" t="s">
        <v>639</v>
      </c>
      <c r="C214" s="4">
        <v>0</v>
      </c>
      <c r="D214" s="4">
        <v>0</v>
      </c>
      <c r="E214" s="4">
        <v>8986300</v>
      </c>
      <c r="F214" s="4">
        <v>7732300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10371000</v>
      </c>
      <c r="M214" s="3">
        <v>0</v>
      </c>
      <c r="N214" s="3">
        <v>0</v>
      </c>
      <c r="O214" s="3">
        <v>237520000</v>
      </c>
      <c r="P214" s="3">
        <v>0</v>
      </c>
      <c r="Q214" s="3">
        <v>148910000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</row>
    <row r="215" spans="1:26" x14ac:dyDescent="0.15">
      <c r="A215" s="3" t="s">
        <v>35</v>
      </c>
      <c r="B215" s="3" t="s">
        <v>36</v>
      </c>
      <c r="C215" s="4">
        <v>8149900</v>
      </c>
      <c r="D215" s="4">
        <v>0</v>
      </c>
      <c r="E215" s="4">
        <v>0</v>
      </c>
      <c r="F215" s="4">
        <v>0</v>
      </c>
      <c r="G215" s="3">
        <v>0</v>
      </c>
      <c r="H215" s="3">
        <v>0</v>
      </c>
      <c r="I215" s="3">
        <v>0</v>
      </c>
      <c r="J215" s="3">
        <v>0</v>
      </c>
      <c r="K215" s="3">
        <v>6853300</v>
      </c>
      <c r="L215" s="3">
        <v>17337000</v>
      </c>
      <c r="M215" s="3">
        <v>0</v>
      </c>
      <c r="N215" s="3">
        <v>0</v>
      </c>
      <c r="O215" s="3">
        <v>0</v>
      </c>
      <c r="P215" s="3">
        <v>1009600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</row>
    <row r="216" spans="1:26" x14ac:dyDescent="0.15">
      <c r="A216" s="3" t="s">
        <v>598</v>
      </c>
      <c r="B216" s="3" t="s">
        <v>599</v>
      </c>
      <c r="C216" s="4">
        <v>0</v>
      </c>
      <c r="D216" s="4">
        <v>0</v>
      </c>
      <c r="E216" s="4">
        <v>0</v>
      </c>
      <c r="F216" s="4">
        <v>0</v>
      </c>
      <c r="G216" s="3">
        <v>0</v>
      </c>
      <c r="H216" s="3">
        <v>0</v>
      </c>
      <c r="I216" s="3">
        <v>0</v>
      </c>
      <c r="J216" s="3">
        <v>0</v>
      </c>
      <c r="K216" s="3">
        <v>174320000</v>
      </c>
      <c r="L216" s="3">
        <v>44001000</v>
      </c>
      <c r="M216" s="3">
        <v>0</v>
      </c>
      <c r="N216" s="3">
        <v>0</v>
      </c>
      <c r="O216" s="3">
        <v>14294000</v>
      </c>
      <c r="P216" s="3">
        <v>2668200</v>
      </c>
      <c r="Q216" s="3">
        <v>1560500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1:26" x14ac:dyDescent="0.15">
      <c r="A217" s="3" t="s">
        <v>13</v>
      </c>
      <c r="B217" s="3" t="s">
        <v>14</v>
      </c>
      <c r="C217" s="4">
        <v>8440500</v>
      </c>
      <c r="D217" s="4">
        <v>0</v>
      </c>
      <c r="E217" s="4">
        <v>5095500</v>
      </c>
      <c r="F217" s="4">
        <v>4743100</v>
      </c>
      <c r="G217" s="3">
        <v>4852600</v>
      </c>
      <c r="H217" s="3">
        <v>0</v>
      </c>
      <c r="I217" s="3">
        <v>0</v>
      </c>
      <c r="J217" s="3">
        <v>0</v>
      </c>
      <c r="K217" s="3">
        <v>0</v>
      </c>
      <c r="L217" s="3">
        <v>5511900</v>
      </c>
      <c r="M217" s="3">
        <v>0</v>
      </c>
      <c r="N217" s="3">
        <v>0</v>
      </c>
      <c r="O217" s="3">
        <v>0</v>
      </c>
      <c r="P217" s="3">
        <v>3268900</v>
      </c>
      <c r="Q217" s="3">
        <v>1399800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1:26" x14ac:dyDescent="0.15">
      <c r="A218" s="3" t="s">
        <v>688</v>
      </c>
      <c r="B218" s="3" t="s">
        <v>689</v>
      </c>
      <c r="C218" s="4">
        <v>0</v>
      </c>
      <c r="D218" s="4">
        <v>5359700</v>
      </c>
      <c r="E218" s="4">
        <v>0</v>
      </c>
      <c r="F218" s="4">
        <v>0</v>
      </c>
      <c r="G218" s="3">
        <v>0</v>
      </c>
      <c r="H218" s="3">
        <v>0</v>
      </c>
      <c r="I218" s="3">
        <v>0</v>
      </c>
      <c r="J218" s="3">
        <v>0</v>
      </c>
      <c r="K218" s="3">
        <v>11780000</v>
      </c>
      <c r="L218" s="3">
        <v>13634000</v>
      </c>
      <c r="M218" s="3">
        <v>0</v>
      </c>
      <c r="N218" s="3">
        <v>0</v>
      </c>
      <c r="O218" s="3">
        <v>9085100</v>
      </c>
      <c r="P218" s="3">
        <v>3874400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</row>
    <row r="219" spans="1:26" x14ac:dyDescent="0.15">
      <c r="A219" s="3" t="s">
        <v>714</v>
      </c>
      <c r="B219" s="3" t="s">
        <v>715</v>
      </c>
      <c r="C219" s="4">
        <v>2793200</v>
      </c>
      <c r="D219" s="4">
        <v>0</v>
      </c>
      <c r="E219" s="4">
        <v>0</v>
      </c>
      <c r="F219" s="4">
        <v>0</v>
      </c>
      <c r="G219" s="3">
        <v>0</v>
      </c>
      <c r="H219" s="3">
        <v>0</v>
      </c>
      <c r="I219" s="3">
        <v>0</v>
      </c>
      <c r="J219" s="3">
        <v>0</v>
      </c>
      <c r="K219" s="3">
        <v>12869000</v>
      </c>
      <c r="L219" s="3">
        <v>17059000</v>
      </c>
      <c r="M219" s="3">
        <v>0</v>
      </c>
      <c r="N219" s="3">
        <v>0</v>
      </c>
      <c r="O219" s="3">
        <v>13362000</v>
      </c>
      <c r="P219" s="3">
        <v>3888000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</row>
    <row r="220" spans="1:26" x14ac:dyDescent="0.15">
      <c r="A220" s="3" t="s">
        <v>83</v>
      </c>
      <c r="B220" s="3" t="s">
        <v>84</v>
      </c>
      <c r="C220" s="4">
        <v>0</v>
      </c>
      <c r="D220" s="4">
        <v>0</v>
      </c>
      <c r="E220" s="4">
        <v>0</v>
      </c>
      <c r="F220" s="4">
        <v>0</v>
      </c>
      <c r="G220" s="3">
        <v>0</v>
      </c>
      <c r="H220" s="3">
        <v>0</v>
      </c>
      <c r="I220" s="3">
        <v>0</v>
      </c>
      <c r="J220" s="3">
        <v>0</v>
      </c>
      <c r="K220" s="3">
        <v>88070000</v>
      </c>
      <c r="L220" s="3">
        <v>52940000</v>
      </c>
      <c r="M220" s="3">
        <v>0</v>
      </c>
      <c r="N220" s="3">
        <v>0</v>
      </c>
      <c r="O220" s="3">
        <v>7353000</v>
      </c>
      <c r="P220" s="3">
        <v>4180300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</row>
    <row r="221" spans="1:26" x14ac:dyDescent="0.15">
      <c r="A221" s="3" t="s">
        <v>65</v>
      </c>
      <c r="B221" s="3" t="s">
        <v>66</v>
      </c>
      <c r="C221" s="4">
        <v>0</v>
      </c>
      <c r="D221" s="4">
        <v>0</v>
      </c>
      <c r="E221" s="4">
        <v>0</v>
      </c>
      <c r="F221" s="4">
        <v>0</v>
      </c>
      <c r="G221" s="3">
        <v>59874000</v>
      </c>
      <c r="H221" s="3">
        <v>206680000</v>
      </c>
      <c r="I221" s="3">
        <v>0</v>
      </c>
      <c r="J221" s="3">
        <v>0</v>
      </c>
      <c r="K221" s="3">
        <v>8962300</v>
      </c>
      <c r="L221" s="3">
        <v>4700300</v>
      </c>
      <c r="M221" s="3">
        <v>0</v>
      </c>
      <c r="N221" s="3">
        <v>0</v>
      </c>
      <c r="O221" s="3">
        <v>131530000</v>
      </c>
      <c r="P221" s="3">
        <v>4191800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</row>
    <row r="222" spans="1:26" x14ac:dyDescent="0.15">
      <c r="A222" s="3" t="s">
        <v>91</v>
      </c>
      <c r="B222" s="3" t="s">
        <v>92</v>
      </c>
      <c r="C222" s="4">
        <v>0</v>
      </c>
      <c r="D222" s="4">
        <v>0</v>
      </c>
      <c r="E222" s="4">
        <v>0</v>
      </c>
      <c r="F222" s="4">
        <v>0</v>
      </c>
      <c r="G222" s="3">
        <v>12995000</v>
      </c>
      <c r="H222" s="3">
        <v>0</v>
      </c>
      <c r="I222" s="3">
        <v>0</v>
      </c>
      <c r="J222" s="3">
        <v>0</v>
      </c>
      <c r="K222" s="3">
        <v>60568000</v>
      </c>
      <c r="L222" s="3">
        <v>70796000</v>
      </c>
      <c r="M222" s="3">
        <v>0</v>
      </c>
      <c r="N222" s="3">
        <v>0</v>
      </c>
      <c r="O222" s="3">
        <v>22315000</v>
      </c>
      <c r="P222" s="3">
        <v>4533300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</row>
    <row r="223" spans="1:26" x14ac:dyDescent="0.15">
      <c r="A223" s="3" t="s">
        <v>300</v>
      </c>
      <c r="B223" s="3" t="s">
        <v>301</v>
      </c>
      <c r="C223" s="4">
        <v>8120000</v>
      </c>
      <c r="D223" s="4">
        <v>0</v>
      </c>
      <c r="E223" s="4">
        <v>4575800</v>
      </c>
      <c r="F223" s="4">
        <v>0</v>
      </c>
      <c r="G223" s="3">
        <v>0</v>
      </c>
      <c r="H223" s="3">
        <v>704830</v>
      </c>
      <c r="I223" s="3">
        <v>0</v>
      </c>
      <c r="J223" s="3">
        <v>1297400</v>
      </c>
      <c r="K223" s="3">
        <v>31579000</v>
      </c>
      <c r="L223" s="3">
        <v>35648000</v>
      </c>
      <c r="M223" s="3">
        <v>0</v>
      </c>
      <c r="N223" s="3">
        <v>0</v>
      </c>
      <c r="O223" s="3">
        <v>55235000</v>
      </c>
      <c r="P223" s="3">
        <v>4950100</v>
      </c>
      <c r="Q223" s="3">
        <v>0</v>
      </c>
      <c r="R223" s="3">
        <v>0</v>
      </c>
      <c r="S223" s="3">
        <v>1490800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</row>
    <row r="224" spans="1:26" x14ac:dyDescent="0.15">
      <c r="A224" s="3" t="s">
        <v>656</v>
      </c>
      <c r="B224" s="3" t="s">
        <v>657</v>
      </c>
      <c r="C224" s="4">
        <v>0</v>
      </c>
      <c r="D224" s="4">
        <v>8319800</v>
      </c>
      <c r="E224" s="4">
        <v>0</v>
      </c>
      <c r="F224" s="4">
        <v>0</v>
      </c>
      <c r="G224" s="3">
        <v>0</v>
      </c>
      <c r="H224" s="3">
        <v>0</v>
      </c>
      <c r="I224" s="3">
        <v>0</v>
      </c>
      <c r="J224" s="3">
        <v>0</v>
      </c>
      <c r="K224" s="3">
        <v>14658000</v>
      </c>
      <c r="L224" s="3">
        <v>48877000</v>
      </c>
      <c r="M224" s="3">
        <v>0</v>
      </c>
      <c r="N224" s="3">
        <v>0</v>
      </c>
      <c r="O224" s="3">
        <v>9808200</v>
      </c>
      <c r="P224" s="3">
        <v>5936400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</row>
    <row r="225" spans="1:26" x14ac:dyDescent="0.15">
      <c r="A225" s="3" t="s">
        <v>89</v>
      </c>
      <c r="B225" s="3" t="s">
        <v>90</v>
      </c>
      <c r="C225" s="4">
        <v>40025000</v>
      </c>
      <c r="D225" s="4">
        <v>9231700</v>
      </c>
      <c r="E225" s="4">
        <v>0</v>
      </c>
      <c r="F225" s="4">
        <v>3558200</v>
      </c>
      <c r="G225" s="3">
        <v>11960000</v>
      </c>
      <c r="H225" s="3">
        <v>0</v>
      </c>
      <c r="I225" s="3">
        <v>0</v>
      </c>
      <c r="J225" s="3">
        <v>0</v>
      </c>
      <c r="K225" s="3">
        <v>480320000</v>
      </c>
      <c r="L225" s="3">
        <v>555160000</v>
      </c>
      <c r="M225" s="3">
        <v>0</v>
      </c>
      <c r="N225" s="3">
        <v>0</v>
      </c>
      <c r="O225" s="3">
        <v>97762000</v>
      </c>
      <c r="P225" s="3">
        <v>6563500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</row>
    <row r="226" spans="1:26" x14ac:dyDescent="0.15">
      <c r="A226" s="3" t="s">
        <v>694</v>
      </c>
      <c r="B226" s="3" t="s">
        <v>695</v>
      </c>
      <c r="C226" s="4">
        <v>0</v>
      </c>
      <c r="D226" s="4">
        <v>0</v>
      </c>
      <c r="E226" s="4">
        <v>0</v>
      </c>
      <c r="F226" s="4">
        <v>0</v>
      </c>
      <c r="G226" s="3">
        <v>14025000</v>
      </c>
      <c r="H226" s="3">
        <v>0</v>
      </c>
      <c r="I226" s="3">
        <v>0</v>
      </c>
      <c r="J226" s="3">
        <v>0</v>
      </c>
      <c r="K226" s="3">
        <v>52916000</v>
      </c>
      <c r="L226" s="3">
        <v>75971000</v>
      </c>
      <c r="M226" s="3">
        <v>0</v>
      </c>
      <c r="N226" s="3">
        <v>0</v>
      </c>
      <c r="O226" s="3">
        <v>10971000</v>
      </c>
      <c r="P226" s="3">
        <v>6622100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</row>
    <row r="227" spans="1:26" x14ac:dyDescent="0.15">
      <c r="A227" s="3" t="s">
        <v>428</v>
      </c>
      <c r="B227" s="3" t="s">
        <v>429</v>
      </c>
      <c r="C227" s="4">
        <v>0</v>
      </c>
      <c r="D227" s="4">
        <v>0</v>
      </c>
      <c r="E227" s="4">
        <v>0</v>
      </c>
      <c r="F227" s="4">
        <v>0</v>
      </c>
      <c r="G227" s="3">
        <v>0</v>
      </c>
      <c r="H227" s="3">
        <v>0</v>
      </c>
      <c r="I227" s="3">
        <v>0</v>
      </c>
      <c r="J227" s="3">
        <v>3614400</v>
      </c>
      <c r="K227" s="3">
        <v>0</v>
      </c>
      <c r="L227" s="3">
        <v>7316600</v>
      </c>
      <c r="M227" s="3">
        <v>0</v>
      </c>
      <c r="N227" s="3">
        <v>0</v>
      </c>
      <c r="O227" s="3">
        <v>0</v>
      </c>
      <c r="P227" s="3">
        <v>7492600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</row>
    <row r="228" spans="1:26" x14ac:dyDescent="0.15">
      <c r="A228" s="3" t="s">
        <v>408</v>
      </c>
      <c r="B228" s="3" t="s">
        <v>409</v>
      </c>
      <c r="C228" s="4">
        <v>0</v>
      </c>
      <c r="D228" s="4">
        <v>0</v>
      </c>
      <c r="E228" s="4">
        <v>0</v>
      </c>
      <c r="F228" s="4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8565300</v>
      </c>
      <c r="M228" s="3">
        <v>0</v>
      </c>
      <c r="N228" s="3">
        <v>0</v>
      </c>
      <c r="O228" s="3">
        <v>14929000</v>
      </c>
      <c r="P228" s="3">
        <v>8176100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</row>
    <row r="229" spans="1:26" x14ac:dyDescent="0.15">
      <c r="A229" s="3" t="s">
        <v>29</v>
      </c>
      <c r="B229" s="3" t="s">
        <v>30</v>
      </c>
      <c r="C229" s="4">
        <v>0</v>
      </c>
      <c r="D229" s="4">
        <v>0</v>
      </c>
      <c r="E229" s="4">
        <v>0</v>
      </c>
      <c r="F229" s="4">
        <v>0</v>
      </c>
      <c r="G229" s="3">
        <v>0</v>
      </c>
      <c r="H229" s="3">
        <v>0</v>
      </c>
      <c r="I229" s="3">
        <v>0</v>
      </c>
      <c r="J229" s="3">
        <v>0</v>
      </c>
      <c r="K229" s="3">
        <v>34853000</v>
      </c>
      <c r="L229" s="3">
        <v>31155000</v>
      </c>
      <c r="M229" s="3">
        <v>0</v>
      </c>
      <c r="N229" s="3">
        <v>0</v>
      </c>
      <c r="O229" s="3">
        <v>0</v>
      </c>
      <c r="P229" s="3">
        <v>8238700</v>
      </c>
      <c r="Q229" s="3">
        <v>6127600</v>
      </c>
      <c r="R229" s="3">
        <v>0</v>
      </c>
      <c r="S229" s="3">
        <v>6283900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</row>
    <row r="230" spans="1:26" x14ac:dyDescent="0.15">
      <c r="A230" s="3" t="s">
        <v>506</v>
      </c>
      <c r="B230" s="3" t="s">
        <v>507</v>
      </c>
      <c r="C230" s="4">
        <v>0</v>
      </c>
      <c r="D230" s="4">
        <v>0</v>
      </c>
      <c r="E230" s="4">
        <v>0</v>
      </c>
      <c r="F230" s="4">
        <v>0</v>
      </c>
      <c r="G230" s="3">
        <v>0</v>
      </c>
      <c r="H230" s="3">
        <v>0</v>
      </c>
      <c r="I230" s="3">
        <v>0</v>
      </c>
      <c r="J230" s="3">
        <v>0</v>
      </c>
      <c r="K230" s="3">
        <v>37958000</v>
      </c>
      <c r="L230" s="3">
        <v>261200000</v>
      </c>
      <c r="M230" s="3">
        <v>0</v>
      </c>
      <c r="N230" s="3">
        <v>0</v>
      </c>
      <c r="O230" s="3">
        <v>73177000</v>
      </c>
      <c r="P230" s="3">
        <v>8679300</v>
      </c>
      <c r="Q230" s="3">
        <v>1424400</v>
      </c>
      <c r="R230" s="3">
        <v>4087700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</row>
    <row r="231" spans="1:26" x14ac:dyDescent="0.15">
      <c r="A231" s="3" t="s">
        <v>748</v>
      </c>
      <c r="B231" s="3" t="s">
        <v>749</v>
      </c>
      <c r="C231" s="4">
        <v>51482000</v>
      </c>
      <c r="D231" s="4">
        <v>29768000</v>
      </c>
      <c r="E231" s="4">
        <v>33546000</v>
      </c>
      <c r="F231" s="4">
        <v>25232000</v>
      </c>
      <c r="G231" s="3">
        <v>6276300</v>
      </c>
      <c r="H231" s="3">
        <v>319840</v>
      </c>
      <c r="I231" s="3">
        <v>0</v>
      </c>
      <c r="J231" s="3">
        <v>0</v>
      </c>
      <c r="K231" s="3">
        <v>542740000</v>
      </c>
      <c r="L231" s="3">
        <v>284850000</v>
      </c>
      <c r="M231" s="3">
        <v>0</v>
      </c>
      <c r="N231" s="3">
        <v>0</v>
      </c>
      <c r="O231" s="3">
        <v>176990000</v>
      </c>
      <c r="P231" s="3">
        <v>8728600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2644500</v>
      </c>
      <c r="X231" s="3">
        <v>0</v>
      </c>
      <c r="Y231" s="3">
        <v>0</v>
      </c>
      <c r="Z231" s="3">
        <v>0</v>
      </c>
    </row>
    <row r="232" spans="1:26" x14ac:dyDescent="0.15">
      <c r="A232" s="3" t="s">
        <v>274</v>
      </c>
      <c r="B232" s="3" t="s">
        <v>275</v>
      </c>
      <c r="C232" s="4">
        <v>0</v>
      </c>
      <c r="D232" s="4">
        <v>0</v>
      </c>
      <c r="E232" s="4">
        <v>11102000</v>
      </c>
      <c r="F232" s="4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20332000</v>
      </c>
      <c r="P232" s="3">
        <v>9361800</v>
      </c>
      <c r="Q232" s="3">
        <v>645000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</row>
    <row r="233" spans="1:26" x14ac:dyDescent="0.15">
      <c r="A233" s="3" t="s">
        <v>698</v>
      </c>
      <c r="B233" s="3" t="s">
        <v>699</v>
      </c>
      <c r="C233" s="4">
        <v>0</v>
      </c>
      <c r="D233" s="4">
        <v>0</v>
      </c>
      <c r="E233" s="4">
        <v>0</v>
      </c>
      <c r="F233" s="4">
        <v>0</v>
      </c>
      <c r="G233" s="3">
        <v>2539100</v>
      </c>
      <c r="H233" s="3">
        <v>0</v>
      </c>
      <c r="I233" s="3">
        <v>0</v>
      </c>
      <c r="J233" s="3">
        <v>0</v>
      </c>
      <c r="K233" s="3">
        <v>260440000</v>
      </c>
      <c r="L233" s="3">
        <v>27294000</v>
      </c>
      <c r="M233" s="3">
        <v>0</v>
      </c>
      <c r="N233" s="3">
        <v>0</v>
      </c>
      <c r="O233" s="3">
        <v>103560000</v>
      </c>
      <c r="P233" s="3">
        <v>9547400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</row>
    <row r="234" spans="1:26" x14ac:dyDescent="0.15">
      <c r="A234" s="3" t="s">
        <v>180</v>
      </c>
      <c r="B234" s="3" t="s">
        <v>181</v>
      </c>
      <c r="C234" s="4">
        <v>74133000</v>
      </c>
      <c r="D234" s="4">
        <v>9440900</v>
      </c>
      <c r="E234" s="4">
        <v>0</v>
      </c>
      <c r="F234" s="4">
        <v>0</v>
      </c>
      <c r="G234" s="3">
        <v>0</v>
      </c>
      <c r="H234" s="3">
        <v>5770300</v>
      </c>
      <c r="I234" s="3">
        <v>13820000</v>
      </c>
      <c r="J234" s="3">
        <v>0</v>
      </c>
      <c r="K234" s="3">
        <v>271350000</v>
      </c>
      <c r="L234" s="3">
        <v>251570000</v>
      </c>
      <c r="M234" s="3">
        <v>0</v>
      </c>
      <c r="N234" s="3">
        <v>0</v>
      </c>
      <c r="O234" s="3">
        <v>107140000</v>
      </c>
      <c r="P234" s="3">
        <v>11510000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</row>
    <row r="235" spans="1:26" x14ac:dyDescent="0.15">
      <c r="A235" s="3" t="s">
        <v>658</v>
      </c>
      <c r="B235" s="3" t="s">
        <v>659</v>
      </c>
      <c r="C235" s="4">
        <v>24191000</v>
      </c>
      <c r="D235" s="4">
        <v>10040000</v>
      </c>
      <c r="E235" s="4">
        <v>0</v>
      </c>
      <c r="F235" s="4">
        <v>0</v>
      </c>
      <c r="G235" s="3">
        <v>37530000</v>
      </c>
      <c r="H235" s="3">
        <v>1040300</v>
      </c>
      <c r="I235" s="3">
        <v>0</v>
      </c>
      <c r="J235" s="3">
        <v>0</v>
      </c>
      <c r="K235" s="3">
        <v>300740000</v>
      </c>
      <c r="L235" s="3">
        <v>368460000</v>
      </c>
      <c r="M235" s="3">
        <v>0</v>
      </c>
      <c r="N235" s="3">
        <v>0</v>
      </c>
      <c r="O235" s="3">
        <v>40915000</v>
      </c>
      <c r="P235" s="3">
        <v>14930000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</row>
    <row r="236" spans="1:26" x14ac:dyDescent="0.15">
      <c r="A236" s="3" t="s">
        <v>558</v>
      </c>
      <c r="B236" s="3" t="s">
        <v>559</v>
      </c>
      <c r="C236" s="4">
        <v>50748000</v>
      </c>
      <c r="D236" s="4">
        <v>7377100</v>
      </c>
      <c r="E236" s="4">
        <v>0</v>
      </c>
      <c r="F236" s="4">
        <v>5053800</v>
      </c>
      <c r="G236" s="3">
        <v>24622000</v>
      </c>
      <c r="H236" s="3">
        <v>451760</v>
      </c>
      <c r="I236" s="3">
        <v>0</v>
      </c>
      <c r="J236" s="3">
        <v>0</v>
      </c>
      <c r="K236" s="3">
        <v>101250000</v>
      </c>
      <c r="L236" s="3">
        <v>164450000</v>
      </c>
      <c r="M236" s="3">
        <v>0</v>
      </c>
      <c r="N236" s="3">
        <v>0</v>
      </c>
      <c r="O236" s="3">
        <v>50146000</v>
      </c>
      <c r="P236" s="3">
        <v>15920000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</row>
    <row r="237" spans="1:26" x14ac:dyDescent="0.15">
      <c r="A237" s="3" t="s">
        <v>402</v>
      </c>
      <c r="B237" s="3" t="s">
        <v>403</v>
      </c>
      <c r="C237" s="4">
        <v>0</v>
      </c>
      <c r="D237" s="4">
        <v>0</v>
      </c>
      <c r="E237" s="4">
        <v>0</v>
      </c>
      <c r="F237" s="4">
        <v>0</v>
      </c>
      <c r="G237" s="3">
        <v>0</v>
      </c>
      <c r="H237" s="3">
        <v>0</v>
      </c>
      <c r="I237" s="3">
        <v>0</v>
      </c>
      <c r="J237" s="3">
        <v>0</v>
      </c>
      <c r="K237" s="3">
        <v>6588200</v>
      </c>
      <c r="L237" s="3">
        <v>84880000</v>
      </c>
      <c r="M237" s="3">
        <v>0</v>
      </c>
      <c r="N237" s="3">
        <v>0</v>
      </c>
      <c r="O237" s="3">
        <v>17614000</v>
      </c>
      <c r="P237" s="3">
        <v>15974000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</row>
    <row r="238" spans="1:26" x14ac:dyDescent="0.15">
      <c r="A238" s="3" t="s">
        <v>666</v>
      </c>
      <c r="B238" s="3" t="s">
        <v>667</v>
      </c>
      <c r="C238" s="4">
        <v>75534000</v>
      </c>
      <c r="D238" s="4">
        <v>68938000</v>
      </c>
      <c r="E238" s="4">
        <v>55587000</v>
      </c>
      <c r="F238" s="4">
        <v>63707000</v>
      </c>
      <c r="G238" s="3">
        <v>32135000</v>
      </c>
      <c r="H238" s="3">
        <v>14458000</v>
      </c>
      <c r="I238" s="3">
        <v>104570000</v>
      </c>
      <c r="J238" s="3">
        <v>72957000</v>
      </c>
      <c r="K238" s="3">
        <v>0</v>
      </c>
      <c r="L238" s="3">
        <v>16880000</v>
      </c>
      <c r="M238" s="3">
        <v>31170000</v>
      </c>
      <c r="N238" s="3">
        <v>47074000</v>
      </c>
      <c r="O238" s="3">
        <v>21070000</v>
      </c>
      <c r="P238" s="3">
        <v>18699000</v>
      </c>
      <c r="Q238" s="3">
        <v>30517000</v>
      </c>
      <c r="R238" s="3">
        <v>23134000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</row>
    <row r="239" spans="1:26" x14ac:dyDescent="0.15">
      <c r="A239" s="3" t="s">
        <v>460</v>
      </c>
      <c r="B239" s="3" t="s">
        <v>461</v>
      </c>
      <c r="C239" s="4">
        <v>19440000</v>
      </c>
      <c r="D239" s="4">
        <v>0</v>
      </c>
      <c r="E239" s="4">
        <v>0</v>
      </c>
      <c r="F239" s="4">
        <v>0</v>
      </c>
      <c r="G239" s="3">
        <v>38787000</v>
      </c>
      <c r="H239" s="3">
        <v>0</v>
      </c>
      <c r="I239" s="3">
        <v>0</v>
      </c>
      <c r="J239" s="3">
        <v>0</v>
      </c>
      <c r="K239" s="3">
        <v>641730000</v>
      </c>
      <c r="L239" s="3">
        <v>518030000</v>
      </c>
      <c r="M239" s="3">
        <v>0</v>
      </c>
      <c r="N239" s="3">
        <v>0</v>
      </c>
      <c r="O239" s="3">
        <v>195940000</v>
      </c>
      <c r="P239" s="3">
        <v>21389000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</row>
    <row r="240" spans="1:26" x14ac:dyDescent="0.15">
      <c r="A240" s="3" t="s">
        <v>25</v>
      </c>
      <c r="B240" s="3" t="s">
        <v>26</v>
      </c>
      <c r="C240" s="4">
        <v>6506500</v>
      </c>
      <c r="D240" s="4">
        <v>0</v>
      </c>
      <c r="E240" s="4">
        <v>0</v>
      </c>
      <c r="F240" s="4">
        <v>0</v>
      </c>
      <c r="G240" s="3">
        <v>23696000</v>
      </c>
      <c r="H240" s="3">
        <v>0</v>
      </c>
      <c r="I240" s="3">
        <v>0</v>
      </c>
      <c r="J240" s="3">
        <v>0</v>
      </c>
      <c r="K240" s="3">
        <v>350960000</v>
      </c>
      <c r="L240" s="3">
        <v>159110000</v>
      </c>
      <c r="M240" s="3">
        <v>0</v>
      </c>
      <c r="N240" s="3">
        <v>0</v>
      </c>
      <c r="O240" s="3">
        <v>172280000</v>
      </c>
      <c r="P240" s="3">
        <v>21616000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</row>
    <row r="241" spans="1:26" x14ac:dyDescent="0.15">
      <c r="A241" s="3" t="s">
        <v>682</v>
      </c>
      <c r="B241" s="3" t="s">
        <v>683</v>
      </c>
      <c r="C241" s="4">
        <v>0</v>
      </c>
      <c r="D241" s="4">
        <v>0</v>
      </c>
      <c r="E241" s="4">
        <v>0</v>
      </c>
      <c r="F241" s="4">
        <v>31010000</v>
      </c>
      <c r="G241" s="3">
        <v>29613000</v>
      </c>
      <c r="H241" s="3">
        <v>0</v>
      </c>
      <c r="I241" s="3">
        <v>0</v>
      </c>
      <c r="J241" s="3">
        <v>0</v>
      </c>
      <c r="K241" s="3">
        <v>72518000</v>
      </c>
      <c r="L241" s="3">
        <v>43246000</v>
      </c>
      <c r="M241" s="3">
        <v>16047000</v>
      </c>
      <c r="N241" s="3">
        <v>0</v>
      </c>
      <c r="O241" s="3">
        <v>52019000</v>
      </c>
      <c r="P241" s="3">
        <v>23228000</v>
      </c>
      <c r="Q241" s="3">
        <v>0</v>
      </c>
      <c r="R241" s="3">
        <v>0</v>
      </c>
      <c r="S241" s="3">
        <v>18000000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</row>
    <row r="242" spans="1:26" x14ac:dyDescent="0.15">
      <c r="A242" s="3" t="s">
        <v>594</v>
      </c>
      <c r="B242" s="3" t="s">
        <v>595</v>
      </c>
      <c r="C242" s="4">
        <v>137710000</v>
      </c>
      <c r="D242" s="4">
        <v>0</v>
      </c>
      <c r="E242" s="4">
        <v>0</v>
      </c>
      <c r="F242" s="4">
        <v>0</v>
      </c>
      <c r="G242" s="3">
        <v>0</v>
      </c>
      <c r="H242" s="3">
        <v>20420000</v>
      </c>
      <c r="I242" s="3">
        <v>0</v>
      </c>
      <c r="J242" s="3">
        <v>0</v>
      </c>
      <c r="K242" s="3">
        <v>139730000</v>
      </c>
      <c r="L242" s="3">
        <v>43878000000</v>
      </c>
      <c r="M242" s="3">
        <v>0</v>
      </c>
      <c r="N242" s="3">
        <v>0</v>
      </c>
      <c r="O242" s="3">
        <v>0</v>
      </c>
      <c r="P242" s="3">
        <v>25340000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15">
      <c r="A243" s="3" t="s">
        <v>232</v>
      </c>
      <c r="B243" s="3" t="s">
        <v>233</v>
      </c>
      <c r="C243" s="4">
        <v>0</v>
      </c>
      <c r="D243" s="4">
        <v>0</v>
      </c>
      <c r="E243" s="4">
        <v>0</v>
      </c>
      <c r="F243" s="4">
        <v>0</v>
      </c>
      <c r="G243" s="3">
        <v>0</v>
      </c>
      <c r="H243" s="3">
        <v>0</v>
      </c>
      <c r="I243" s="3">
        <v>0</v>
      </c>
      <c r="J243" s="3">
        <v>0</v>
      </c>
      <c r="K243" s="3">
        <v>119920000</v>
      </c>
      <c r="L243" s="3">
        <v>113210000</v>
      </c>
      <c r="M243" s="3">
        <v>0</v>
      </c>
      <c r="N243" s="3">
        <v>0</v>
      </c>
      <c r="O243" s="3">
        <v>35476000</v>
      </c>
      <c r="P243" s="3">
        <v>28635000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15">
      <c r="A244" s="3" t="s">
        <v>414</v>
      </c>
      <c r="B244" s="3" t="s">
        <v>415</v>
      </c>
      <c r="C244" s="4">
        <v>10931000</v>
      </c>
      <c r="D244" s="4">
        <v>0</v>
      </c>
      <c r="E244" s="4">
        <v>0</v>
      </c>
      <c r="F244" s="4">
        <v>5997400</v>
      </c>
      <c r="G244" s="3">
        <v>3823000</v>
      </c>
      <c r="H244" s="3">
        <v>339950</v>
      </c>
      <c r="I244" s="3">
        <v>0</v>
      </c>
      <c r="J244" s="3">
        <v>0</v>
      </c>
      <c r="K244" s="3">
        <v>372850000</v>
      </c>
      <c r="L244" s="3">
        <v>302500000</v>
      </c>
      <c r="M244" s="3">
        <v>0</v>
      </c>
      <c r="N244" s="3">
        <v>0</v>
      </c>
      <c r="O244" s="3">
        <v>133490000</v>
      </c>
      <c r="P244" s="3">
        <v>35463000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</row>
    <row r="245" spans="1:26" x14ac:dyDescent="0.15">
      <c r="A245" s="3" t="s">
        <v>590</v>
      </c>
      <c r="B245" s="3" t="s">
        <v>591</v>
      </c>
      <c r="C245" s="4">
        <v>0</v>
      </c>
      <c r="D245" s="4">
        <v>0</v>
      </c>
      <c r="E245" s="4">
        <v>0</v>
      </c>
      <c r="F245" s="4">
        <v>0</v>
      </c>
      <c r="G245" s="3">
        <v>0</v>
      </c>
      <c r="H245" s="3">
        <v>0</v>
      </c>
      <c r="I245" s="3">
        <v>0</v>
      </c>
      <c r="J245" s="3">
        <v>0</v>
      </c>
      <c r="K245" s="3">
        <v>36816000</v>
      </c>
      <c r="L245" s="3">
        <v>28574000</v>
      </c>
      <c r="M245" s="3">
        <v>19545000</v>
      </c>
      <c r="N245" s="3">
        <v>0</v>
      </c>
      <c r="O245" s="3">
        <v>0</v>
      </c>
      <c r="P245" s="3">
        <v>37111000</v>
      </c>
      <c r="Q245" s="3">
        <v>0</v>
      </c>
      <c r="R245" s="3">
        <v>13701000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</row>
    <row r="246" spans="1:26" x14ac:dyDescent="0.15">
      <c r="A246" s="3" t="s">
        <v>116</v>
      </c>
      <c r="B246" s="3" t="s">
        <v>117</v>
      </c>
      <c r="C246" s="4">
        <v>81619000</v>
      </c>
      <c r="D246" s="4">
        <v>50974000</v>
      </c>
      <c r="E246" s="4">
        <v>38337000</v>
      </c>
      <c r="F246" s="4">
        <v>86724000</v>
      </c>
      <c r="G246" s="3">
        <v>63489000</v>
      </c>
      <c r="H246" s="3">
        <v>7277000</v>
      </c>
      <c r="I246" s="3">
        <v>28839000</v>
      </c>
      <c r="J246" s="3">
        <v>16320000</v>
      </c>
      <c r="K246" s="3">
        <v>15774000</v>
      </c>
      <c r="L246" s="3">
        <v>20663000</v>
      </c>
      <c r="M246" s="3">
        <v>8696800</v>
      </c>
      <c r="N246" s="3">
        <v>0</v>
      </c>
      <c r="O246" s="3">
        <v>23777000</v>
      </c>
      <c r="P246" s="3">
        <v>37210000</v>
      </c>
      <c r="Q246" s="3">
        <v>15378000</v>
      </c>
      <c r="R246" s="3">
        <v>0</v>
      </c>
      <c r="S246" s="3">
        <v>25914000</v>
      </c>
      <c r="T246" s="3">
        <v>0</v>
      </c>
      <c r="U246" s="3">
        <v>0</v>
      </c>
      <c r="V246" s="3">
        <v>0</v>
      </c>
      <c r="W246" s="3">
        <v>14071000</v>
      </c>
      <c r="X246" s="3">
        <v>0</v>
      </c>
      <c r="Y246" s="3">
        <v>0</v>
      </c>
      <c r="Z246" s="3">
        <v>0</v>
      </c>
    </row>
    <row r="247" spans="1:26" x14ac:dyDescent="0.15">
      <c r="A247" s="3" t="s">
        <v>620</v>
      </c>
      <c r="B247" s="3" t="s">
        <v>621</v>
      </c>
      <c r="C247" s="4">
        <v>0</v>
      </c>
      <c r="D247" s="4">
        <v>0</v>
      </c>
      <c r="E247" s="4">
        <v>3107300</v>
      </c>
      <c r="F247" s="4">
        <v>0</v>
      </c>
      <c r="G247" s="3">
        <v>9307200</v>
      </c>
      <c r="H247" s="3">
        <v>1496900</v>
      </c>
      <c r="I247" s="3">
        <v>0</v>
      </c>
      <c r="J247" s="3">
        <v>0</v>
      </c>
      <c r="K247" s="3">
        <v>448350000</v>
      </c>
      <c r="L247" s="3">
        <v>433070000</v>
      </c>
      <c r="M247" s="3">
        <v>0</v>
      </c>
      <c r="N247" s="3">
        <v>0</v>
      </c>
      <c r="O247" s="3">
        <v>233360000</v>
      </c>
      <c r="P247" s="3">
        <v>37398000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</row>
    <row r="248" spans="1:26" x14ac:dyDescent="0.15">
      <c r="A248" s="3" t="s">
        <v>452</v>
      </c>
      <c r="B248" s="3" t="s">
        <v>453</v>
      </c>
      <c r="C248" s="4">
        <v>27957000</v>
      </c>
      <c r="D248" s="4">
        <v>19036000</v>
      </c>
      <c r="E248" s="4">
        <v>12558000</v>
      </c>
      <c r="F248" s="4">
        <v>16712000</v>
      </c>
      <c r="G248" s="3">
        <v>50529000</v>
      </c>
      <c r="H248" s="3">
        <v>2422900</v>
      </c>
      <c r="I248" s="3">
        <v>0</v>
      </c>
      <c r="J248" s="3">
        <v>23560000</v>
      </c>
      <c r="K248" s="3">
        <v>236660000</v>
      </c>
      <c r="L248" s="3">
        <v>206920000</v>
      </c>
      <c r="M248" s="3">
        <v>0</v>
      </c>
      <c r="N248" s="3">
        <v>16207000</v>
      </c>
      <c r="O248" s="3">
        <v>112920000</v>
      </c>
      <c r="P248" s="3">
        <v>38851000</v>
      </c>
      <c r="Q248" s="3">
        <v>0</v>
      </c>
      <c r="R248" s="3">
        <v>17202000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</row>
    <row r="249" spans="1:26" x14ac:dyDescent="0.15">
      <c r="A249" s="3" t="s">
        <v>624</v>
      </c>
      <c r="B249" s="3" t="s">
        <v>625</v>
      </c>
      <c r="C249" s="4">
        <v>0</v>
      </c>
      <c r="D249" s="4">
        <v>94557000</v>
      </c>
      <c r="E249" s="4">
        <v>94318000</v>
      </c>
      <c r="F249" s="4">
        <v>61740000</v>
      </c>
      <c r="G249" s="3">
        <v>93612000</v>
      </c>
      <c r="H249" s="3">
        <v>11683000</v>
      </c>
      <c r="I249" s="3">
        <v>72047000</v>
      </c>
      <c r="J249" s="3">
        <v>63137000</v>
      </c>
      <c r="K249" s="3">
        <v>40249000</v>
      </c>
      <c r="L249" s="3">
        <v>25353000</v>
      </c>
      <c r="M249" s="3">
        <v>48008000</v>
      </c>
      <c r="N249" s="3">
        <v>29656000</v>
      </c>
      <c r="O249" s="3">
        <v>56555000</v>
      </c>
      <c r="P249" s="3">
        <v>41706000</v>
      </c>
      <c r="Q249" s="3">
        <v>38637000</v>
      </c>
      <c r="R249" s="3">
        <v>33239000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 x14ac:dyDescent="0.15">
      <c r="A250" s="3" t="s">
        <v>190</v>
      </c>
      <c r="B250" s="3" t="s">
        <v>191</v>
      </c>
      <c r="C250" s="4">
        <v>0</v>
      </c>
      <c r="D250" s="4">
        <v>0</v>
      </c>
      <c r="E250" s="4">
        <v>0</v>
      </c>
      <c r="F250" s="4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53554000</v>
      </c>
      <c r="Q250" s="3">
        <v>38657000</v>
      </c>
      <c r="R250" s="3">
        <v>42574000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15">
      <c r="A251" s="3" t="s">
        <v>240</v>
      </c>
      <c r="B251" s="3" t="s">
        <v>241</v>
      </c>
      <c r="C251" s="4">
        <v>574960000</v>
      </c>
      <c r="D251" s="4">
        <v>180990000</v>
      </c>
      <c r="E251" s="4">
        <v>0</v>
      </c>
      <c r="F251" s="4">
        <v>15665000</v>
      </c>
      <c r="G251" s="3">
        <v>579170000</v>
      </c>
      <c r="H251" s="3">
        <v>70047000</v>
      </c>
      <c r="I251" s="3">
        <v>15309000</v>
      </c>
      <c r="J251" s="3">
        <v>0</v>
      </c>
      <c r="K251" s="3">
        <v>1909700000</v>
      </c>
      <c r="L251" s="3">
        <v>1869400000</v>
      </c>
      <c r="M251" s="3">
        <v>0</v>
      </c>
      <c r="N251" s="3">
        <v>0</v>
      </c>
      <c r="O251" s="3">
        <v>717410000</v>
      </c>
      <c r="P251" s="3">
        <v>96623000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</row>
    <row r="252" spans="1:26" x14ac:dyDescent="0.15">
      <c r="A252" s="3" t="s">
        <v>392</v>
      </c>
      <c r="B252" s="3" t="s">
        <v>393</v>
      </c>
      <c r="C252" s="4">
        <v>246670000</v>
      </c>
      <c r="D252" s="4">
        <v>83825000</v>
      </c>
      <c r="E252" s="4">
        <v>0</v>
      </c>
      <c r="F252" s="4">
        <v>65570000</v>
      </c>
      <c r="G252" s="3">
        <v>355380000</v>
      </c>
      <c r="H252" s="3">
        <v>78369000</v>
      </c>
      <c r="I252" s="3">
        <v>0</v>
      </c>
      <c r="J252" s="3">
        <v>0</v>
      </c>
      <c r="K252" s="3">
        <v>1033000000</v>
      </c>
      <c r="L252" s="3">
        <v>776010000</v>
      </c>
      <c r="M252" s="3">
        <v>0</v>
      </c>
      <c r="N252" s="3">
        <v>0</v>
      </c>
      <c r="O252" s="3">
        <v>564130000</v>
      </c>
      <c r="P252" s="3">
        <v>370000000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</row>
    <row r="253" spans="1:26" x14ac:dyDescent="0.15">
      <c r="A253" s="3" t="s">
        <v>498</v>
      </c>
      <c r="B253" s="3" t="s">
        <v>499</v>
      </c>
      <c r="C253" s="4">
        <v>2342400</v>
      </c>
      <c r="D253" s="4">
        <v>7187500</v>
      </c>
      <c r="E253" s="4">
        <v>0</v>
      </c>
      <c r="F253" s="4">
        <v>0</v>
      </c>
      <c r="G253" s="3">
        <v>0</v>
      </c>
      <c r="H253" s="3">
        <v>857470</v>
      </c>
      <c r="I253" s="3">
        <v>0</v>
      </c>
      <c r="J253" s="3">
        <v>0</v>
      </c>
      <c r="K253" s="3">
        <v>9286100</v>
      </c>
      <c r="L253" s="3">
        <v>177570000</v>
      </c>
      <c r="M253" s="3">
        <v>0</v>
      </c>
      <c r="N253" s="3">
        <v>0</v>
      </c>
      <c r="O253" s="3">
        <v>16752000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1239500</v>
      </c>
      <c r="W253" s="3">
        <v>0</v>
      </c>
      <c r="X253" s="3">
        <v>0</v>
      </c>
      <c r="Y253" s="3">
        <v>0</v>
      </c>
      <c r="Z253" s="3">
        <v>0</v>
      </c>
    </row>
    <row r="254" spans="1:26" x14ac:dyDescent="0.15">
      <c r="A254" s="3" t="s">
        <v>210</v>
      </c>
      <c r="B254" s="3" t="s">
        <v>211</v>
      </c>
      <c r="C254" s="4">
        <v>0</v>
      </c>
      <c r="D254" s="4">
        <v>0</v>
      </c>
      <c r="E254" s="4">
        <v>0</v>
      </c>
      <c r="F254" s="4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3074600</v>
      </c>
      <c r="T254" s="3">
        <v>0</v>
      </c>
      <c r="U254" s="3">
        <v>0</v>
      </c>
      <c r="V254" s="3">
        <v>3696200</v>
      </c>
      <c r="W254" s="3">
        <v>0</v>
      </c>
      <c r="X254" s="3">
        <v>0</v>
      </c>
      <c r="Y254" s="3">
        <v>0</v>
      </c>
      <c r="Z254" s="3">
        <v>0</v>
      </c>
    </row>
    <row r="255" spans="1:26" x14ac:dyDescent="0.15">
      <c r="A255" s="3" t="s">
        <v>336</v>
      </c>
      <c r="B255" s="3" t="s">
        <v>337</v>
      </c>
      <c r="C255" s="4">
        <v>0</v>
      </c>
      <c r="D255" s="4">
        <v>0</v>
      </c>
      <c r="E255" s="4">
        <v>0</v>
      </c>
      <c r="F255" s="4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7797300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8362500</v>
      </c>
      <c r="W255" s="3">
        <v>0</v>
      </c>
      <c r="X255" s="3">
        <v>0</v>
      </c>
      <c r="Y255" s="3">
        <v>0</v>
      </c>
      <c r="Z255" s="3">
        <v>0</v>
      </c>
    </row>
    <row r="256" spans="1:26" x14ac:dyDescent="0.15">
      <c r="A256" s="3" t="s">
        <v>722</v>
      </c>
      <c r="B256" s="3" t="s">
        <v>723</v>
      </c>
      <c r="C256" s="4">
        <v>2545100</v>
      </c>
      <c r="D256" s="4">
        <v>218250000</v>
      </c>
      <c r="E256" s="4">
        <v>6561700</v>
      </c>
      <c r="F256" s="4">
        <v>0</v>
      </c>
      <c r="G256" s="3">
        <v>0</v>
      </c>
      <c r="H256" s="3">
        <v>0</v>
      </c>
      <c r="I256" s="3">
        <v>186970000</v>
      </c>
      <c r="J256" s="3">
        <v>276330000</v>
      </c>
      <c r="K256" s="3">
        <v>106340000</v>
      </c>
      <c r="L256" s="3">
        <v>95305000</v>
      </c>
      <c r="M256" s="3">
        <v>115020000</v>
      </c>
      <c r="N256" s="3">
        <v>109210000</v>
      </c>
      <c r="O256" s="3">
        <v>0</v>
      </c>
      <c r="P256" s="3">
        <v>0</v>
      </c>
      <c r="Q256" s="3">
        <v>0</v>
      </c>
      <c r="R256" s="3">
        <v>164460000</v>
      </c>
      <c r="S256" s="3">
        <v>22975000</v>
      </c>
      <c r="T256" s="3">
        <v>408150</v>
      </c>
      <c r="U256" s="3">
        <v>0</v>
      </c>
      <c r="V256" s="3">
        <v>0</v>
      </c>
      <c r="W256" s="3">
        <v>32060000</v>
      </c>
      <c r="X256" s="3">
        <v>0</v>
      </c>
      <c r="Y256" s="3">
        <v>0</v>
      </c>
      <c r="Z256" s="3">
        <v>0</v>
      </c>
    </row>
    <row r="257" spans="1:26" x14ac:dyDescent="0.15">
      <c r="A257" s="3" t="s">
        <v>292</v>
      </c>
      <c r="B257" s="3" t="s">
        <v>293</v>
      </c>
      <c r="C257" s="4">
        <v>3685800</v>
      </c>
      <c r="D257" s="4">
        <v>0</v>
      </c>
      <c r="E257" s="4">
        <v>0</v>
      </c>
      <c r="F257" s="4">
        <v>0</v>
      </c>
      <c r="G257" s="3">
        <v>1654700</v>
      </c>
      <c r="H257" s="3">
        <v>0</v>
      </c>
      <c r="I257" s="3">
        <v>1860000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3286900</v>
      </c>
      <c r="P257" s="3">
        <v>3407900</v>
      </c>
      <c r="Q257" s="3">
        <v>0</v>
      </c>
      <c r="R257" s="3">
        <v>0</v>
      </c>
      <c r="S257" s="3">
        <v>868730</v>
      </c>
      <c r="T257" s="3">
        <v>616740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</row>
    <row r="258" spans="1:26" x14ac:dyDescent="0.15">
      <c r="A258" s="3" t="s">
        <v>164</v>
      </c>
      <c r="B258" s="3" t="s">
        <v>165</v>
      </c>
      <c r="C258" s="4">
        <v>3695000</v>
      </c>
      <c r="D258" s="4">
        <v>41047000</v>
      </c>
      <c r="E258" s="4">
        <v>0</v>
      </c>
      <c r="F258" s="4">
        <v>0</v>
      </c>
      <c r="G258" s="3">
        <v>0</v>
      </c>
      <c r="H258" s="3">
        <v>132290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8451500</v>
      </c>
      <c r="P258" s="3">
        <v>1625200</v>
      </c>
      <c r="Q258" s="3">
        <v>0</v>
      </c>
      <c r="R258" s="3">
        <v>0</v>
      </c>
      <c r="S258" s="3">
        <v>326590</v>
      </c>
      <c r="T258" s="3">
        <v>637230</v>
      </c>
      <c r="U258" s="3">
        <v>0</v>
      </c>
      <c r="V258" s="3">
        <v>751440</v>
      </c>
      <c r="W258" s="3">
        <v>0</v>
      </c>
      <c r="X258" s="3">
        <v>0</v>
      </c>
      <c r="Y258" s="3">
        <v>0</v>
      </c>
      <c r="Z258" s="3">
        <v>0</v>
      </c>
    </row>
    <row r="259" spans="1:26" x14ac:dyDescent="0.15">
      <c r="A259" s="3" t="s">
        <v>45</v>
      </c>
      <c r="B259" s="3" t="s">
        <v>46</v>
      </c>
      <c r="C259" s="4">
        <v>0</v>
      </c>
      <c r="D259" s="4">
        <v>0</v>
      </c>
      <c r="E259" s="4">
        <v>0</v>
      </c>
      <c r="F259" s="4">
        <v>0</v>
      </c>
      <c r="G259" s="3">
        <v>4555600</v>
      </c>
      <c r="H259" s="3">
        <v>0</v>
      </c>
      <c r="I259" s="3">
        <v>0</v>
      </c>
      <c r="J259" s="3">
        <v>0</v>
      </c>
      <c r="K259" s="3">
        <v>39485000</v>
      </c>
      <c r="L259" s="3">
        <v>42552000</v>
      </c>
      <c r="M259" s="3">
        <v>0</v>
      </c>
      <c r="N259" s="3">
        <v>0</v>
      </c>
      <c r="O259" s="3">
        <v>0</v>
      </c>
      <c r="P259" s="3">
        <v>5685700</v>
      </c>
      <c r="Q259" s="3">
        <v>0</v>
      </c>
      <c r="R259" s="3">
        <v>0</v>
      </c>
      <c r="S259" s="3">
        <v>0</v>
      </c>
      <c r="T259" s="3">
        <v>1226400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</row>
    <row r="260" spans="1:26" x14ac:dyDescent="0.15">
      <c r="A260" s="3" t="s">
        <v>758</v>
      </c>
      <c r="B260" s="3" t="s">
        <v>759</v>
      </c>
      <c r="C260" s="4">
        <v>0</v>
      </c>
      <c r="D260" s="4">
        <v>0</v>
      </c>
      <c r="E260" s="4">
        <v>0</v>
      </c>
      <c r="F260" s="4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1876800</v>
      </c>
      <c r="U260" s="3">
        <v>0</v>
      </c>
      <c r="V260" s="3">
        <v>4534200</v>
      </c>
      <c r="W260" s="3">
        <v>0</v>
      </c>
      <c r="X260" s="3">
        <v>0</v>
      </c>
      <c r="Y260" s="3">
        <v>0</v>
      </c>
      <c r="Z260" s="3">
        <v>0</v>
      </c>
    </row>
    <row r="261" spans="1:26" x14ac:dyDescent="0.15">
      <c r="A261" s="3" t="s">
        <v>31</v>
      </c>
      <c r="B261" s="3" t="s">
        <v>32</v>
      </c>
      <c r="C261" s="4">
        <v>0</v>
      </c>
      <c r="D261" s="4">
        <v>0</v>
      </c>
      <c r="E261" s="4">
        <v>0</v>
      </c>
      <c r="F261" s="4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4521300</v>
      </c>
      <c r="T261" s="3">
        <v>1968800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</row>
    <row r="262" spans="1:26" x14ac:dyDescent="0.15">
      <c r="A262" s="3" t="s">
        <v>17</v>
      </c>
      <c r="B262" s="3" t="s">
        <v>18</v>
      </c>
      <c r="C262" s="4">
        <v>0</v>
      </c>
      <c r="D262" s="4">
        <v>0</v>
      </c>
      <c r="E262" s="4">
        <v>0</v>
      </c>
      <c r="F262" s="4">
        <v>4180900</v>
      </c>
      <c r="G262" s="3">
        <v>4487900</v>
      </c>
      <c r="H262" s="3">
        <v>0</v>
      </c>
      <c r="I262" s="3">
        <v>0</v>
      </c>
      <c r="J262" s="3">
        <v>0</v>
      </c>
      <c r="K262" s="3">
        <v>36066000</v>
      </c>
      <c r="L262" s="3">
        <v>30346000</v>
      </c>
      <c r="M262" s="3">
        <v>7516500</v>
      </c>
      <c r="N262" s="3">
        <v>3900300</v>
      </c>
      <c r="O262" s="3">
        <v>20019000</v>
      </c>
      <c r="P262" s="3">
        <v>4195000</v>
      </c>
      <c r="Q262" s="3">
        <v>0</v>
      </c>
      <c r="R262" s="3">
        <v>0</v>
      </c>
      <c r="S262" s="3">
        <v>0</v>
      </c>
      <c r="T262" s="3">
        <v>3517100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</row>
    <row r="263" spans="1:26" x14ac:dyDescent="0.15">
      <c r="A263" s="3" t="s">
        <v>440</v>
      </c>
      <c r="B263" s="3" t="s">
        <v>441</v>
      </c>
      <c r="C263" s="4">
        <v>7350100</v>
      </c>
      <c r="D263" s="4">
        <v>16560000</v>
      </c>
      <c r="E263" s="4">
        <v>9509900</v>
      </c>
      <c r="F263" s="4">
        <v>0</v>
      </c>
      <c r="G263" s="3">
        <v>8363500</v>
      </c>
      <c r="H263" s="3">
        <v>1570600</v>
      </c>
      <c r="I263" s="3">
        <v>9357100</v>
      </c>
      <c r="J263" s="3">
        <v>18556000</v>
      </c>
      <c r="K263" s="3">
        <v>131350000</v>
      </c>
      <c r="L263" s="3">
        <v>185210000</v>
      </c>
      <c r="M263" s="3">
        <v>0</v>
      </c>
      <c r="N263" s="3">
        <v>0</v>
      </c>
      <c r="O263" s="3">
        <v>82363000</v>
      </c>
      <c r="P263" s="3">
        <v>40792000</v>
      </c>
      <c r="Q263" s="3">
        <v>0</v>
      </c>
      <c r="R263" s="3">
        <v>0</v>
      </c>
      <c r="S263" s="3">
        <v>0</v>
      </c>
      <c r="T263" s="3">
        <v>3574400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</row>
    <row r="264" spans="1:26" x14ac:dyDescent="0.15">
      <c r="A264" s="3" t="s">
        <v>678</v>
      </c>
      <c r="B264" s="3" t="s">
        <v>679</v>
      </c>
      <c r="C264" s="4">
        <v>5704300</v>
      </c>
      <c r="D264" s="4">
        <v>0</v>
      </c>
      <c r="E264" s="4">
        <v>0</v>
      </c>
      <c r="F264" s="4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14261000</v>
      </c>
      <c r="P264" s="3">
        <v>0</v>
      </c>
      <c r="Q264" s="3">
        <v>0</v>
      </c>
      <c r="R264" s="3">
        <v>0</v>
      </c>
      <c r="S264" s="3">
        <v>4583200</v>
      </c>
      <c r="T264" s="3">
        <v>4105600</v>
      </c>
      <c r="U264" s="3">
        <v>3869600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</row>
    <row r="265" spans="1:26" x14ac:dyDescent="0.15">
      <c r="A265" s="3" t="s">
        <v>608</v>
      </c>
      <c r="B265" s="3" t="s">
        <v>609</v>
      </c>
      <c r="C265" s="4">
        <v>0</v>
      </c>
      <c r="D265" s="4">
        <v>0</v>
      </c>
      <c r="E265" s="4">
        <v>8341900</v>
      </c>
      <c r="F265" s="4">
        <v>0</v>
      </c>
      <c r="G265" s="3">
        <v>13079000</v>
      </c>
      <c r="H265" s="3">
        <v>0</v>
      </c>
      <c r="I265" s="3">
        <v>0</v>
      </c>
      <c r="J265" s="3">
        <v>0</v>
      </c>
      <c r="K265" s="3">
        <v>275400000</v>
      </c>
      <c r="L265" s="3">
        <v>217760000</v>
      </c>
      <c r="M265" s="3">
        <v>0</v>
      </c>
      <c r="N265" s="3">
        <v>0</v>
      </c>
      <c r="O265" s="3">
        <v>61639000</v>
      </c>
      <c r="P265" s="3">
        <v>16967000</v>
      </c>
      <c r="Q265" s="3">
        <v>7343000</v>
      </c>
      <c r="R265" s="3">
        <v>0</v>
      </c>
      <c r="S265" s="3">
        <v>0</v>
      </c>
      <c r="T265" s="3">
        <v>4243700</v>
      </c>
      <c r="U265" s="3">
        <v>0</v>
      </c>
      <c r="V265" s="3">
        <v>5439500</v>
      </c>
      <c r="W265" s="3">
        <v>0</v>
      </c>
      <c r="X265" s="3">
        <v>0</v>
      </c>
      <c r="Y265" s="3">
        <v>0</v>
      </c>
      <c r="Z265" s="3">
        <v>0</v>
      </c>
    </row>
    <row r="266" spans="1:26" x14ac:dyDescent="0.15">
      <c r="A266" s="3" t="s">
        <v>356</v>
      </c>
      <c r="B266" s="3" t="s">
        <v>357</v>
      </c>
      <c r="C266" s="4">
        <v>15560000</v>
      </c>
      <c r="D266" s="4">
        <v>0</v>
      </c>
      <c r="E266" s="4">
        <v>0</v>
      </c>
      <c r="F266" s="4">
        <v>12089000</v>
      </c>
      <c r="G266" s="3">
        <v>0</v>
      </c>
      <c r="H266" s="3">
        <v>0</v>
      </c>
      <c r="I266" s="3">
        <v>0</v>
      </c>
      <c r="J266" s="3">
        <v>8731400</v>
      </c>
      <c r="K266" s="3">
        <v>77277000</v>
      </c>
      <c r="L266" s="3">
        <v>114850000</v>
      </c>
      <c r="M266" s="3">
        <v>18565000</v>
      </c>
      <c r="N266" s="3">
        <v>16044000</v>
      </c>
      <c r="O266" s="3">
        <v>59255000</v>
      </c>
      <c r="P266" s="3">
        <v>33939000</v>
      </c>
      <c r="Q266" s="3">
        <v>13958000</v>
      </c>
      <c r="R266" s="3">
        <v>7870000</v>
      </c>
      <c r="S266" s="3">
        <v>0</v>
      </c>
      <c r="T266" s="3">
        <v>6696000</v>
      </c>
      <c r="U266" s="3">
        <v>0</v>
      </c>
      <c r="V266" s="3">
        <v>8296000</v>
      </c>
      <c r="W266" s="3">
        <v>0</v>
      </c>
      <c r="X266" s="3">
        <v>0</v>
      </c>
      <c r="Y266" s="3">
        <v>0</v>
      </c>
      <c r="Z266" s="3">
        <v>0</v>
      </c>
    </row>
    <row r="267" spans="1:26" x14ac:dyDescent="0.15">
      <c r="A267" s="3" t="s">
        <v>398</v>
      </c>
      <c r="B267" s="3" t="s">
        <v>399</v>
      </c>
      <c r="C267" s="4">
        <v>0</v>
      </c>
      <c r="D267" s="4">
        <v>0</v>
      </c>
      <c r="E267" s="4">
        <v>9369000</v>
      </c>
      <c r="F267" s="4">
        <v>0</v>
      </c>
      <c r="G267" s="3">
        <v>37835000</v>
      </c>
      <c r="H267" s="3">
        <v>0</v>
      </c>
      <c r="I267" s="3">
        <v>0</v>
      </c>
      <c r="J267" s="3">
        <v>0</v>
      </c>
      <c r="K267" s="3">
        <v>47777000</v>
      </c>
      <c r="L267" s="3">
        <v>58296000</v>
      </c>
      <c r="M267" s="3">
        <v>0</v>
      </c>
      <c r="N267" s="3">
        <v>0</v>
      </c>
      <c r="O267" s="3">
        <v>23197000</v>
      </c>
      <c r="P267" s="3">
        <v>0</v>
      </c>
      <c r="Q267" s="3">
        <v>0</v>
      </c>
      <c r="R267" s="3">
        <v>0</v>
      </c>
      <c r="S267" s="3">
        <v>0</v>
      </c>
      <c r="T267" s="3">
        <v>9788700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</row>
    <row r="268" spans="1:26" x14ac:dyDescent="0.15">
      <c r="A268" s="3" t="s">
        <v>314</v>
      </c>
      <c r="B268" s="3" t="s">
        <v>315</v>
      </c>
      <c r="C268" s="4">
        <v>17501000</v>
      </c>
      <c r="D268" s="4">
        <v>16216000</v>
      </c>
      <c r="E268" s="4">
        <v>11931000</v>
      </c>
      <c r="F268" s="4">
        <v>6862800</v>
      </c>
      <c r="G268" s="3">
        <v>0</v>
      </c>
      <c r="H268" s="3">
        <v>1409000</v>
      </c>
      <c r="I268" s="3">
        <v>10597000</v>
      </c>
      <c r="J268" s="3">
        <v>0</v>
      </c>
      <c r="K268" s="3">
        <v>70750000</v>
      </c>
      <c r="L268" s="3">
        <v>95333000</v>
      </c>
      <c r="M268" s="3">
        <v>6338700</v>
      </c>
      <c r="N268" s="3">
        <v>5948600</v>
      </c>
      <c r="O268" s="3">
        <v>40816000</v>
      </c>
      <c r="P268" s="3">
        <v>21611000</v>
      </c>
      <c r="Q268" s="3">
        <v>0</v>
      </c>
      <c r="R268" s="3">
        <v>0</v>
      </c>
      <c r="S268" s="3">
        <v>5920200</v>
      </c>
      <c r="T268" s="3">
        <v>10293000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</row>
    <row r="269" spans="1:26" x14ac:dyDescent="0.15">
      <c r="A269" s="3" t="s">
        <v>71</v>
      </c>
      <c r="B269" s="3" t="s">
        <v>72</v>
      </c>
      <c r="C269" s="4">
        <v>13497000</v>
      </c>
      <c r="D269" s="4">
        <v>0</v>
      </c>
      <c r="E269" s="4">
        <v>0</v>
      </c>
      <c r="F269" s="4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6299400</v>
      </c>
      <c r="P269" s="3">
        <v>0</v>
      </c>
      <c r="Q269" s="3">
        <v>0</v>
      </c>
      <c r="R269" s="3">
        <v>0</v>
      </c>
      <c r="S269" s="3">
        <v>4744200</v>
      </c>
      <c r="T269" s="3">
        <v>12931000</v>
      </c>
      <c r="U269" s="3">
        <v>1891200</v>
      </c>
      <c r="V269" s="3">
        <v>11120000</v>
      </c>
      <c r="W269" s="3">
        <v>8751100</v>
      </c>
      <c r="X269" s="3">
        <v>0</v>
      </c>
      <c r="Y269" s="3">
        <v>0</v>
      </c>
      <c r="Z269" s="3">
        <v>0</v>
      </c>
    </row>
    <row r="270" spans="1:26" x14ac:dyDescent="0.15">
      <c r="A270" s="3" t="s">
        <v>112</v>
      </c>
      <c r="B270" s="3" t="s">
        <v>113</v>
      </c>
      <c r="C270" s="4">
        <v>13113000</v>
      </c>
      <c r="D270" s="4">
        <v>0</v>
      </c>
      <c r="E270" s="4">
        <v>5752800</v>
      </c>
      <c r="F270" s="4">
        <v>0</v>
      </c>
      <c r="G270" s="3">
        <v>0</v>
      </c>
      <c r="H270" s="3">
        <v>2939400</v>
      </c>
      <c r="I270" s="3">
        <v>12850000</v>
      </c>
      <c r="J270" s="3">
        <v>0</v>
      </c>
      <c r="K270" s="3">
        <v>8510700</v>
      </c>
      <c r="L270" s="3">
        <v>8497400</v>
      </c>
      <c r="M270" s="3">
        <v>0</v>
      </c>
      <c r="N270" s="3">
        <v>0</v>
      </c>
      <c r="O270" s="3">
        <v>10575000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5914600</v>
      </c>
    </row>
    <row r="271" spans="1:26" x14ac:dyDescent="0.15">
      <c r="A271" s="3" t="s">
        <v>266</v>
      </c>
      <c r="B271" s="3" t="s">
        <v>267</v>
      </c>
      <c r="C271" s="4">
        <v>0</v>
      </c>
      <c r="D271" s="4">
        <v>0</v>
      </c>
      <c r="E271" s="4">
        <v>0</v>
      </c>
      <c r="F271" s="4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6227700</v>
      </c>
    </row>
    <row r="272" spans="1:26" x14ac:dyDescent="0.15">
      <c r="A272" s="3" t="s">
        <v>238</v>
      </c>
      <c r="B272" s="3" t="s">
        <v>239</v>
      </c>
      <c r="C272" s="4">
        <v>0</v>
      </c>
      <c r="D272" s="4">
        <v>0</v>
      </c>
      <c r="E272" s="4">
        <v>0</v>
      </c>
      <c r="F272" s="4">
        <v>0</v>
      </c>
      <c r="G272" s="3">
        <v>0</v>
      </c>
      <c r="H272" s="3">
        <v>13770000</v>
      </c>
      <c r="I272" s="3">
        <v>1924400</v>
      </c>
      <c r="J272" s="3">
        <v>6663100</v>
      </c>
      <c r="K272" s="3">
        <v>65079000</v>
      </c>
      <c r="L272" s="3">
        <v>785030000</v>
      </c>
      <c r="M272" s="3">
        <v>0</v>
      </c>
      <c r="N272" s="3">
        <v>743260</v>
      </c>
      <c r="O272" s="3">
        <v>24261000</v>
      </c>
      <c r="P272" s="3">
        <v>12139000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3766300</v>
      </c>
      <c r="W272" s="3">
        <v>0</v>
      </c>
      <c r="X272" s="3">
        <v>0</v>
      </c>
      <c r="Y272" s="3">
        <v>0</v>
      </c>
      <c r="Z272" s="3">
        <v>7943400</v>
      </c>
    </row>
    <row r="273" spans="1:26" x14ac:dyDescent="0.15">
      <c r="A273" s="3" t="s">
        <v>508</v>
      </c>
      <c r="B273" s="3" t="s">
        <v>509</v>
      </c>
      <c r="C273" s="4">
        <v>7847900</v>
      </c>
      <c r="D273" s="4">
        <v>0</v>
      </c>
      <c r="E273" s="4">
        <v>0</v>
      </c>
      <c r="F273" s="4">
        <v>0</v>
      </c>
      <c r="G273" s="3">
        <v>10404000</v>
      </c>
      <c r="H273" s="3">
        <v>0</v>
      </c>
      <c r="I273" s="3">
        <v>10653000</v>
      </c>
      <c r="J273" s="3">
        <v>0</v>
      </c>
      <c r="K273" s="3">
        <v>11871000</v>
      </c>
      <c r="L273" s="3">
        <v>0</v>
      </c>
      <c r="M273" s="3">
        <v>0</v>
      </c>
      <c r="N273" s="3">
        <v>5734300</v>
      </c>
      <c r="O273" s="3">
        <v>9806500</v>
      </c>
      <c r="P273" s="3">
        <v>0</v>
      </c>
      <c r="Q273" s="3">
        <v>0</v>
      </c>
      <c r="R273" s="3">
        <v>0</v>
      </c>
      <c r="S273" s="3">
        <v>0</v>
      </c>
      <c r="T273" s="3">
        <v>3939600</v>
      </c>
      <c r="U273" s="3">
        <v>5621800</v>
      </c>
      <c r="V273" s="3">
        <v>0</v>
      </c>
      <c r="W273" s="3">
        <v>0</v>
      </c>
      <c r="X273" s="3">
        <v>0</v>
      </c>
      <c r="Y273" s="3">
        <v>0</v>
      </c>
      <c r="Z273" s="3">
        <v>7962200</v>
      </c>
    </row>
    <row r="274" spans="1:26" x14ac:dyDescent="0.15">
      <c r="A274" s="3" t="s">
        <v>354</v>
      </c>
      <c r="B274" s="3" t="s">
        <v>355</v>
      </c>
      <c r="C274" s="4">
        <v>0</v>
      </c>
      <c r="D274" s="4">
        <v>0</v>
      </c>
      <c r="E274" s="4">
        <v>0</v>
      </c>
      <c r="F274" s="4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6560300</v>
      </c>
      <c r="Q274" s="3">
        <v>0</v>
      </c>
      <c r="R274" s="3">
        <v>0</v>
      </c>
      <c r="S274" s="3">
        <v>0</v>
      </c>
      <c r="T274" s="3">
        <v>0</v>
      </c>
      <c r="U274" s="3">
        <v>6924000</v>
      </c>
      <c r="V274" s="3">
        <v>4518600</v>
      </c>
      <c r="W274" s="3">
        <v>0</v>
      </c>
      <c r="X274" s="3">
        <v>0</v>
      </c>
      <c r="Y274" s="3">
        <v>0</v>
      </c>
      <c r="Z274" s="3">
        <v>11650000</v>
      </c>
    </row>
    <row r="275" spans="1:26" x14ac:dyDescent="0.15">
      <c r="A275" s="3" t="s">
        <v>560</v>
      </c>
      <c r="B275" s="3" t="s">
        <v>561</v>
      </c>
      <c r="C275" s="4">
        <v>6632600</v>
      </c>
      <c r="D275" s="4">
        <v>0</v>
      </c>
      <c r="E275" s="4">
        <v>0</v>
      </c>
      <c r="F275" s="4">
        <v>17363000</v>
      </c>
      <c r="G275" s="3">
        <v>13068000</v>
      </c>
      <c r="H275" s="3">
        <v>0</v>
      </c>
      <c r="I275" s="3">
        <v>0</v>
      </c>
      <c r="J275" s="3">
        <v>0</v>
      </c>
      <c r="K275" s="3">
        <v>11238000</v>
      </c>
      <c r="L275" s="3">
        <v>5907300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9315700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13322000</v>
      </c>
    </row>
    <row r="276" spans="1:26" x14ac:dyDescent="0.15">
      <c r="A276" s="3" t="s">
        <v>538</v>
      </c>
      <c r="B276" s="3" t="s">
        <v>539</v>
      </c>
      <c r="C276" s="4">
        <v>0</v>
      </c>
      <c r="D276" s="4">
        <v>29392000</v>
      </c>
      <c r="E276" s="4">
        <v>0</v>
      </c>
      <c r="F276" s="4">
        <v>15965000</v>
      </c>
      <c r="G276" s="3">
        <v>0</v>
      </c>
      <c r="H276" s="3">
        <v>0</v>
      </c>
      <c r="I276" s="3">
        <v>0</v>
      </c>
      <c r="J276" s="3">
        <v>18782000</v>
      </c>
      <c r="K276" s="3">
        <v>287350000</v>
      </c>
      <c r="L276" s="3">
        <v>235900000</v>
      </c>
      <c r="M276" s="3">
        <v>46535000</v>
      </c>
      <c r="N276" s="3">
        <v>18885000</v>
      </c>
      <c r="O276" s="3">
        <v>127940000</v>
      </c>
      <c r="P276" s="3">
        <v>59458000</v>
      </c>
      <c r="Q276" s="3">
        <v>20372000</v>
      </c>
      <c r="R276" s="3">
        <v>4983800</v>
      </c>
      <c r="S276" s="3">
        <v>0</v>
      </c>
      <c r="T276" s="3">
        <v>0</v>
      </c>
      <c r="U276" s="3">
        <v>5618700</v>
      </c>
      <c r="V276" s="3">
        <v>6503700</v>
      </c>
      <c r="W276" s="3">
        <v>0</v>
      </c>
      <c r="X276" s="3">
        <v>0</v>
      </c>
      <c r="Y276" s="3">
        <v>0</v>
      </c>
      <c r="Z276" s="3">
        <v>14642000</v>
      </c>
    </row>
    <row r="277" spans="1:26" x14ac:dyDescent="0.15">
      <c r="A277" s="3" t="s">
        <v>272</v>
      </c>
      <c r="B277" s="3" t="s">
        <v>273</v>
      </c>
      <c r="C277" s="4">
        <v>17104000</v>
      </c>
      <c r="D277" s="4">
        <v>12201000</v>
      </c>
      <c r="E277" s="4">
        <v>0</v>
      </c>
      <c r="F277" s="4">
        <v>6040600</v>
      </c>
      <c r="G277" s="3">
        <v>35834000</v>
      </c>
      <c r="H277" s="3">
        <v>0</v>
      </c>
      <c r="I277" s="3">
        <v>0</v>
      </c>
      <c r="J277" s="3">
        <v>0</v>
      </c>
      <c r="K277" s="3">
        <v>96644000</v>
      </c>
      <c r="L277" s="3">
        <v>94352000</v>
      </c>
      <c r="M277" s="3">
        <v>0</v>
      </c>
      <c r="N277" s="3">
        <v>12072000</v>
      </c>
      <c r="O277" s="3">
        <v>18359000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8419600</v>
      </c>
      <c r="V277" s="3">
        <v>8357100</v>
      </c>
      <c r="W277" s="3">
        <v>0</v>
      </c>
      <c r="X277" s="3">
        <v>0</v>
      </c>
      <c r="Y277" s="3">
        <v>0</v>
      </c>
      <c r="Z277" s="3">
        <v>16041000</v>
      </c>
    </row>
    <row r="278" spans="1:26" x14ac:dyDescent="0.15">
      <c r="A278" s="3" t="s">
        <v>516</v>
      </c>
      <c r="B278" s="3" t="s">
        <v>517</v>
      </c>
      <c r="C278" s="4">
        <v>0</v>
      </c>
      <c r="D278" s="4">
        <v>0</v>
      </c>
      <c r="E278" s="4">
        <v>22830000</v>
      </c>
      <c r="F278" s="4">
        <v>21670000</v>
      </c>
      <c r="G278" s="3">
        <v>0</v>
      </c>
      <c r="H278" s="3">
        <v>0</v>
      </c>
      <c r="I278" s="3">
        <v>0</v>
      </c>
      <c r="J278" s="3">
        <v>0</v>
      </c>
      <c r="K278" s="3">
        <v>11570000</v>
      </c>
      <c r="L278" s="3">
        <v>7622600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3583900</v>
      </c>
      <c r="T278" s="3">
        <v>7882400</v>
      </c>
      <c r="U278" s="3">
        <v>17208000</v>
      </c>
      <c r="V278" s="3">
        <v>29810000</v>
      </c>
      <c r="W278" s="3">
        <v>15481000</v>
      </c>
      <c r="X278" s="3">
        <v>0</v>
      </c>
      <c r="Y278" s="3">
        <v>0</v>
      </c>
      <c r="Z278" s="3">
        <v>17191000</v>
      </c>
    </row>
    <row r="279" spans="1:26" x14ac:dyDescent="0.15">
      <c r="A279" s="3" t="s">
        <v>412</v>
      </c>
      <c r="B279" s="3" t="s">
        <v>413</v>
      </c>
      <c r="C279" s="4">
        <v>0</v>
      </c>
      <c r="D279" s="4">
        <v>0</v>
      </c>
      <c r="E279" s="4">
        <v>0</v>
      </c>
      <c r="F279" s="4">
        <v>0</v>
      </c>
      <c r="G279" s="3">
        <v>6546100</v>
      </c>
      <c r="H279" s="3">
        <v>0</v>
      </c>
      <c r="I279" s="3">
        <v>0</v>
      </c>
      <c r="J279" s="3">
        <v>0</v>
      </c>
      <c r="K279" s="3">
        <v>2548700</v>
      </c>
      <c r="L279" s="3">
        <v>0</v>
      </c>
      <c r="M279" s="3">
        <v>6263100</v>
      </c>
      <c r="N279" s="3">
        <v>0</v>
      </c>
      <c r="O279" s="3">
        <v>7330400</v>
      </c>
      <c r="P279" s="3">
        <v>4747300</v>
      </c>
      <c r="Q279" s="3">
        <v>5026600</v>
      </c>
      <c r="R279" s="3">
        <v>0</v>
      </c>
      <c r="S279" s="3">
        <v>0</v>
      </c>
      <c r="T279" s="3">
        <v>24599000</v>
      </c>
      <c r="U279" s="3">
        <v>5992000</v>
      </c>
      <c r="V279" s="3">
        <v>3535200</v>
      </c>
      <c r="W279" s="3">
        <v>0</v>
      </c>
      <c r="X279" s="3">
        <v>0</v>
      </c>
      <c r="Y279" s="3">
        <v>0</v>
      </c>
      <c r="Z279" s="3">
        <v>18814000</v>
      </c>
    </row>
    <row r="280" spans="1:26" x14ac:dyDescent="0.15">
      <c r="A280" s="3" t="s">
        <v>114</v>
      </c>
      <c r="B280" s="3" t="s">
        <v>115</v>
      </c>
      <c r="C280" s="4">
        <v>24782000</v>
      </c>
      <c r="D280" s="4">
        <v>0</v>
      </c>
      <c r="E280" s="4">
        <v>20222000</v>
      </c>
      <c r="F280" s="4">
        <v>45731000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13237000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23350000</v>
      </c>
    </row>
    <row r="281" spans="1:26" x14ac:dyDescent="0.15">
      <c r="A281" s="3" t="s">
        <v>394</v>
      </c>
      <c r="B281" s="3" t="s">
        <v>395</v>
      </c>
      <c r="C281" s="4">
        <v>0</v>
      </c>
      <c r="D281" s="4">
        <v>0</v>
      </c>
      <c r="E281" s="4">
        <v>0</v>
      </c>
      <c r="F281" s="4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14163000</v>
      </c>
      <c r="M281" s="3">
        <v>0</v>
      </c>
      <c r="N281" s="3">
        <v>0</v>
      </c>
      <c r="O281" s="3">
        <v>50570000</v>
      </c>
      <c r="P281" s="3">
        <v>20465000</v>
      </c>
      <c r="Q281" s="3">
        <v>0</v>
      </c>
      <c r="R281" s="3">
        <v>0</v>
      </c>
      <c r="S281" s="3">
        <v>0</v>
      </c>
      <c r="T281" s="3">
        <v>0</v>
      </c>
      <c r="U281" s="3">
        <v>1806400</v>
      </c>
      <c r="V281" s="3">
        <v>1207400</v>
      </c>
      <c r="W281" s="3">
        <v>0</v>
      </c>
      <c r="X281" s="3">
        <v>0</v>
      </c>
      <c r="Y281" s="3">
        <v>1617400</v>
      </c>
      <c r="Z281" s="3">
        <v>2680900</v>
      </c>
    </row>
    <row r="282" spans="1:26" x14ac:dyDescent="0.15">
      <c r="A282" s="3" t="s">
        <v>726</v>
      </c>
      <c r="B282" s="3" t="s">
        <v>727</v>
      </c>
      <c r="C282" s="4">
        <v>101020000</v>
      </c>
      <c r="D282" s="4">
        <v>20187000</v>
      </c>
      <c r="E282" s="4">
        <v>0</v>
      </c>
      <c r="F282" s="4">
        <v>2539100</v>
      </c>
      <c r="G282" s="3">
        <v>128150000</v>
      </c>
      <c r="H282" s="3">
        <v>17821000</v>
      </c>
      <c r="I282" s="3">
        <v>0</v>
      </c>
      <c r="J282" s="3">
        <v>0</v>
      </c>
      <c r="K282" s="3">
        <v>1510600000</v>
      </c>
      <c r="L282" s="3">
        <v>1568100000</v>
      </c>
      <c r="M282" s="3">
        <v>0</v>
      </c>
      <c r="N282" s="3">
        <v>0</v>
      </c>
      <c r="O282" s="3">
        <v>532450000</v>
      </c>
      <c r="P282" s="3">
        <v>94967000</v>
      </c>
      <c r="Q282" s="3">
        <v>0</v>
      </c>
      <c r="R282" s="3">
        <v>0</v>
      </c>
      <c r="S282" s="3">
        <v>0</v>
      </c>
      <c r="T282" s="3">
        <v>2422300</v>
      </c>
      <c r="U282" s="3">
        <v>2618300</v>
      </c>
      <c r="V282" s="3">
        <v>0</v>
      </c>
      <c r="W282" s="3">
        <v>0</v>
      </c>
      <c r="X282" s="3">
        <v>0</v>
      </c>
      <c r="Y282" s="3">
        <v>1986700</v>
      </c>
      <c r="Z282" s="3">
        <v>2121800</v>
      </c>
    </row>
    <row r="283" spans="1:26" x14ac:dyDescent="0.15">
      <c r="A283" s="3" t="s">
        <v>268</v>
      </c>
      <c r="B283" s="3" t="s">
        <v>269</v>
      </c>
      <c r="C283" s="4">
        <v>12491000</v>
      </c>
      <c r="D283" s="4">
        <v>0</v>
      </c>
      <c r="E283" s="4">
        <v>6830500</v>
      </c>
      <c r="F283" s="4">
        <v>7666700</v>
      </c>
      <c r="G283" s="3">
        <v>0</v>
      </c>
      <c r="H283" s="3">
        <v>0</v>
      </c>
      <c r="I283" s="3">
        <v>0</v>
      </c>
      <c r="J283" s="3">
        <v>10749000</v>
      </c>
      <c r="K283" s="3">
        <v>32330000</v>
      </c>
      <c r="L283" s="3">
        <v>14721000</v>
      </c>
      <c r="M283" s="3">
        <v>0</v>
      </c>
      <c r="N283" s="3">
        <v>0</v>
      </c>
      <c r="O283" s="3">
        <v>22162000</v>
      </c>
      <c r="P283" s="3">
        <v>6223000</v>
      </c>
      <c r="Q283" s="3">
        <v>0</v>
      </c>
      <c r="R283" s="3">
        <v>0</v>
      </c>
      <c r="S283" s="3">
        <v>7124000</v>
      </c>
      <c r="T283" s="3">
        <v>0</v>
      </c>
      <c r="U283" s="3">
        <v>3195800</v>
      </c>
      <c r="V283" s="3">
        <v>22926000</v>
      </c>
      <c r="W283" s="3">
        <v>8552800</v>
      </c>
      <c r="X283" s="3">
        <v>0</v>
      </c>
      <c r="Y283" s="3">
        <v>4274200</v>
      </c>
      <c r="Z283" s="3">
        <v>9188100</v>
      </c>
    </row>
    <row r="284" spans="1:26" x14ac:dyDescent="0.15">
      <c r="A284" s="3" t="s">
        <v>204</v>
      </c>
      <c r="B284" s="3" t="s">
        <v>205</v>
      </c>
      <c r="C284" s="4">
        <v>55614000</v>
      </c>
      <c r="D284" s="4">
        <v>24602000</v>
      </c>
      <c r="E284" s="4">
        <v>28665000</v>
      </c>
      <c r="F284" s="4">
        <v>24593000</v>
      </c>
      <c r="G284" s="3">
        <v>7212800</v>
      </c>
      <c r="H284" s="3">
        <v>0</v>
      </c>
      <c r="I284" s="3">
        <v>4734500</v>
      </c>
      <c r="J284" s="3">
        <v>11498000</v>
      </c>
      <c r="K284" s="3">
        <v>341180000</v>
      </c>
      <c r="L284" s="3">
        <v>286700000</v>
      </c>
      <c r="M284" s="3">
        <v>0</v>
      </c>
      <c r="N284" s="3">
        <v>0</v>
      </c>
      <c r="O284" s="3">
        <v>76811000</v>
      </c>
      <c r="P284" s="3">
        <v>36095000</v>
      </c>
      <c r="Q284" s="3">
        <v>0</v>
      </c>
      <c r="R284" s="3">
        <v>0</v>
      </c>
      <c r="S284" s="3">
        <v>1952700</v>
      </c>
      <c r="T284" s="3">
        <v>0</v>
      </c>
      <c r="U284" s="3">
        <v>2771000</v>
      </c>
      <c r="V284" s="3">
        <v>0</v>
      </c>
      <c r="W284" s="3">
        <v>0</v>
      </c>
      <c r="X284" s="3">
        <v>0</v>
      </c>
      <c r="Y284" s="3">
        <v>4453600</v>
      </c>
      <c r="Z284" s="3">
        <v>16158000</v>
      </c>
    </row>
    <row r="285" spans="1:26" x14ac:dyDescent="0.15">
      <c r="A285" s="3" t="s">
        <v>154</v>
      </c>
      <c r="B285" s="3" t="s">
        <v>155</v>
      </c>
      <c r="C285" s="4">
        <v>33854000</v>
      </c>
      <c r="D285" s="4">
        <v>0</v>
      </c>
      <c r="E285" s="4">
        <v>0</v>
      </c>
      <c r="F285" s="4">
        <v>0</v>
      </c>
      <c r="G285" s="3">
        <v>5375100</v>
      </c>
      <c r="H285" s="3">
        <v>17010000</v>
      </c>
      <c r="I285" s="3">
        <v>39423000</v>
      </c>
      <c r="J285" s="3">
        <v>9245700</v>
      </c>
      <c r="K285" s="3">
        <v>110540000</v>
      </c>
      <c r="L285" s="3">
        <v>99358000</v>
      </c>
      <c r="M285" s="3">
        <v>18564000</v>
      </c>
      <c r="N285" s="3">
        <v>27667000</v>
      </c>
      <c r="O285" s="3">
        <v>105140000</v>
      </c>
      <c r="P285" s="3">
        <v>19900000</v>
      </c>
      <c r="Q285" s="3">
        <v>7479900</v>
      </c>
      <c r="R285" s="3">
        <v>0</v>
      </c>
      <c r="S285" s="3">
        <v>3686400</v>
      </c>
      <c r="T285" s="3">
        <v>6250300</v>
      </c>
      <c r="U285" s="3">
        <v>0</v>
      </c>
      <c r="V285" s="3">
        <v>10158000</v>
      </c>
      <c r="W285" s="3">
        <v>0</v>
      </c>
      <c r="X285" s="3">
        <v>0</v>
      </c>
      <c r="Y285" s="3">
        <v>4806800</v>
      </c>
      <c r="Z285" s="3">
        <v>31641000</v>
      </c>
    </row>
    <row r="286" spans="1:26" x14ac:dyDescent="0.15">
      <c r="A286" s="3" t="s">
        <v>640</v>
      </c>
      <c r="B286" s="3" t="s">
        <v>641</v>
      </c>
      <c r="C286" s="4">
        <v>0</v>
      </c>
      <c r="D286" s="4">
        <v>0</v>
      </c>
      <c r="E286" s="4">
        <v>0</v>
      </c>
      <c r="F286" s="4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6144500</v>
      </c>
      <c r="T286" s="3">
        <v>0</v>
      </c>
      <c r="U286" s="3">
        <v>5864000</v>
      </c>
      <c r="V286" s="3">
        <v>0</v>
      </c>
      <c r="W286" s="3">
        <v>0</v>
      </c>
      <c r="X286" s="3">
        <v>0</v>
      </c>
      <c r="Y286" s="3">
        <v>4873000</v>
      </c>
      <c r="Z286" s="3">
        <v>4899100</v>
      </c>
    </row>
    <row r="287" spans="1:26" x14ac:dyDescent="0.15">
      <c r="A287" s="3" t="s">
        <v>246</v>
      </c>
      <c r="B287" s="3" t="s">
        <v>247</v>
      </c>
      <c r="C287" s="4">
        <v>0</v>
      </c>
      <c r="D287" s="4">
        <v>7594800</v>
      </c>
      <c r="E287" s="4">
        <v>0</v>
      </c>
      <c r="F287" s="4">
        <v>0</v>
      </c>
      <c r="G287" s="3">
        <v>0</v>
      </c>
      <c r="H287" s="3">
        <v>0</v>
      </c>
      <c r="I287" s="3">
        <v>0</v>
      </c>
      <c r="J287" s="3">
        <v>0</v>
      </c>
      <c r="K287" s="3">
        <v>20274000</v>
      </c>
      <c r="L287" s="3">
        <v>21237000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15302000</v>
      </c>
      <c r="T287" s="3">
        <v>5097600</v>
      </c>
      <c r="U287" s="3">
        <v>8040500</v>
      </c>
      <c r="V287" s="3">
        <v>0</v>
      </c>
      <c r="W287" s="3">
        <v>7867600</v>
      </c>
      <c r="X287" s="3">
        <v>0</v>
      </c>
      <c r="Y287" s="3">
        <v>5566800</v>
      </c>
      <c r="Z287" s="3">
        <v>0</v>
      </c>
    </row>
    <row r="288" spans="1:26" x14ac:dyDescent="0.15">
      <c r="A288" s="3" t="s">
        <v>494</v>
      </c>
      <c r="B288" s="3" t="s">
        <v>495</v>
      </c>
      <c r="C288" s="4">
        <v>13600000</v>
      </c>
      <c r="D288" s="4">
        <v>0</v>
      </c>
      <c r="E288" s="4">
        <v>6903100</v>
      </c>
      <c r="F288" s="4">
        <v>9335000</v>
      </c>
      <c r="G288" s="3">
        <v>32068000</v>
      </c>
      <c r="H288" s="3">
        <v>0</v>
      </c>
      <c r="I288" s="3">
        <v>32426000</v>
      </c>
      <c r="J288" s="3">
        <v>0</v>
      </c>
      <c r="K288" s="3">
        <v>43508000</v>
      </c>
      <c r="L288" s="3">
        <v>27383000</v>
      </c>
      <c r="M288" s="3">
        <v>11757000</v>
      </c>
      <c r="N288" s="3">
        <v>0</v>
      </c>
      <c r="O288" s="3">
        <v>25615000</v>
      </c>
      <c r="P288" s="3">
        <v>10091000</v>
      </c>
      <c r="Q288" s="3">
        <v>0</v>
      </c>
      <c r="R288" s="3">
        <v>0</v>
      </c>
      <c r="S288" s="3">
        <v>1370200</v>
      </c>
      <c r="T288" s="3">
        <v>10219000</v>
      </c>
      <c r="U288" s="3">
        <v>0</v>
      </c>
      <c r="V288" s="3">
        <v>19638000</v>
      </c>
      <c r="W288" s="3">
        <v>2119000</v>
      </c>
      <c r="X288" s="3">
        <v>0</v>
      </c>
      <c r="Y288" s="3">
        <v>6117100</v>
      </c>
      <c r="Z288" s="3">
        <v>6218300</v>
      </c>
    </row>
    <row r="289" spans="1:26" x14ac:dyDescent="0.15">
      <c r="A289" s="3" t="s">
        <v>298</v>
      </c>
      <c r="B289" s="3" t="s">
        <v>299</v>
      </c>
      <c r="C289" s="4">
        <v>0</v>
      </c>
      <c r="D289" s="4">
        <v>0</v>
      </c>
      <c r="E289" s="4">
        <v>0</v>
      </c>
      <c r="F289" s="4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6745600</v>
      </c>
      <c r="Z289" s="3">
        <v>8481600</v>
      </c>
    </row>
    <row r="290" spans="1:26" x14ac:dyDescent="0.15">
      <c r="A290" s="3" t="s">
        <v>126</v>
      </c>
      <c r="B290" s="3" t="s">
        <v>127</v>
      </c>
      <c r="C290" s="4">
        <v>364710000</v>
      </c>
      <c r="D290" s="4">
        <v>78946000</v>
      </c>
      <c r="E290" s="4">
        <v>319790000</v>
      </c>
      <c r="F290" s="4">
        <v>199020000</v>
      </c>
      <c r="G290" s="3">
        <v>101580000</v>
      </c>
      <c r="H290" s="3">
        <v>35770000</v>
      </c>
      <c r="I290" s="3">
        <v>218010000</v>
      </c>
      <c r="J290" s="3">
        <v>148580000</v>
      </c>
      <c r="K290" s="3">
        <v>1153900000</v>
      </c>
      <c r="L290" s="3">
        <v>715630000</v>
      </c>
      <c r="M290" s="3">
        <v>37669000</v>
      </c>
      <c r="N290" s="3">
        <v>0</v>
      </c>
      <c r="O290" s="3">
        <v>556520000</v>
      </c>
      <c r="P290" s="3">
        <v>31369000</v>
      </c>
      <c r="Q290" s="3">
        <v>9046800</v>
      </c>
      <c r="R290" s="3">
        <v>0</v>
      </c>
      <c r="S290" s="3">
        <v>7822100</v>
      </c>
      <c r="T290" s="3">
        <v>0</v>
      </c>
      <c r="U290" s="3">
        <v>0</v>
      </c>
      <c r="V290" s="3">
        <v>0</v>
      </c>
      <c r="W290" s="3">
        <v>9712600</v>
      </c>
      <c r="X290" s="3">
        <v>0</v>
      </c>
      <c r="Y290" s="3">
        <v>7118000</v>
      </c>
      <c r="Z290" s="3">
        <v>8100400</v>
      </c>
    </row>
    <row r="291" spans="1:26" x14ac:dyDescent="0.15">
      <c r="A291" s="3" t="s">
        <v>214</v>
      </c>
      <c r="B291" s="3" t="s">
        <v>215</v>
      </c>
      <c r="C291" s="4">
        <v>14740000</v>
      </c>
      <c r="D291" s="4">
        <v>0</v>
      </c>
      <c r="E291" s="4">
        <v>0</v>
      </c>
      <c r="F291" s="4">
        <v>8237200</v>
      </c>
      <c r="G291" s="3">
        <v>0</v>
      </c>
      <c r="H291" s="3">
        <v>749160</v>
      </c>
      <c r="I291" s="3">
        <v>1802500</v>
      </c>
      <c r="J291" s="3">
        <v>3500200</v>
      </c>
      <c r="K291" s="3">
        <v>0</v>
      </c>
      <c r="L291" s="3">
        <v>7458700</v>
      </c>
      <c r="M291" s="3">
        <v>0</v>
      </c>
      <c r="N291" s="3">
        <v>0</v>
      </c>
      <c r="O291" s="3">
        <v>35710000</v>
      </c>
      <c r="P291" s="3">
        <v>25149000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11559000</v>
      </c>
      <c r="Z291" s="3">
        <v>19066000</v>
      </c>
    </row>
    <row r="292" spans="1:26" x14ac:dyDescent="0.15">
      <c r="A292" s="3" t="s">
        <v>162</v>
      </c>
      <c r="B292" s="3" t="s">
        <v>163</v>
      </c>
      <c r="C292" s="4">
        <v>0</v>
      </c>
      <c r="D292" s="4">
        <v>0</v>
      </c>
      <c r="E292" s="4">
        <v>0</v>
      </c>
      <c r="F292" s="4">
        <v>0</v>
      </c>
      <c r="G292" s="3">
        <v>0</v>
      </c>
      <c r="H292" s="3">
        <v>0</v>
      </c>
      <c r="I292" s="3">
        <v>0</v>
      </c>
      <c r="J292" s="3">
        <v>0</v>
      </c>
      <c r="K292" s="3">
        <v>8479200</v>
      </c>
      <c r="L292" s="3">
        <v>10278000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16009000</v>
      </c>
      <c r="V292" s="3">
        <v>20101000</v>
      </c>
      <c r="W292" s="3">
        <v>0</v>
      </c>
      <c r="X292" s="3">
        <v>0</v>
      </c>
      <c r="Y292" s="3">
        <v>17251000</v>
      </c>
      <c r="Z292" s="3">
        <v>14907000</v>
      </c>
    </row>
    <row r="293" spans="1:26" x14ac:dyDescent="0.15">
      <c r="A293" s="3" t="s">
        <v>370</v>
      </c>
      <c r="B293" s="3" t="s">
        <v>371</v>
      </c>
      <c r="C293" s="4">
        <v>27006000</v>
      </c>
      <c r="D293" s="4">
        <v>0</v>
      </c>
      <c r="E293" s="4">
        <v>0</v>
      </c>
      <c r="F293" s="4">
        <v>4250500</v>
      </c>
      <c r="G293" s="3">
        <v>46629000</v>
      </c>
      <c r="H293" s="3">
        <v>0</v>
      </c>
      <c r="I293" s="3">
        <v>0</v>
      </c>
      <c r="J293" s="3">
        <v>0</v>
      </c>
      <c r="K293" s="3">
        <v>183360000</v>
      </c>
      <c r="L293" s="3">
        <v>181280000</v>
      </c>
      <c r="M293" s="3">
        <v>0</v>
      </c>
      <c r="N293" s="3">
        <v>0</v>
      </c>
      <c r="O293" s="3">
        <v>84513000</v>
      </c>
      <c r="P293" s="3">
        <v>15767000</v>
      </c>
      <c r="Q293" s="3">
        <v>0</v>
      </c>
      <c r="R293" s="3">
        <v>4153000</v>
      </c>
      <c r="S293" s="3">
        <v>7467300</v>
      </c>
      <c r="T293" s="3">
        <v>7767800</v>
      </c>
      <c r="U293" s="3">
        <v>10377000</v>
      </c>
      <c r="V293" s="3">
        <v>0</v>
      </c>
      <c r="W293" s="3">
        <v>9445500</v>
      </c>
      <c r="X293" s="3">
        <v>0</v>
      </c>
      <c r="Y293" s="3">
        <v>19359000</v>
      </c>
      <c r="Z293" s="3">
        <v>25154000</v>
      </c>
    </row>
    <row r="294" spans="1:26" x14ac:dyDescent="0.15">
      <c r="A294" s="3" t="s">
        <v>634</v>
      </c>
      <c r="B294" s="3" t="s">
        <v>635</v>
      </c>
      <c r="C294" s="4">
        <v>10512000</v>
      </c>
      <c r="D294" s="4">
        <v>0</v>
      </c>
      <c r="E294" s="4">
        <v>0</v>
      </c>
      <c r="F294" s="4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13183000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39525000</v>
      </c>
      <c r="W294" s="3">
        <v>14823000</v>
      </c>
      <c r="X294" s="3">
        <v>0</v>
      </c>
      <c r="Y294" s="3">
        <v>24803000</v>
      </c>
      <c r="Z294" s="3">
        <v>29691000</v>
      </c>
    </row>
    <row r="295" spans="1:26" x14ac:dyDescent="0.15">
      <c r="A295" s="3" t="s">
        <v>134</v>
      </c>
      <c r="B295" s="3" t="s">
        <v>135</v>
      </c>
      <c r="C295" s="4">
        <v>86582000</v>
      </c>
      <c r="D295" s="4">
        <v>74620000</v>
      </c>
      <c r="E295" s="4">
        <v>55200000</v>
      </c>
      <c r="F295" s="4">
        <v>44112000</v>
      </c>
      <c r="G295" s="3">
        <v>98063000</v>
      </c>
      <c r="H295" s="3">
        <v>421030</v>
      </c>
      <c r="I295" s="3">
        <v>19776000</v>
      </c>
      <c r="J295" s="3">
        <v>57495000</v>
      </c>
      <c r="K295" s="3">
        <v>382430000</v>
      </c>
      <c r="L295" s="3">
        <v>462000000</v>
      </c>
      <c r="M295" s="3">
        <v>7915400</v>
      </c>
      <c r="N295" s="3">
        <v>8883700</v>
      </c>
      <c r="O295" s="3">
        <v>217910000</v>
      </c>
      <c r="P295" s="3">
        <v>146240000</v>
      </c>
      <c r="Q295" s="3">
        <v>15866000</v>
      </c>
      <c r="R295" s="3">
        <v>7833500</v>
      </c>
      <c r="S295" s="3">
        <v>16063000</v>
      </c>
      <c r="T295" s="3">
        <v>33553000</v>
      </c>
      <c r="U295" s="3">
        <v>24811000</v>
      </c>
      <c r="V295" s="3">
        <v>13925000</v>
      </c>
      <c r="W295" s="3">
        <v>2129700</v>
      </c>
      <c r="X295" s="3">
        <v>0</v>
      </c>
      <c r="Y295" s="3">
        <v>33326000</v>
      </c>
      <c r="Z295" s="3">
        <v>22796000</v>
      </c>
    </row>
    <row r="296" spans="1:26" x14ac:dyDescent="0.15">
      <c r="A296" s="3" t="s">
        <v>628</v>
      </c>
      <c r="B296" s="3" t="s">
        <v>629</v>
      </c>
      <c r="C296" s="4">
        <v>2583200</v>
      </c>
      <c r="D296" s="4">
        <v>0</v>
      </c>
      <c r="E296" s="4">
        <v>0</v>
      </c>
      <c r="F296" s="4">
        <v>0</v>
      </c>
      <c r="G296" s="3">
        <v>0</v>
      </c>
      <c r="H296" s="3">
        <v>0</v>
      </c>
      <c r="I296" s="3">
        <v>0</v>
      </c>
      <c r="J296" s="3">
        <v>1276800</v>
      </c>
      <c r="K296" s="3">
        <v>1565700</v>
      </c>
      <c r="L296" s="3">
        <v>925250</v>
      </c>
      <c r="M296" s="3">
        <v>730050</v>
      </c>
      <c r="N296" s="3">
        <v>0</v>
      </c>
      <c r="O296" s="3">
        <v>16443000</v>
      </c>
      <c r="P296" s="3">
        <v>1659400</v>
      </c>
      <c r="Q296" s="3">
        <v>3232900</v>
      </c>
      <c r="R296" s="3">
        <v>2232200</v>
      </c>
      <c r="S296" s="3">
        <v>0</v>
      </c>
      <c r="T296" s="3">
        <v>0</v>
      </c>
      <c r="U296" s="3">
        <v>0</v>
      </c>
      <c r="V296" s="3">
        <v>1661700</v>
      </c>
      <c r="W296" s="3">
        <v>1872400</v>
      </c>
      <c r="X296" s="3">
        <v>1358200</v>
      </c>
      <c r="Y296" s="3">
        <v>2198600</v>
      </c>
      <c r="Z296" s="3">
        <v>3387300</v>
      </c>
    </row>
    <row r="297" spans="1:26" x14ac:dyDescent="0.15">
      <c r="A297" s="3" t="s">
        <v>426</v>
      </c>
      <c r="B297" s="3" t="s">
        <v>427</v>
      </c>
      <c r="C297" s="4">
        <v>0</v>
      </c>
      <c r="D297" s="4">
        <v>0</v>
      </c>
      <c r="E297" s="4">
        <v>0</v>
      </c>
      <c r="F297" s="4">
        <v>23896000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1897800</v>
      </c>
      <c r="Y297" s="3">
        <v>0</v>
      </c>
      <c r="Z297" s="3">
        <v>0</v>
      </c>
    </row>
    <row r="298" spans="1:26" x14ac:dyDescent="0.15">
      <c r="A298" s="3" t="s">
        <v>9</v>
      </c>
      <c r="B298" s="3" t="s">
        <v>10</v>
      </c>
      <c r="C298" s="4">
        <v>0</v>
      </c>
      <c r="D298" s="4">
        <v>0</v>
      </c>
      <c r="E298" s="4">
        <v>10504000</v>
      </c>
      <c r="F298" s="4">
        <v>7447700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5565200</v>
      </c>
      <c r="T298" s="3">
        <v>0</v>
      </c>
      <c r="U298" s="3">
        <v>1778000</v>
      </c>
      <c r="V298" s="3">
        <v>4217000</v>
      </c>
      <c r="W298" s="3">
        <v>0</v>
      </c>
      <c r="X298" s="3">
        <v>2106600</v>
      </c>
      <c r="Y298" s="3">
        <v>3314200</v>
      </c>
      <c r="Z298" s="3">
        <v>5908300</v>
      </c>
    </row>
    <row r="299" spans="1:26" x14ac:dyDescent="0.15">
      <c r="A299" s="3" t="s">
        <v>728</v>
      </c>
      <c r="B299" s="3" t="s">
        <v>729</v>
      </c>
      <c r="C299" s="4">
        <v>2171300</v>
      </c>
      <c r="D299" s="4">
        <v>1900400</v>
      </c>
      <c r="E299" s="4">
        <v>1236700</v>
      </c>
      <c r="F299" s="4">
        <v>1080500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1811300</v>
      </c>
      <c r="U299" s="3">
        <v>972170</v>
      </c>
      <c r="V299" s="3">
        <v>1343200</v>
      </c>
      <c r="W299" s="3">
        <v>2554100</v>
      </c>
      <c r="X299" s="3">
        <v>2163500</v>
      </c>
      <c r="Y299" s="3">
        <v>2921900</v>
      </c>
      <c r="Z299" s="3">
        <v>2794500</v>
      </c>
    </row>
    <row r="300" spans="1:26" x14ac:dyDescent="0.15">
      <c r="A300" s="3" t="s">
        <v>740</v>
      </c>
      <c r="B300" s="3" t="s">
        <v>741</v>
      </c>
      <c r="C300" s="4">
        <v>0</v>
      </c>
      <c r="D300" s="4">
        <v>0</v>
      </c>
      <c r="E300" s="4">
        <v>1620500</v>
      </c>
      <c r="F300" s="4">
        <v>0</v>
      </c>
      <c r="G300" s="3">
        <v>0</v>
      </c>
      <c r="H300" s="3">
        <v>0</v>
      </c>
      <c r="I300" s="3">
        <v>0</v>
      </c>
      <c r="J300" s="3">
        <v>0</v>
      </c>
      <c r="K300" s="3">
        <v>14721000</v>
      </c>
      <c r="L300" s="3">
        <v>26005000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9131700</v>
      </c>
      <c r="T300" s="3">
        <v>1818200</v>
      </c>
      <c r="U300" s="3">
        <v>9616700</v>
      </c>
      <c r="V300" s="3">
        <v>1592900</v>
      </c>
      <c r="W300" s="3">
        <v>3099600</v>
      </c>
      <c r="X300" s="3">
        <v>2493100</v>
      </c>
      <c r="Y300" s="3">
        <v>6896000</v>
      </c>
      <c r="Z300" s="3">
        <v>1951800</v>
      </c>
    </row>
    <row r="301" spans="1:26" x14ac:dyDescent="0.15">
      <c r="A301" s="3" t="s">
        <v>120</v>
      </c>
      <c r="B301" s="3" t="s">
        <v>121</v>
      </c>
      <c r="C301" s="4">
        <v>57045000</v>
      </c>
      <c r="D301" s="4">
        <v>50021000</v>
      </c>
      <c r="E301" s="4">
        <v>68641000</v>
      </c>
      <c r="F301" s="4">
        <v>105670000</v>
      </c>
      <c r="G301" s="3">
        <v>0</v>
      </c>
      <c r="H301" s="3">
        <v>2738300</v>
      </c>
      <c r="I301" s="3">
        <v>23622000</v>
      </c>
      <c r="J301" s="3">
        <v>38842000</v>
      </c>
      <c r="K301" s="3">
        <v>69390000</v>
      </c>
      <c r="L301" s="3">
        <v>67337000</v>
      </c>
      <c r="M301" s="3">
        <v>0</v>
      </c>
      <c r="N301" s="3">
        <v>14770000</v>
      </c>
      <c r="O301" s="3">
        <v>285780000</v>
      </c>
      <c r="P301" s="3">
        <v>85061000</v>
      </c>
      <c r="Q301" s="3">
        <v>18346000</v>
      </c>
      <c r="R301" s="3">
        <v>0</v>
      </c>
      <c r="S301" s="3">
        <v>14047000</v>
      </c>
      <c r="T301" s="3">
        <v>4740800</v>
      </c>
      <c r="U301" s="3">
        <v>21969000</v>
      </c>
      <c r="V301" s="3">
        <v>22817000</v>
      </c>
      <c r="W301" s="3">
        <v>0</v>
      </c>
      <c r="X301" s="3">
        <v>2509400</v>
      </c>
      <c r="Y301" s="3">
        <v>0</v>
      </c>
      <c r="Z301" s="3">
        <v>22832000</v>
      </c>
    </row>
    <row r="302" spans="1:26" x14ac:dyDescent="0.15">
      <c r="A302" s="3" t="s">
        <v>182</v>
      </c>
      <c r="B302" s="3" t="s">
        <v>183</v>
      </c>
      <c r="C302" s="4">
        <v>7120000</v>
      </c>
      <c r="D302" s="4">
        <v>4129300</v>
      </c>
      <c r="E302" s="4">
        <v>8528500</v>
      </c>
      <c r="F302" s="4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3798500</v>
      </c>
      <c r="T302" s="3">
        <v>0</v>
      </c>
      <c r="U302" s="3">
        <v>3203400</v>
      </c>
      <c r="V302" s="3">
        <v>0</v>
      </c>
      <c r="W302" s="3">
        <v>4072700</v>
      </c>
      <c r="X302" s="3">
        <v>3315200</v>
      </c>
      <c r="Y302" s="3">
        <v>6477600</v>
      </c>
      <c r="Z302" s="3">
        <v>3611500</v>
      </c>
    </row>
    <row r="303" spans="1:26" x14ac:dyDescent="0.15">
      <c r="A303" s="3" t="s">
        <v>456</v>
      </c>
      <c r="B303" s="3" t="s">
        <v>457</v>
      </c>
      <c r="C303" s="4">
        <v>0</v>
      </c>
      <c r="D303" s="4">
        <v>0</v>
      </c>
      <c r="E303" s="4">
        <v>28972000</v>
      </c>
      <c r="F303" s="4">
        <v>21431000</v>
      </c>
      <c r="G303" s="3">
        <v>0</v>
      </c>
      <c r="H303" s="3">
        <v>3387400</v>
      </c>
      <c r="I303" s="3">
        <v>17967000</v>
      </c>
      <c r="J303" s="3">
        <v>1418100</v>
      </c>
      <c r="K303" s="3">
        <v>147470000</v>
      </c>
      <c r="L303" s="3">
        <v>37796000</v>
      </c>
      <c r="M303" s="3">
        <v>24729000</v>
      </c>
      <c r="N303" s="3">
        <v>35159000</v>
      </c>
      <c r="O303" s="3">
        <v>136800000</v>
      </c>
      <c r="P303" s="3">
        <v>0</v>
      </c>
      <c r="Q303" s="3">
        <v>0</v>
      </c>
      <c r="R303" s="3">
        <v>0</v>
      </c>
      <c r="S303" s="3">
        <v>4189900</v>
      </c>
      <c r="T303" s="3">
        <v>15372000</v>
      </c>
      <c r="U303" s="3">
        <v>7068900</v>
      </c>
      <c r="V303" s="3">
        <v>9765500</v>
      </c>
      <c r="W303" s="3">
        <v>5785000</v>
      </c>
      <c r="X303" s="3">
        <v>4539100</v>
      </c>
      <c r="Y303" s="3">
        <v>9125500</v>
      </c>
      <c r="Z303" s="3">
        <v>9826200</v>
      </c>
    </row>
    <row r="304" spans="1:26" x14ac:dyDescent="0.15">
      <c r="A304" s="3" t="s">
        <v>686</v>
      </c>
      <c r="B304" s="3" t="s">
        <v>687</v>
      </c>
      <c r="C304" s="4">
        <v>18872000</v>
      </c>
      <c r="D304" s="4">
        <v>0</v>
      </c>
      <c r="E304" s="4">
        <v>0</v>
      </c>
      <c r="F304" s="4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8018100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5462500</v>
      </c>
      <c r="Y304" s="3">
        <v>0</v>
      </c>
      <c r="Z304" s="3">
        <v>0</v>
      </c>
    </row>
    <row r="305" spans="1:26" x14ac:dyDescent="0.15">
      <c r="A305" s="3" t="s">
        <v>604</v>
      </c>
      <c r="B305" s="3" t="s">
        <v>605</v>
      </c>
      <c r="C305" s="4">
        <v>9353900</v>
      </c>
      <c r="D305" s="4">
        <v>12139000</v>
      </c>
      <c r="E305" s="4">
        <v>21799000</v>
      </c>
      <c r="F305" s="4">
        <v>0</v>
      </c>
      <c r="G305" s="3">
        <v>87153000</v>
      </c>
      <c r="H305" s="3">
        <v>5587300</v>
      </c>
      <c r="I305" s="3">
        <v>214510000</v>
      </c>
      <c r="J305" s="3">
        <v>132930000</v>
      </c>
      <c r="K305" s="3">
        <v>231650000</v>
      </c>
      <c r="L305" s="3">
        <v>88475000</v>
      </c>
      <c r="M305" s="3">
        <v>205770000</v>
      </c>
      <c r="N305" s="3">
        <v>48037000</v>
      </c>
      <c r="O305" s="3">
        <v>282940000</v>
      </c>
      <c r="P305" s="3">
        <v>126050000</v>
      </c>
      <c r="Q305" s="3">
        <v>162180000</v>
      </c>
      <c r="R305" s="3">
        <v>102200000</v>
      </c>
      <c r="S305" s="3">
        <v>0</v>
      </c>
      <c r="T305" s="3">
        <v>0</v>
      </c>
      <c r="U305" s="3">
        <v>0</v>
      </c>
      <c r="V305" s="3">
        <v>0</v>
      </c>
      <c r="W305" s="3">
        <v>9310700</v>
      </c>
      <c r="X305" s="3">
        <v>5698600</v>
      </c>
      <c r="Y305" s="3">
        <v>0</v>
      </c>
      <c r="Z305" s="3">
        <v>4173400</v>
      </c>
    </row>
    <row r="306" spans="1:26" x14ac:dyDescent="0.15">
      <c r="A306" s="3" t="s">
        <v>690</v>
      </c>
      <c r="B306" s="3" t="s">
        <v>691</v>
      </c>
      <c r="C306" s="4">
        <v>0</v>
      </c>
      <c r="D306" s="4">
        <v>0</v>
      </c>
      <c r="E306" s="4">
        <v>16937000</v>
      </c>
      <c r="F306" s="4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6177400</v>
      </c>
      <c r="Y306" s="3">
        <v>0</v>
      </c>
      <c r="Z306" s="3">
        <v>0</v>
      </c>
    </row>
    <row r="307" spans="1:26" x14ac:dyDescent="0.15">
      <c r="A307" s="3" t="s">
        <v>260</v>
      </c>
      <c r="B307" s="3" t="s">
        <v>261</v>
      </c>
      <c r="C307" s="4">
        <v>56188000</v>
      </c>
      <c r="D307" s="4">
        <v>96374000</v>
      </c>
      <c r="E307" s="4">
        <v>112210000</v>
      </c>
      <c r="F307" s="4">
        <v>48041000</v>
      </c>
      <c r="G307" s="3">
        <v>0</v>
      </c>
      <c r="H307" s="3">
        <v>6519100</v>
      </c>
      <c r="I307" s="3">
        <v>13901000</v>
      </c>
      <c r="J307" s="3">
        <v>51858000</v>
      </c>
      <c r="K307" s="3">
        <v>53544000</v>
      </c>
      <c r="L307" s="3">
        <v>0</v>
      </c>
      <c r="M307" s="3">
        <v>0</v>
      </c>
      <c r="N307" s="3">
        <v>1692900</v>
      </c>
      <c r="O307" s="3">
        <v>80459000</v>
      </c>
      <c r="P307" s="3">
        <v>50464000</v>
      </c>
      <c r="Q307" s="3">
        <v>40039000</v>
      </c>
      <c r="R307" s="3">
        <v>34541000</v>
      </c>
      <c r="S307" s="3">
        <v>0</v>
      </c>
      <c r="T307" s="3">
        <v>0</v>
      </c>
      <c r="U307" s="3">
        <v>0</v>
      </c>
      <c r="V307" s="3">
        <v>2116000</v>
      </c>
      <c r="W307" s="3">
        <v>0</v>
      </c>
      <c r="X307" s="3">
        <v>6855100</v>
      </c>
      <c r="Y307" s="3">
        <v>3974200</v>
      </c>
      <c r="Z307" s="3">
        <v>2333200</v>
      </c>
    </row>
    <row r="308" spans="1:26" x14ac:dyDescent="0.15">
      <c r="A308" s="3" t="s">
        <v>578</v>
      </c>
      <c r="B308" s="3" t="s">
        <v>579</v>
      </c>
      <c r="C308" s="4">
        <v>775250000</v>
      </c>
      <c r="D308" s="4">
        <v>51285000</v>
      </c>
      <c r="E308" s="4">
        <v>252000000</v>
      </c>
      <c r="F308" s="4">
        <v>283490000</v>
      </c>
      <c r="G308" s="3">
        <v>54312000</v>
      </c>
      <c r="H308" s="3">
        <v>0</v>
      </c>
      <c r="I308" s="3">
        <v>37863000</v>
      </c>
      <c r="J308" s="3">
        <v>56612000</v>
      </c>
      <c r="K308" s="3">
        <v>890430000</v>
      </c>
      <c r="L308" s="3">
        <v>649590000</v>
      </c>
      <c r="M308" s="3">
        <v>0</v>
      </c>
      <c r="N308" s="3">
        <v>0</v>
      </c>
      <c r="O308" s="3">
        <v>405530000</v>
      </c>
      <c r="P308" s="3">
        <v>46460000</v>
      </c>
      <c r="Q308" s="3">
        <v>0</v>
      </c>
      <c r="R308" s="3">
        <v>0</v>
      </c>
      <c r="S308" s="3">
        <v>15813000</v>
      </c>
      <c r="T308" s="3">
        <v>0</v>
      </c>
      <c r="U308" s="3">
        <v>6578700</v>
      </c>
      <c r="V308" s="3">
        <v>0</v>
      </c>
      <c r="W308" s="3">
        <v>0</v>
      </c>
      <c r="X308" s="3">
        <v>6980600</v>
      </c>
      <c r="Y308" s="3">
        <v>0</v>
      </c>
      <c r="Z308" s="3">
        <v>0</v>
      </c>
    </row>
    <row r="309" spans="1:26" x14ac:dyDescent="0.15">
      <c r="A309" s="3" t="s">
        <v>490</v>
      </c>
      <c r="B309" s="3" t="s">
        <v>491</v>
      </c>
      <c r="C309" s="4">
        <v>0</v>
      </c>
      <c r="D309" s="4">
        <v>0</v>
      </c>
      <c r="E309" s="4">
        <v>16863000</v>
      </c>
      <c r="F309" s="4">
        <v>7875600</v>
      </c>
      <c r="G309" s="3">
        <v>0</v>
      </c>
      <c r="H309" s="3">
        <v>0</v>
      </c>
      <c r="I309" s="3">
        <v>0</v>
      </c>
      <c r="J309" s="3">
        <v>12933000</v>
      </c>
      <c r="K309" s="3">
        <v>73902000</v>
      </c>
      <c r="L309" s="3">
        <v>72575000</v>
      </c>
      <c r="M309" s="3">
        <v>0</v>
      </c>
      <c r="N309" s="3">
        <v>0</v>
      </c>
      <c r="O309" s="3">
        <v>39736000</v>
      </c>
      <c r="P309" s="3">
        <v>0</v>
      </c>
      <c r="Q309" s="3">
        <v>0</v>
      </c>
      <c r="R309" s="3">
        <v>0</v>
      </c>
      <c r="S309" s="3">
        <v>3927100</v>
      </c>
      <c r="T309" s="3">
        <v>588910</v>
      </c>
      <c r="U309" s="3">
        <v>0</v>
      </c>
      <c r="V309" s="3">
        <v>0</v>
      </c>
      <c r="W309" s="3">
        <v>0</v>
      </c>
      <c r="X309" s="3">
        <v>7087500</v>
      </c>
      <c r="Y309" s="3">
        <v>0</v>
      </c>
      <c r="Z309" s="3">
        <v>540310</v>
      </c>
    </row>
    <row r="310" spans="1:26" x14ac:dyDescent="0.15">
      <c r="A310" s="3" t="s">
        <v>234</v>
      </c>
      <c r="B310" s="3" t="s">
        <v>235</v>
      </c>
      <c r="C310" s="4">
        <v>1544800000</v>
      </c>
      <c r="D310" s="4">
        <v>1648000000</v>
      </c>
      <c r="E310" s="4">
        <v>1309400000</v>
      </c>
      <c r="F310" s="4">
        <v>1781600000</v>
      </c>
      <c r="G310" s="3">
        <v>629000000</v>
      </c>
      <c r="H310" s="3">
        <v>45070000</v>
      </c>
      <c r="I310" s="3">
        <v>596220000</v>
      </c>
      <c r="J310" s="3">
        <v>589920000</v>
      </c>
      <c r="K310" s="3">
        <v>806850000</v>
      </c>
      <c r="L310" s="3">
        <v>504160000</v>
      </c>
      <c r="M310" s="3">
        <v>283170000</v>
      </c>
      <c r="N310" s="3">
        <v>280120000</v>
      </c>
      <c r="O310" s="3">
        <v>773330000</v>
      </c>
      <c r="P310" s="3">
        <v>438640000</v>
      </c>
      <c r="Q310" s="3">
        <v>238990000</v>
      </c>
      <c r="R310" s="3">
        <v>240920000</v>
      </c>
      <c r="S310" s="3">
        <v>3133400</v>
      </c>
      <c r="T310" s="3">
        <v>0</v>
      </c>
      <c r="U310" s="3">
        <v>5656700</v>
      </c>
      <c r="V310" s="3">
        <v>5514600</v>
      </c>
      <c r="W310" s="3">
        <v>5151400</v>
      </c>
      <c r="X310" s="3">
        <v>7110500</v>
      </c>
      <c r="Y310" s="3">
        <v>0</v>
      </c>
      <c r="Z310" s="3">
        <v>12289000</v>
      </c>
    </row>
    <row r="311" spans="1:26" x14ac:dyDescent="0.15">
      <c r="A311" s="3" t="s">
        <v>596</v>
      </c>
      <c r="B311" s="3" t="s">
        <v>597</v>
      </c>
      <c r="C311" s="4">
        <v>0</v>
      </c>
      <c r="D311" s="4">
        <v>0</v>
      </c>
      <c r="E311" s="4">
        <v>0</v>
      </c>
      <c r="F311" s="4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20919000</v>
      </c>
      <c r="P311" s="3">
        <v>0</v>
      </c>
      <c r="Q311" s="3">
        <v>20586000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8142100</v>
      </c>
      <c r="Y311" s="3">
        <v>0</v>
      </c>
      <c r="Z311" s="3">
        <v>0</v>
      </c>
    </row>
    <row r="312" spans="1:26" x14ac:dyDescent="0.15">
      <c r="A312" s="3" t="s">
        <v>282</v>
      </c>
      <c r="B312" s="3" t="s">
        <v>283</v>
      </c>
      <c r="C312" s="4">
        <v>15743000</v>
      </c>
      <c r="D312" s="4">
        <v>0</v>
      </c>
      <c r="E312" s="4">
        <v>27190000</v>
      </c>
      <c r="F312" s="4">
        <v>20688000</v>
      </c>
      <c r="G312" s="3">
        <v>0</v>
      </c>
      <c r="H312" s="3">
        <v>0</v>
      </c>
      <c r="I312" s="3">
        <v>13576000</v>
      </c>
      <c r="J312" s="3">
        <v>18696000</v>
      </c>
      <c r="K312" s="3">
        <v>11164000</v>
      </c>
      <c r="L312" s="3">
        <v>0</v>
      </c>
      <c r="M312" s="3">
        <v>0</v>
      </c>
      <c r="N312" s="3">
        <v>0</v>
      </c>
      <c r="O312" s="3">
        <v>7476400</v>
      </c>
      <c r="P312" s="3">
        <v>0</v>
      </c>
      <c r="Q312" s="3">
        <v>8383600</v>
      </c>
      <c r="R312" s="3">
        <v>7255400</v>
      </c>
      <c r="S312" s="3">
        <v>2994100</v>
      </c>
      <c r="T312" s="3">
        <v>0</v>
      </c>
      <c r="U312" s="3">
        <v>0</v>
      </c>
      <c r="V312" s="3">
        <v>0</v>
      </c>
      <c r="W312" s="3">
        <v>0</v>
      </c>
      <c r="X312" s="3">
        <v>8536900</v>
      </c>
      <c r="Y312" s="3">
        <v>0</v>
      </c>
      <c r="Z312" s="3">
        <v>0</v>
      </c>
    </row>
    <row r="313" spans="1:26" x14ac:dyDescent="0.15">
      <c r="A313" s="3" t="s">
        <v>420</v>
      </c>
      <c r="B313" s="3" t="s">
        <v>421</v>
      </c>
      <c r="C313" s="4">
        <v>0</v>
      </c>
      <c r="D313" s="4">
        <v>0</v>
      </c>
      <c r="E313" s="4">
        <v>10248000</v>
      </c>
      <c r="F313" s="4">
        <v>11385000</v>
      </c>
      <c r="G313" s="3">
        <v>0</v>
      </c>
      <c r="H313" s="3">
        <v>417030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16331000</v>
      </c>
      <c r="T313" s="3">
        <v>11255000</v>
      </c>
      <c r="U313" s="3">
        <v>6737500</v>
      </c>
      <c r="V313" s="3">
        <v>9148700</v>
      </c>
      <c r="W313" s="3">
        <v>0</v>
      </c>
      <c r="X313" s="3">
        <v>9304400</v>
      </c>
      <c r="Y313" s="3">
        <v>12346000</v>
      </c>
      <c r="Z313" s="3">
        <v>9496100</v>
      </c>
    </row>
    <row r="314" spans="1:26" x14ac:dyDescent="0.15">
      <c r="A314" s="3" t="s">
        <v>320</v>
      </c>
      <c r="B314" s="3" t="s">
        <v>321</v>
      </c>
      <c r="C314" s="4">
        <v>0</v>
      </c>
      <c r="D314" s="4">
        <v>0</v>
      </c>
      <c r="E314" s="4">
        <v>8478200</v>
      </c>
      <c r="F314" s="4">
        <v>11149000</v>
      </c>
      <c r="G314" s="3">
        <v>0</v>
      </c>
      <c r="H314" s="3">
        <v>0</v>
      </c>
      <c r="I314" s="3">
        <v>0</v>
      </c>
      <c r="J314" s="3">
        <v>17597000</v>
      </c>
      <c r="K314" s="3">
        <v>0</v>
      </c>
      <c r="L314" s="3">
        <v>17699000</v>
      </c>
      <c r="M314" s="3">
        <v>0</v>
      </c>
      <c r="N314" s="3">
        <v>0</v>
      </c>
      <c r="O314" s="3">
        <v>12314000</v>
      </c>
      <c r="P314" s="3">
        <v>12171000</v>
      </c>
      <c r="Q314" s="3">
        <v>25411000</v>
      </c>
      <c r="R314" s="3">
        <v>14843000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9541600</v>
      </c>
      <c r="Y314" s="3">
        <v>0</v>
      </c>
      <c r="Z314" s="3">
        <v>0</v>
      </c>
    </row>
    <row r="315" spans="1:26" x14ac:dyDescent="0.15">
      <c r="A315" s="3" t="s">
        <v>318</v>
      </c>
      <c r="B315" s="3" t="s">
        <v>319</v>
      </c>
      <c r="C315" s="4">
        <v>151970000</v>
      </c>
      <c r="D315" s="4">
        <v>112650000</v>
      </c>
      <c r="E315" s="4">
        <v>210840000</v>
      </c>
      <c r="F315" s="4">
        <v>109670000</v>
      </c>
      <c r="G315" s="3">
        <v>12858000</v>
      </c>
      <c r="H315" s="3">
        <v>2827800</v>
      </c>
      <c r="I315" s="3">
        <v>28177000</v>
      </c>
      <c r="J315" s="3">
        <v>72802000</v>
      </c>
      <c r="K315" s="3">
        <v>51741000</v>
      </c>
      <c r="L315" s="3">
        <v>18232000</v>
      </c>
      <c r="M315" s="3">
        <v>15392000</v>
      </c>
      <c r="N315" s="3">
        <v>0</v>
      </c>
      <c r="O315" s="3">
        <v>48363000</v>
      </c>
      <c r="P315" s="3">
        <v>0</v>
      </c>
      <c r="Q315" s="3">
        <v>36853000</v>
      </c>
      <c r="R315" s="3">
        <v>26571000</v>
      </c>
      <c r="S315" s="3">
        <v>25451000</v>
      </c>
      <c r="T315" s="3">
        <v>1945900</v>
      </c>
      <c r="U315" s="3">
        <v>1512900</v>
      </c>
      <c r="V315" s="3">
        <v>11116000</v>
      </c>
      <c r="W315" s="3">
        <v>1659800</v>
      </c>
      <c r="X315" s="3">
        <v>10376000</v>
      </c>
      <c r="Y315" s="3">
        <v>12790000</v>
      </c>
      <c r="Z315" s="3">
        <v>30463000</v>
      </c>
    </row>
    <row r="316" spans="1:26" x14ac:dyDescent="0.15">
      <c r="A316" s="3" t="s">
        <v>198</v>
      </c>
      <c r="B316" s="3" t="s">
        <v>199</v>
      </c>
      <c r="C316" s="4">
        <v>22471000</v>
      </c>
      <c r="D316" s="4">
        <v>34117000</v>
      </c>
      <c r="E316" s="4">
        <v>14093000</v>
      </c>
      <c r="F316" s="4">
        <v>16049000</v>
      </c>
      <c r="G316" s="3">
        <v>0</v>
      </c>
      <c r="H316" s="3">
        <v>0</v>
      </c>
      <c r="I316" s="3">
        <v>0</v>
      </c>
      <c r="J316" s="3">
        <v>16845000</v>
      </c>
      <c r="K316" s="3">
        <v>67192000</v>
      </c>
      <c r="L316" s="3">
        <v>47017000</v>
      </c>
      <c r="M316" s="3">
        <v>0</v>
      </c>
      <c r="N316" s="3">
        <v>0</v>
      </c>
      <c r="O316" s="3">
        <v>19042000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10492000</v>
      </c>
      <c r="Y316" s="3">
        <v>6608400</v>
      </c>
      <c r="Z316" s="3">
        <v>0</v>
      </c>
    </row>
    <row r="317" spans="1:26" x14ac:dyDescent="0.15">
      <c r="A317" s="3" t="s">
        <v>256</v>
      </c>
      <c r="B317" s="3" t="s">
        <v>257</v>
      </c>
      <c r="C317" s="4">
        <v>0</v>
      </c>
      <c r="D317" s="4">
        <v>0</v>
      </c>
      <c r="E317" s="4">
        <v>0</v>
      </c>
      <c r="F317" s="4">
        <v>22044000</v>
      </c>
      <c r="G317" s="3">
        <v>0</v>
      </c>
      <c r="H317" s="3">
        <v>0</v>
      </c>
      <c r="I317" s="3">
        <v>0</v>
      </c>
      <c r="J317" s="3">
        <v>0</v>
      </c>
      <c r="K317" s="3">
        <v>20535000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5584500</v>
      </c>
      <c r="T317" s="3">
        <v>7681900</v>
      </c>
      <c r="U317" s="3">
        <v>10215000</v>
      </c>
      <c r="V317" s="3">
        <v>8407700</v>
      </c>
      <c r="W317" s="3">
        <v>0</v>
      </c>
      <c r="X317" s="3">
        <v>10504000</v>
      </c>
      <c r="Y317" s="3">
        <v>13616000</v>
      </c>
      <c r="Z317" s="3">
        <v>14876000</v>
      </c>
    </row>
    <row r="318" spans="1:26" x14ac:dyDescent="0.15">
      <c r="A318" s="3" t="s">
        <v>344</v>
      </c>
      <c r="B318" s="3" t="s">
        <v>345</v>
      </c>
      <c r="C318" s="4">
        <v>0</v>
      </c>
      <c r="D318" s="4">
        <v>0</v>
      </c>
      <c r="E318" s="4">
        <v>78245000</v>
      </c>
      <c r="F318" s="4">
        <v>0</v>
      </c>
      <c r="G318" s="3">
        <v>0</v>
      </c>
      <c r="H318" s="3">
        <v>0</v>
      </c>
      <c r="I318" s="3">
        <v>0</v>
      </c>
      <c r="J318" s="3">
        <v>0</v>
      </c>
      <c r="K318" s="3">
        <v>29475000</v>
      </c>
      <c r="L318" s="3">
        <v>76537000</v>
      </c>
      <c r="M318" s="3">
        <v>0</v>
      </c>
      <c r="N318" s="3">
        <v>9013400</v>
      </c>
      <c r="O318" s="3">
        <v>27040000</v>
      </c>
      <c r="P318" s="3">
        <v>0</v>
      </c>
      <c r="Q318" s="3">
        <v>0</v>
      </c>
      <c r="R318" s="3">
        <v>19447000</v>
      </c>
      <c r="S318" s="3">
        <v>0</v>
      </c>
      <c r="T318" s="3">
        <v>36045000</v>
      </c>
      <c r="U318" s="3">
        <v>24598000</v>
      </c>
      <c r="V318" s="3">
        <v>39937000</v>
      </c>
      <c r="W318" s="3">
        <v>94617000</v>
      </c>
      <c r="X318" s="3">
        <v>11778000</v>
      </c>
      <c r="Y318" s="3">
        <v>37163000</v>
      </c>
      <c r="Z318" s="3">
        <v>13466000</v>
      </c>
    </row>
    <row r="319" spans="1:26" x14ac:dyDescent="0.15">
      <c r="A319" s="3" t="s">
        <v>492</v>
      </c>
      <c r="B319" s="3" t="s">
        <v>493</v>
      </c>
      <c r="C319" s="4">
        <v>74348000</v>
      </c>
      <c r="D319" s="4">
        <v>8488100</v>
      </c>
      <c r="E319" s="4">
        <v>70548000</v>
      </c>
      <c r="F319" s="4">
        <v>22661000</v>
      </c>
      <c r="G319" s="3">
        <v>0</v>
      </c>
      <c r="H319" s="3">
        <v>2593000</v>
      </c>
      <c r="I319" s="3">
        <v>0</v>
      </c>
      <c r="J319" s="3">
        <v>22934000</v>
      </c>
      <c r="K319" s="3">
        <v>0</v>
      </c>
      <c r="L319" s="3">
        <v>0</v>
      </c>
      <c r="M319" s="3">
        <v>0</v>
      </c>
      <c r="N319" s="3">
        <v>0</v>
      </c>
      <c r="O319" s="3">
        <v>9166600</v>
      </c>
      <c r="P319" s="3">
        <v>2266000</v>
      </c>
      <c r="Q319" s="3">
        <v>1767400</v>
      </c>
      <c r="R319" s="3">
        <v>0</v>
      </c>
      <c r="S319" s="3">
        <v>78146000</v>
      </c>
      <c r="T319" s="3">
        <v>25927000</v>
      </c>
      <c r="U319" s="3">
        <v>3836800</v>
      </c>
      <c r="V319" s="3">
        <v>0</v>
      </c>
      <c r="W319" s="3">
        <v>26115000</v>
      </c>
      <c r="X319" s="3">
        <v>12888000</v>
      </c>
      <c r="Y319" s="3">
        <v>15846000</v>
      </c>
      <c r="Z319" s="3">
        <v>19627000</v>
      </c>
    </row>
    <row r="320" spans="1:26" x14ac:dyDescent="0.15">
      <c r="A320" s="3" t="s">
        <v>130</v>
      </c>
      <c r="B320" s="3" t="s">
        <v>131</v>
      </c>
      <c r="C320" s="4">
        <v>24401000</v>
      </c>
      <c r="D320" s="4">
        <v>34442000</v>
      </c>
      <c r="E320" s="4">
        <v>15595000</v>
      </c>
      <c r="F320" s="4">
        <v>15362000</v>
      </c>
      <c r="G320" s="3">
        <v>23921000</v>
      </c>
      <c r="H320" s="3">
        <v>22206000</v>
      </c>
      <c r="I320" s="3">
        <v>0</v>
      </c>
      <c r="J320" s="3">
        <v>0</v>
      </c>
      <c r="K320" s="3">
        <v>113100000</v>
      </c>
      <c r="L320" s="3">
        <v>139190000</v>
      </c>
      <c r="M320" s="3">
        <v>5904700</v>
      </c>
      <c r="N320" s="3">
        <v>0</v>
      </c>
      <c r="O320" s="3">
        <v>25298000</v>
      </c>
      <c r="P320" s="3">
        <v>18457000</v>
      </c>
      <c r="Q320" s="3">
        <v>0</v>
      </c>
      <c r="R320" s="3">
        <v>0</v>
      </c>
      <c r="S320" s="3">
        <v>0</v>
      </c>
      <c r="T320" s="3">
        <v>24931000</v>
      </c>
      <c r="U320" s="3">
        <v>20108000</v>
      </c>
      <c r="V320" s="3">
        <v>10095000</v>
      </c>
      <c r="W320" s="3">
        <v>18130000</v>
      </c>
      <c r="X320" s="3">
        <v>13312000</v>
      </c>
      <c r="Y320" s="3">
        <v>0</v>
      </c>
      <c r="Z320" s="3">
        <v>19739000</v>
      </c>
    </row>
    <row r="321" spans="1:26" x14ac:dyDescent="0.15">
      <c r="A321" s="3" t="s">
        <v>128</v>
      </c>
      <c r="B321" s="3" t="s">
        <v>129</v>
      </c>
      <c r="C321" s="4">
        <v>0</v>
      </c>
      <c r="D321" s="4">
        <v>74259000</v>
      </c>
      <c r="E321" s="4">
        <v>69165000</v>
      </c>
      <c r="F321" s="4">
        <v>37222000</v>
      </c>
      <c r="G321" s="3">
        <v>99764000</v>
      </c>
      <c r="H321" s="3">
        <v>7171300</v>
      </c>
      <c r="I321" s="3">
        <v>12401000</v>
      </c>
      <c r="J321" s="3">
        <v>48388000</v>
      </c>
      <c r="K321" s="3">
        <v>111920000</v>
      </c>
      <c r="L321" s="3">
        <v>63894000</v>
      </c>
      <c r="M321" s="3">
        <v>88745000</v>
      </c>
      <c r="N321" s="3">
        <v>27877000</v>
      </c>
      <c r="O321" s="3">
        <v>92916000</v>
      </c>
      <c r="P321" s="3">
        <v>15755000</v>
      </c>
      <c r="Q321" s="3">
        <v>8780300</v>
      </c>
      <c r="R321" s="3">
        <v>0</v>
      </c>
      <c r="S321" s="3">
        <v>0</v>
      </c>
      <c r="T321" s="3">
        <v>10457000</v>
      </c>
      <c r="U321" s="3">
        <v>20731000</v>
      </c>
      <c r="V321" s="3">
        <v>17639000</v>
      </c>
      <c r="W321" s="3">
        <v>0</v>
      </c>
      <c r="X321" s="3">
        <v>14094000</v>
      </c>
      <c r="Y321" s="3">
        <v>17183000</v>
      </c>
      <c r="Z321" s="3">
        <v>27869000</v>
      </c>
    </row>
    <row r="322" spans="1:26" x14ac:dyDescent="0.15">
      <c r="A322" s="3" t="s">
        <v>7</v>
      </c>
      <c r="B322" s="3" t="s">
        <v>8</v>
      </c>
      <c r="C322" s="4">
        <v>6350100</v>
      </c>
      <c r="D322" s="4">
        <v>0</v>
      </c>
      <c r="E322" s="4">
        <v>0</v>
      </c>
      <c r="F322" s="4">
        <v>7827100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4165500</v>
      </c>
      <c r="P322" s="3">
        <v>0</v>
      </c>
      <c r="Q322" s="3">
        <v>0</v>
      </c>
      <c r="R322" s="3">
        <v>0</v>
      </c>
      <c r="S322" s="3">
        <v>16321000</v>
      </c>
      <c r="T322" s="3">
        <v>14428000</v>
      </c>
      <c r="U322" s="3">
        <v>3473000</v>
      </c>
      <c r="V322" s="3">
        <v>0</v>
      </c>
      <c r="W322" s="3">
        <v>4384900</v>
      </c>
      <c r="X322" s="3">
        <v>14335000</v>
      </c>
      <c r="Y322" s="3">
        <v>9489200</v>
      </c>
      <c r="Z322" s="3">
        <v>10989000</v>
      </c>
    </row>
    <row r="323" spans="1:26" x14ac:dyDescent="0.15">
      <c r="A323" s="3" t="s">
        <v>278</v>
      </c>
      <c r="B323" s="3" t="s">
        <v>279</v>
      </c>
      <c r="C323" s="4">
        <v>17801000</v>
      </c>
      <c r="D323" s="4">
        <v>20747000</v>
      </c>
      <c r="E323" s="4">
        <v>12719000</v>
      </c>
      <c r="F323" s="4">
        <v>0</v>
      </c>
      <c r="G323" s="3">
        <v>28499000</v>
      </c>
      <c r="H323" s="3">
        <v>2758800</v>
      </c>
      <c r="I323" s="3">
        <v>0</v>
      </c>
      <c r="J323" s="3">
        <v>13874000</v>
      </c>
      <c r="K323" s="3">
        <v>125960000</v>
      </c>
      <c r="L323" s="3">
        <v>219110000</v>
      </c>
      <c r="M323" s="3">
        <v>0</v>
      </c>
      <c r="N323" s="3">
        <v>0</v>
      </c>
      <c r="O323" s="3">
        <v>58081000</v>
      </c>
      <c r="P323" s="3">
        <v>0</v>
      </c>
      <c r="Q323" s="3">
        <v>0</v>
      </c>
      <c r="R323" s="3">
        <v>5442800</v>
      </c>
      <c r="S323" s="3">
        <v>0</v>
      </c>
      <c r="T323" s="3">
        <v>13319000</v>
      </c>
      <c r="U323" s="3">
        <v>16838000</v>
      </c>
      <c r="V323" s="3">
        <v>14834000</v>
      </c>
      <c r="W323" s="3">
        <v>0</v>
      </c>
      <c r="X323" s="3">
        <v>14870000</v>
      </c>
      <c r="Y323" s="3">
        <v>0</v>
      </c>
      <c r="Z323" s="3">
        <v>11815000</v>
      </c>
    </row>
    <row r="324" spans="1:26" x14ac:dyDescent="0.15">
      <c r="A324" s="3" t="s">
        <v>364</v>
      </c>
      <c r="B324" s="3" t="s">
        <v>365</v>
      </c>
      <c r="C324" s="4">
        <v>0</v>
      </c>
      <c r="D324" s="4">
        <v>53539000</v>
      </c>
      <c r="E324" s="4">
        <v>84544000</v>
      </c>
      <c r="F324" s="4">
        <v>63790000</v>
      </c>
      <c r="G324" s="3">
        <v>0</v>
      </c>
      <c r="H324" s="3">
        <v>0</v>
      </c>
      <c r="I324" s="3">
        <v>27659000</v>
      </c>
      <c r="J324" s="3">
        <v>26638000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7138800</v>
      </c>
      <c r="T324" s="3">
        <v>19522000</v>
      </c>
      <c r="U324" s="3">
        <v>15230000</v>
      </c>
      <c r="V324" s="3">
        <v>22082000</v>
      </c>
      <c r="W324" s="3">
        <v>0</v>
      </c>
      <c r="X324" s="3">
        <v>15249000</v>
      </c>
      <c r="Y324" s="3">
        <v>25097000</v>
      </c>
      <c r="Z324" s="3">
        <v>34375000</v>
      </c>
    </row>
    <row r="325" spans="1:26" x14ac:dyDescent="0.15">
      <c r="A325" s="3" t="s">
        <v>69</v>
      </c>
      <c r="B325" s="3" t="s">
        <v>70</v>
      </c>
      <c r="C325" s="4">
        <v>0</v>
      </c>
      <c r="D325" s="4">
        <v>152060000</v>
      </c>
      <c r="E325" s="4">
        <v>13775000</v>
      </c>
      <c r="F325" s="4">
        <v>61852000</v>
      </c>
      <c r="G325" s="3">
        <v>799190</v>
      </c>
      <c r="H325" s="3">
        <v>1328600</v>
      </c>
      <c r="I325" s="3">
        <v>0</v>
      </c>
      <c r="J325" s="3">
        <v>0</v>
      </c>
      <c r="K325" s="3">
        <v>238370000</v>
      </c>
      <c r="L325" s="3">
        <v>1039100000</v>
      </c>
      <c r="M325" s="3">
        <v>40118000</v>
      </c>
      <c r="N325" s="3">
        <v>40349000</v>
      </c>
      <c r="O325" s="3">
        <v>58175000</v>
      </c>
      <c r="P325" s="3">
        <v>41242000</v>
      </c>
      <c r="Q325" s="3">
        <v>27888000</v>
      </c>
      <c r="R325" s="3">
        <v>15501000</v>
      </c>
      <c r="S325" s="3">
        <v>0</v>
      </c>
      <c r="T325" s="3">
        <v>47038000</v>
      </c>
      <c r="U325" s="3">
        <v>25743000</v>
      </c>
      <c r="V325" s="3">
        <v>5801100</v>
      </c>
      <c r="W325" s="3">
        <v>26289000</v>
      </c>
      <c r="X325" s="3">
        <v>15798000</v>
      </c>
      <c r="Y325" s="3">
        <v>47278000</v>
      </c>
      <c r="Z325" s="3">
        <v>0</v>
      </c>
    </row>
    <row r="326" spans="1:26" x14ac:dyDescent="0.15">
      <c r="A326" s="3" t="s">
        <v>75</v>
      </c>
      <c r="B326" s="3" t="s">
        <v>76</v>
      </c>
      <c r="C326" s="4">
        <v>0</v>
      </c>
      <c r="D326" s="4">
        <v>0</v>
      </c>
      <c r="E326" s="4">
        <v>0</v>
      </c>
      <c r="F326" s="4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13802000</v>
      </c>
      <c r="T326" s="3">
        <v>6858800</v>
      </c>
      <c r="U326" s="3">
        <v>7754100</v>
      </c>
      <c r="V326" s="3">
        <v>0</v>
      </c>
      <c r="W326" s="3">
        <v>16825000</v>
      </c>
      <c r="X326" s="3">
        <v>16533000</v>
      </c>
      <c r="Y326" s="3">
        <v>0</v>
      </c>
      <c r="Z326" s="3">
        <v>8589700</v>
      </c>
    </row>
    <row r="327" spans="1:26" x14ac:dyDescent="0.15">
      <c r="A327" s="3" t="s">
        <v>146</v>
      </c>
      <c r="B327" s="3" t="s">
        <v>147</v>
      </c>
      <c r="C327" s="4">
        <v>131930000</v>
      </c>
      <c r="D327" s="4">
        <v>107400000</v>
      </c>
      <c r="E327" s="4">
        <v>126460000</v>
      </c>
      <c r="F327" s="4">
        <v>184390000</v>
      </c>
      <c r="G327" s="3">
        <v>0</v>
      </c>
      <c r="H327" s="3">
        <v>7250300</v>
      </c>
      <c r="I327" s="3">
        <v>45136000</v>
      </c>
      <c r="J327" s="3">
        <v>19114000</v>
      </c>
      <c r="K327" s="3">
        <v>66820000</v>
      </c>
      <c r="L327" s="3">
        <v>28420000</v>
      </c>
      <c r="M327" s="3">
        <v>47255000</v>
      </c>
      <c r="N327" s="3">
        <v>1699100</v>
      </c>
      <c r="O327" s="3">
        <v>137450000</v>
      </c>
      <c r="P327" s="3">
        <v>9295000</v>
      </c>
      <c r="Q327" s="3">
        <v>4158600</v>
      </c>
      <c r="R327" s="3">
        <v>26884000</v>
      </c>
      <c r="S327" s="3">
        <v>13346000</v>
      </c>
      <c r="T327" s="3">
        <v>16584000</v>
      </c>
      <c r="U327" s="3">
        <v>36818000</v>
      </c>
      <c r="V327" s="3">
        <v>41532000</v>
      </c>
      <c r="W327" s="3">
        <v>0</v>
      </c>
      <c r="X327" s="3">
        <v>17438000</v>
      </c>
      <c r="Y327" s="3">
        <v>19099000</v>
      </c>
      <c r="Z327" s="3">
        <v>114420000</v>
      </c>
    </row>
    <row r="328" spans="1:26" x14ac:dyDescent="0.15">
      <c r="A328" s="3" t="s">
        <v>110</v>
      </c>
      <c r="B328" s="3" t="s">
        <v>111</v>
      </c>
      <c r="C328" s="4">
        <v>100600000</v>
      </c>
      <c r="D328" s="4">
        <v>171790000</v>
      </c>
      <c r="E328" s="4">
        <v>169690000</v>
      </c>
      <c r="F328" s="4">
        <v>130160000</v>
      </c>
      <c r="G328" s="3">
        <v>184060000</v>
      </c>
      <c r="H328" s="3">
        <v>17619000</v>
      </c>
      <c r="I328" s="3">
        <v>105270000</v>
      </c>
      <c r="J328" s="3">
        <v>96036000</v>
      </c>
      <c r="K328" s="3">
        <v>28423000</v>
      </c>
      <c r="L328" s="3">
        <v>0</v>
      </c>
      <c r="M328" s="3">
        <v>28679000</v>
      </c>
      <c r="N328" s="3">
        <v>11934000</v>
      </c>
      <c r="O328" s="3">
        <v>72753000</v>
      </c>
      <c r="P328" s="3">
        <v>0</v>
      </c>
      <c r="Q328" s="3">
        <v>14463000</v>
      </c>
      <c r="R328" s="3">
        <v>57314000</v>
      </c>
      <c r="S328" s="3">
        <v>25681000</v>
      </c>
      <c r="T328" s="3">
        <v>0</v>
      </c>
      <c r="U328" s="3">
        <v>0</v>
      </c>
      <c r="V328" s="3">
        <v>19226000</v>
      </c>
      <c r="W328" s="3">
        <v>29754000</v>
      </c>
      <c r="X328" s="3">
        <v>18017000</v>
      </c>
      <c r="Y328" s="3">
        <v>19108000</v>
      </c>
      <c r="Z328" s="3">
        <v>17756000</v>
      </c>
    </row>
    <row r="329" spans="1:26" x14ac:dyDescent="0.15">
      <c r="A329" s="3" t="s">
        <v>270</v>
      </c>
      <c r="B329" s="3" t="s">
        <v>271</v>
      </c>
      <c r="C329" s="4">
        <v>73578000</v>
      </c>
      <c r="D329" s="4">
        <v>31620000</v>
      </c>
      <c r="E329" s="4">
        <v>35571000</v>
      </c>
      <c r="F329" s="4">
        <v>19245000</v>
      </c>
      <c r="G329" s="3">
        <v>20679000</v>
      </c>
      <c r="H329" s="3">
        <v>1410700</v>
      </c>
      <c r="I329" s="3">
        <v>12698000</v>
      </c>
      <c r="J329" s="3">
        <v>12731000</v>
      </c>
      <c r="K329" s="3">
        <v>166740000</v>
      </c>
      <c r="L329" s="3">
        <v>77273000</v>
      </c>
      <c r="M329" s="3">
        <v>0</v>
      </c>
      <c r="N329" s="3">
        <v>10699000</v>
      </c>
      <c r="O329" s="3">
        <v>51150000</v>
      </c>
      <c r="P329" s="3">
        <v>5737000</v>
      </c>
      <c r="Q329" s="3">
        <v>0</v>
      </c>
      <c r="R329" s="3">
        <v>0</v>
      </c>
      <c r="S329" s="3">
        <v>1895200</v>
      </c>
      <c r="T329" s="3">
        <v>0</v>
      </c>
      <c r="U329" s="3">
        <v>19430000</v>
      </c>
      <c r="V329" s="3">
        <v>5791300</v>
      </c>
      <c r="W329" s="3">
        <v>8389400</v>
      </c>
      <c r="X329" s="3">
        <v>18252000</v>
      </c>
      <c r="Y329" s="3">
        <v>13384000</v>
      </c>
      <c r="Z329" s="3">
        <v>26468000</v>
      </c>
    </row>
    <row r="330" spans="1:26" x14ac:dyDescent="0.15">
      <c r="A330" s="3" t="s">
        <v>378</v>
      </c>
      <c r="B330" s="3" t="s">
        <v>379</v>
      </c>
      <c r="C330" s="4">
        <v>45698000</v>
      </c>
      <c r="D330" s="4">
        <v>49381000</v>
      </c>
      <c r="E330" s="4">
        <v>88458000</v>
      </c>
      <c r="F330" s="4">
        <v>108220000</v>
      </c>
      <c r="G330" s="3">
        <v>49251000</v>
      </c>
      <c r="H330" s="3">
        <v>382630</v>
      </c>
      <c r="I330" s="3">
        <v>51099000</v>
      </c>
      <c r="J330" s="3">
        <v>44762000</v>
      </c>
      <c r="K330" s="3">
        <v>50018000</v>
      </c>
      <c r="L330" s="3">
        <v>20681000</v>
      </c>
      <c r="M330" s="3">
        <v>106370</v>
      </c>
      <c r="N330" s="3">
        <v>3518300</v>
      </c>
      <c r="O330" s="3">
        <v>109260000</v>
      </c>
      <c r="P330" s="3">
        <v>67026000</v>
      </c>
      <c r="Q330" s="3">
        <v>88308000</v>
      </c>
      <c r="R330" s="3">
        <v>69418000</v>
      </c>
      <c r="S330" s="3">
        <v>19621000</v>
      </c>
      <c r="T330" s="3">
        <v>1509800</v>
      </c>
      <c r="U330" s="3">
        <v>59207000</v>
      </c>
      <c r="V330" s="3">
        <v>2141200</v>
      </c>
      <c r="W330" s="3">
        <v>0</v>
      </c>
      <c r="X330" s="3">
        <v>18859000</v>
      </c>
      <c r="Y330" s="3">
        <v>22207000</v>
      </c>
      <c r="Z330" s="3">
        <v>57045000</v>
      </c>
    </row>
    <row r="331" spans="1:26" x14ac:dyDescent="0.15">
      <c r="A331" s="3" t="s">
        <v>174</v>
      </c>
      <c r="B331" s="3" t="s">
        <v>175</v>
      </c>
      <c r="C331" s="4">
        <v>30796000</v>
      </c>
      <c r="D331" s="4">
        <v>0</v>
      </c>
      <c r="E331" s="4">
        <v>22976000</v>
      </c>
      <c r="F331" s="4">
        <v>24290000</v>
      </c>
      <c r="G331" s="3">
        <v>17612000</v>
      </c>
      <c r="H331" s="3">
        <v>0</v>
      </c>
      <c r="I331" s="3">
        <v>0</v>
      </c>
      <c r="J331" s="3">
        <v>0</v>
      </c>
      <c r="K331" s="3">
        <v>29586000</v>
      </c>
      <c r="L331" s="3">
        <v>25013000</v>
      </c>
      <c r="M331" s="3">
        <v>0</v>
      </c>
      <c r="N331" s="3">
        <v>0</v>
      </c>
      <c r="O331" s="3">
        <v>19043000</v>
      </c>
      <c r="P331" s="3">
        <v>0</v>
      </c>
      <c r="Q331" s="3">
        <v>0</v>
      </c>
      <c r="R331" s="3">
        <v>0</v>
      </c>
      <c r="S331" s="3">
        <v>0</v>
      </c>
      <c r="T331" s="3">
        <v>11186000</v>
      </c>
      <c r="U331" s="3">
        <v>15555000</v>
      </c>
      <c r="V331" s="3">
        <v>15816000</v>
      </c>
      <c r="W331" s="3">
        <v>8375800</v>
      </c>
      <c r="X331" s="3">
        <v>20427000</v>
      </c>
      <c r="Y331" s="3">
        <v>15777000</v>
      </c>
      <c r="Z331" s="3">
        <v>18244000</v>
      </c>
    </row>
    <row r="332" spans="1:26" x14ac:dyDescent="0.15">
      <c r="A332" s="3" t="s">
        <v>132</v>
      </c>
      <c r="B332" s="3" t="s">
        <v>133</v>
      </c>
      <c r="C332" s="4">
        <v>52115000</v>
      </c>
      <c r="D332" s="4">
        <v>38638000</v>
      </c>
      <c r="E332" s="4">
        <v>44865000</v>
      </c>
      <c r="F332" s="4">
        <v>29814000</v>
      </c>
      <c r="G332" s="3">
        <v>0</v>
      </c>
      <c r="H332" s="3">
        <v>6939200</v>
      </c>
      <c r="I332" s="3">
        <v>35285000</v>
      </c>
      <c r="J332" s="3">
        <v>40043000</v>
      </c>
      <c r="K332" s="3">
        <v>96365000</v>
      </c>
      <c r="L332" s="3">
        <v>211230000</v>
      </c>
      <c r="M332" s="3">
        <v>0</v>
      </c>
      <c r="N332" s="3">
        <v>0</v>
      </c>
      <c r="O332" s="3">
        <v>30807000</v>
      </c>
      <c r="P332" s="3">
        <v>58218000</v>
      </c>
      <c r="Q332" s="3">
        <v>7267600</v>
      </c>
      <c r="R332" s="3">
        <v>0</v>
      </c>
      <c r="S332" s="3">
        <v>0</v>
      </c>
      <c r="T332" s="3">
        <v>9338700</v>
      </c>
      <c r="U332" s="3">
        <v>8107900</v>
      </c>
      <c r="V332" s="3">
        <v>0</v>
      </c>
      <c r="W332" s="3">
        <v>0</v>
      </c>
      <c r="X332" s="3">
        <v>21069000</v>
      </c>
      <c r="Y332" s="3">
        <v>5328200</v>
      </c>
      <c r="Z332" s="3">
        <v>7830900</v>
      </c>
    </row>
    <row r="333" spans="1:26" x14ac:dyDescent="0.15">
      <c r="A333" s="3" t="s">
        <v>252</v>
      </c>
      <c r="B333" s="3" t="s">
        <v>253</v>
      </c>
      <c r="C333" s="4">
        <v>60416000</v>
      </c>
      <c r="D333" s="4">
        <v>46085000</v>
      </c>
      <c r="E333" s="4">
        <v>66459000</v>
      </c>
      <c r="F333" s="4">
        <v>107180000</v>
      </c>
      <c r="G333" s="3">
        <v>11508000</v>
      </c>
      <c r="H333" s="3">
        <v>3524500</v>
      </c>
      <c r="I333" s="3">
        <v>14387000</v>
      </c>
      <c r="J333" s="3">
        <v>30639000</v>
      </c>
      <c r="K333" s="3">
        <v>15329000</v>
      </c>
      <c r="L333" s="3">
        <v>47002000</v>
      </c>
      <c r="M333" s="3">
        <v>0</v>
      </c>
      <c r="N333" s="3">
        <v>0</v>
      </c>
      <c r="O333" s="3">
        <v>34027000</v>
      </c>
      <c r="P333" s="3">
        <v>0</v>
      </c>
      <c r="Q333" s="3">
        <v>9255200</v>
      </c>
      <c r="R333" s="3">
        <v>7250200</v>
      </c>
      <c r="S333" s="3">
        <v>0</v>
      </c>
      <c r="T333" s="3">
        <v>0</v>
      </c>
      <c r="U333" s="3">
        <v>10084000</v>
      </c>
      <c r="V333" s="3">
        <v>9397400</v>
      </c>
      <c r="W333" s="3">
        <v>0</v>
      </c>
      <c r="X333" s="3">
        <v>27017000</v>
      </c>
      <c r="Y333" s="3">
        <v>14509000</v>
      </c>
      <c r="Z333" s="3">
        <v>0</v>
      </c>
    </row>
    <row r="334" spans="1:26" x14ac:dyDescent="0.15">
      <c r="A334" s="3" t="s">
        <v>576</v>
      </c>
      <c r="B334" s="3" t="s">
        <v>577</v>
      </c>
      <c r="C334" s="4">
        <v>0</v>
      </c>
      <c r="D334" s="4">
        <v>0</v>
      </c>
      <c r="E334" s="4">
        <v>0</v>
      </c>
      <c r="F334" s="4">
        <v>0</v>
      </c>
      <c r="G334" s="3">
        <v>33811000</v>
      </c>
      <c r="H334" s="3">
        <v>176360</v>
      </c>
      <c r="I334" s="3">
        <v>69269000</v>
      </c>
      <c r="J334" s="3">
        <v>50955000</v>
      </c>
      <c r="K334" s="3">
        <v>54851000</v>
      </c>
      <c r="L334" s="3">
        <v>51350000</v>
      </c>
      <c r="M334" s="3">
        <v>57221000</v>
      </c>
      <c r="N334" s="3">
        <v>18239000</v>
      </c>
      <c r="O334" s="3">
        <v>24402000</v>
      </c>
      <c r="P334" s="3">
        <v>16643000</v>
      </c>
      <c r="Q334" s="3">
        <v>11261000</v>
      </c>
      <c r="R334" s="3">
        <v>8592500</v>
      </c>
      <c r="S334" s="3">
        <v>0</v>
      </c>
      <c r="T334" s="3">
        <v>37837000</v>
      </c>
      <c r="U334" s="3">
        <v>51919000</v>
      </c>
      <c r="V334" s="3">
        <v>27973000</v>
      </c>
      <c r="W334" s="3">
        <v>0</v>
      </c>
      <c r="X334" s="3">
        <v>27140000</v>
      </c>
      <c r="Y334" s="3">
        <v>50106000</v>
      </c>
      <c r="Z334" s="3">
        <v>53944000</v>
      </c>
    </row>
    <row r="335" spans="1:26" x14ac:dyDescent="0.15">
      <c r="A335" s="3" t="s">
        <v>652</v>
      </c>
      <c r="B335" s="3" t="s">
        <v>653</v>
      </c>
      <c r="C335" s="4">
        <v>43799000</v>
      </c>
      <c r="D335" s="4">
        <v>18023000</v>
      </c>
      <c r="E335" s="4">
        <v>34821000</v>
      </c>
      <c r="F335" s="4">
        <v>35655000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20003000</v>
      </c>
      <c r="T335" s="3">
        <v>10384000</v>
      </c>
      <c r="U335" s="3">
        <v>3882000</v>
      </c>
      <c r="V335" s="3">
        <v>1054000</v>
      </c>
      <c r="W335" s="3">
        <v>57991000</v>
      </c>
      <c r="X335" s="3">
        <v>28190000</v>
      </c>
      <c r="Y335" s="3">
        <v>23745000</v>
      </c>
      <c r="Z335" s="3">
        <v>1836400</v>
      </c>
    </row>
    <row r="336" spans="1:26" x14ac:dyDescent="0.15">
      <c r="A336" s="3" t="s">
        <v>530</v>
      </c>
      <c r="B336" s="3" t="s">
        <v>531</v>
      </c>
      <c r="C336" s="4">
        <v>13868000</v>
      </c>
      <c r="D336" s="4">
        <v>24627000</v>
      </c>
      <c r="E336" s="4">
        <v>0</v>
      </c>
      <c r="F336" s="4">
        <v>13618000</v>
      </c>
      <c r="G336" s="3">
        <v>0</v>
      </c>
      <c r="H336" s="3">
        <v>530070</v>
      </c>
      <c r="I336" s="3">
        <v>0</v>
      </c>
      <c r="J336" s="3">
        <v>5583900</v>
      </c>
      <c r="K336" s="3">
        <v>0</v>
      </c>
      <c r="L336" s="3">
        <v>0</v>
      </c>
      <c r="M336" s="3">
        <v>0</v>
      </c>
      <c r="N336" s="3">
        <v>0</v>
      </c>
      <c r="O336" s="3">
        <v>9518800</v>
      </c>
      <c r="P336" s="3">
        <v>0</v>
      </c>
      <c r="Q336" s="3">
        <v>6759300</v>
      </c>
      <c r="R336" s="3">
        <v>0</v>
      </c>
      <c r="S336" s="3">
        <v>16484000</v>
      </c>
      <c r="T336" s="3">
        <v>17260000</v>
      </c>
      <c r="U336" s="3">
        <v>18323000</v>
      </c>
      <c r="V336" s="3">
        <v>0</v>
      </c>
      <c r="W336" s="3">
        <v>0</v>
      </c>
      <c r="X336" s="3">
        <v>28696000</v>
      </c>
      <c r="Y336" s="3">
        <v>13371000</v>
      </c>
      <c r="Z336" s="3">
        <v>18434000</v>
      </c>
    </row>
    <row r="337" spans="1:26" x14ac:dyDescent="0.15">
      <c r="A337" s="3" t="s">
        <v>244</v>
      </c>
      <c r="B337" s="3" t="s">
        <v>245</v>
      </c>
      <c r="C337" s="4">
        <v>33000000</v>
      </c>
      <c r="D337" s="4">
        <v>21615000</v>
      </c>
      <c r="E337" s="4">
        <v>24204000</v>
      </c>
      <c r="F337" s="4">
        <v>20184000</v>
      </c>
      <c r="G337" s="3">
        <v>6096000</v>
      </c>
      <c r="H337" s="3">
        <v>3258500</v>
      </c>
      <c r="I337" s="3">
        <v>33802000</v>
      </c>
      <c r="J337" s="3">
        <v>14609000</v>
      </c>
      <c r="K337" s="3">
        <v>29176000</v>
      </c>
      <c r="L337" s="3">
        <v>0</v>
      </c>
      <c r="M337" s="3">
        <v>6259100</v>
      </c>
      <c r="N337" s="3">
        <v>0</v>
      </c>
      <c r="O337" s="3">
        <v>43615000</v>
      </c>
      <c r="P337" s="3">
        <v>0</v>
      </c>
      <c r="Q337" s="3">
        <v>12460000</v>
      </c>
      <c r="R337" s="3">
        <v>0</v>
      </c>
      <c r="S337" s="3">
        <v>37010000</v>
      </c>
      <c r="T337" s="3">
        <v>11101000</v>
      </c>
      <c r="U337" s="3">
        <v>34386000</v>
      </c>
      <c r="V337" s="3">
        <v>26883000</v>
      </c>
      <c r="W337" s="3">
        <v>5064000</v>
      </c>
      <c r="X337" s="3">
        <v>29635000</v>
      </c>
      <c r="Y337" s="3">
        <v>19356000</v>
      </c>
      <c r="Z337" s="3">
        <v>37538000</v>
      </c>
    </row>
    <row r="338" spans="1:26" x14ac:dyDescent="0.15">
      <c r="A338" s="3" t="s">
        <v>160</v>
      </c>
      <c r="B338" s="3" t="s">
        <v>161</v>
      </c>
      <c r="C338" s="4">
        <v>111640000</v>
      </c>
      <c r="D338" s="4">
        <v>28988000</v>
      </c>
      <c r="E338" s="4">
        <v>80919000</v>
      </c>
      <c r="F338" s="4">
        <v>128610000</v>
      </c>
      <c r="G338" s="3">
        <v>30289000</v>
      </c>
      <c r="H338" s="3">
        <v>6150200</v>
      </c>
      <c r="I338" s="3">
        <v>62456000</v>
      </c>
      <c r="J338" s="3">
        <v>44718000</v>
      </c>
      <c r="K338" s="3">
        <v>104830000</v>
      </c>
      <c r="L338" s="3">
        <v>151860000</v>
      </c>
      <c r="M338" s="3">
        <v>36777000</v>
      </c>
      <c r="N338" s="3">
        <v>17887000</v>
      </c>
      <c r="O338" s="3">
        <v>266250000</v>
      </c>
      <c r="P338" s="3">
        <v>58910000</v>
      </c>
      <c r="Q338" s="3">
        <v>0</v>
      </c>
      <c r="R338" s="3">
        <v>17612000</v>
      </c>
      <c r="S338" s="3">
        <v>44905000</v>
      </c>
      <c r="T338" s="3">
        <v>28809000</v>
      </c>
      <c r="U338" s="3">
        <v>57527000</v>
      </c>
      <c r="V338" s="3">
        <v>26697000</v>
      </c>
      <c r="W338" s="3">
        <v>12383000</v>
      </c>
      <c r="X338" s="3">
        <v>30225000</v>
      </c>
      <c r="Y338" s="3">
        <v>59298000</v>
      </c>
      <c r="Z338" s="3">
        <v>144830000</v>
      </c>
    </row>
    <row r="339" spans="1:26" x14ac:dyDescent="0.15">
      <c r="A339" s="3" t="s">
        <v>67</v>
      </c>
      <c r="B339" s="3" t="s">
        <v>68</v>
      </c>
      <c r="C339" s="4">
        <v>34554000</v>
      </c>
      <c r="D339" s="4">
        <v>28473000</v>
      </c>
      <c r="E339" s="4">
        <v>50312000</v>
      </c>
      <c r="F339" s="4">
        <v>43514000</v>
      </c>
      <c r="G339" s="3">
        <v>0</v>
      </c>
      <c r="H339" s="3">
        <v>2077300</v>
      </c>
      <c r="I339" s="3">
        <v>8413800</v>
      </c>
      <c r="J339" s="3">
        <v>12412000</v>
      </c>
      <c r="K339" s="3">
        <v>50978000</v>
      </c>
      <c r="L339" s="3">
        <v>27563000</v>
      </c>
      <c r="M339" s="3">
        <v>0</v>
      </c>
      <c r="N339" s="3">
        <v>0</v>
      </c>
      <c r="O339" s="3">
        <v>21821000</v>
      </c>
      <c r="P339" s="3">
        <v>21646000</v>
      </c>
      <c r="Q339" s="3">
        <v>14532000</v>
      </c>
      <c r="R339" s="3">
        <v>9256600</v>
      </c>
      <c r="S339" s="3">
        <v>0</v>
      </c>
      <c r="T339" s="3">
        <v>10115000</v>
      </c>
      <c r="U339" s="3">
        <v>0</v>
      </c>
      <c r="V339" s="3">
        <v>0</v>
      </c>
      <c r="W339" s="3">
        <v>16292000</v>
      </c>
      <c r="X339" s="3">
        <v>31388000</v>
      </c>
      <c r="Y339" s="3">
        <v>22228000</v>
      </c>
      <c r="Z339" s="3">
        <v>12523000</v>
      </c>
    </row>
    <row r="340" spans="1:26" x14ac:dyDescent="0.15">
      <c r="A340" s="3" t="s">
        <v>762</v>
      </c>
      <c r="B340" s="3" t="s">
        <v>763</v>
      </c>
      <c r="C340" s="4">
        <v>197800000</v>
      </c>
      <c r="D340" s="4">
        <v>151820000</v>
      </c>
      <c r="E340" s="4">
        <v>123340000</v>
      </c>
      <c r="F340" s="4">
        <v>172880000</v>
      </c>
      <c r="G340" s="3">
        <v>0</v>
      </c>
      <c r="H340" s="3">
        <v>1930800</v>
      </c>
      <c r="I340" s="3">
        <v>20347000</v>
      </c>
      <c r="J340" s="3">
        <v>17856000</v>
      </c>
      <c r="K340" s="3">
        <v>12431000</v>
      </c>
      <c r="L340" s="3">
        <v>7075600</v>
      </c>
      <c r="M340" s="3">
        <v>0</v>
      </c>
      <c r="N340" s="3">
        <v>3725900</v>
      </c>
      <c r="O340" s="3">
        <v>40451000</v>
      </c>
      <c r="P340" s="3">
        <v>0</v>
      </c>
      <c r="Q340" s="3">
        <v>0</v>
      </c>
      <c r="R340" s="3">
        <v>6026900</v>
      </c>
      <c r="S340" s="3">
        <v>45534000</v>
      </c>
      <c r="T340" s="3">
        <v>17159000</v>
      </c>
      <c r="U340" s="3">
        <v>12148000</v>
      </c>
      <c r="V340" s="3">
        <v>15390000</v>
      </c>
      <c r="W340" s="3">
        <v>130270000</v>
      </c>
      <c r="X340" s="3">
        <v>31586000</v>
      </c>
      <c r="Y340" s="3">
        <v>40568000</v>
      </c>
      <c r="Z340" s="3">
        <v>34531000</v>
      </c>
    </row>
    <row r="341" spans="1:26" x14ac:dyDescent="0.15">
      <c r="A341" s="3" t="s">
        <v>136</v>
      </c>
      <c r="B341" s="3" t="s">
        <v>137</v>
      </c>
      <c r="C341" s="4">
        <v>138860000</v>
      </c>
      <c r="D341" s="4">
        <v>155530000</v>
      </c>
      <c r="E341" s="4">
        <v>0</v>
      </c>
      <c r="F341" s="4">
        <v>0</v>
      </c>
      <c r="G341" s="3">
        <v>69495000</v>
      </c>
      <c r="H341" s="3">
        <v>6871900</v>
      </c>
      <c r="I341" s="3">
        <v>0</v>
      </c>
      <c r="J341" s="3">
        <v>0</v>
      </c>
      <c r="K341" s="3">
        <v>767460000</v>
      </c>
      <c r="L341" s="3">
        <v>491900000</v>
      </c>
      <c r="M341" s="3">
        <v>0</v>
      </c>
      <c r="N341" s="3">
        <v>31685000</v>
      </c>
      <c r="O341" s="3">
        <v>534270000</v>
      </c>
      <c r="P341" s="3">
        <v>0</v>
      </c>
      <c r="Q341" s="3">
        <v>0</v>
      </c>
      <c r="R341" s="3">
        <v>0</v>
      </c>
      <c r="S341" s="3">
        <v>0</v>
      </c>
      <c r="T341" s="3">
        <v>68742000</v>
      </c>
      <c r="U341" s="3">
        <v>89904000</v>
      </c>
      <c r="V341" s="3">
        <v>26421000</v>
      </c>
      <c r="W341" s="3">
        <v>0</v>
      </c>
      <c r="X341" s="3">
        <v>31639000</v>
      </c>
      <c r="Y341" s="3">
        <v>30140000</v>
      </c>
      <c r="Z341" s="3">
        <v>38620000</v>
      </c>
    </row>
    <row r="342" spans="1:26" x14ac:dyDescent="0.15">
      <c r="A342" s="3" t="s">
        <v>458</v>
      </c>
      <c r="B342" s="3" t="s">
        <v>459</v>
      </c>
      <c r="C342" s="4">
        <v>77141000</v>
      </c>
      <c r="D342" s="4">
        <v>29473000</v>
      </c>
      <c r="E342" s="4">
        <v>64425000</v>
      </c>
      <c r="F342" s="4">
        <v>36789000</v>
      </c>
      <c r="G342" s="3">
        <v>0</v>
      </c>
      <c r="H342" s="3">
        <v>4984000</v>
      </c>
      <c r="I342" s="3">
        <v>15577000</v>
      </c>
      <c r="J342" s="3">
        <v>23646000</v>
      </c>
      <c r="K342" s="3">
        <v>24725000</v>
      </c>
      <c r="L342" s="3">
        <v>59034000</v>
      </c>
      <c r="M342" s="3">
        <v>16522000</v>
      </c>
      <c r="N342" s="3">
        <v>0</v>
      </c>
      <c r="O342" s="3">
        <v>89967000</v>
      </c>
      <c r="P342" s="3">
        <v>59828000</v>
      </c>
      <c r="Q342" s="3">
        <v>0</v>
      </c>
      <c r="R342" s="3">
        <v>0</v>
      </c>
      <c r="S342" s="3">
        <v>0</v>
      </c>
      <c r="T342" s="3">
        <v>17644000</v>
      </c>
      <c r="U342" s="3">
        <v>29841000</v>
      </c>
      <c r="V342" s="3">
        <v>44278000</v>
      </c>
      <c r="W342" s="3">
        <v>25990000</v>
      </c>
      <c r="X342" s="3">
        <v>31945000</v>
      </c>
      <c r="Y342" s="3">
        <v>31569000</v>
      </c>
      <c r="Z342" s="3">
        <v>42461000</v>
      </c>
    </row>
    <row r="343" spans="1:26" x14ac:dyDescent="0.15">
      <c r="A343" s="3" t="s">
        <v>708</v>
      </c>
      <c r="B343" s="3" t="s">
        <v>709</v>
      </c>
      <c r="C343" s="4">
        <v>104720000</v>
      </c>
      <c r="D343" s="4">
        <v>27961000</v>
      </c>
      <c r="E343" s="4">
        <v>24342000</v>
      </c>
      <c r="F343" s="4">
        <v>18277000</v>
      </c>
      <c r="G343" s="3">
        <v>0</v>
      </c>
      <c r="H343" s="3">
        <v>1887100</v>
      </c>
      <c r="I343" s="3">
        <v>7783500</v>
      </c>
      <c r="J343" s="3">
        <v>11569000</v>
      </c>
      <c r="K343" s="3">
        <v>7897300</v>
      </c>
      <c r="L343" s="3">
        <v>11901000</v>
      </c>
      <c r="M343" s="3">
        <v>0</v>
      </c>
      <c r="N343" s="3">
        <v>0</v>
      </c>
      <c r="O343" s="3">
        <v>27622000</v>
      </c>
      <c r="P343" s="3">
        <v>29999000</v>
      </c>
      <c r="Q343" s="3">
        <v>10563000</v>
      </c>
      <c r="R343" s="3">
        <v>6318400</v>
      </c>
      <c r="S343" s="3">
        <v>4934800</v>
      </c>
      <c r="T343" s="3">
        <v>10911000</v>
      </c>
      <c r="U343" s="3">
        <v>0</v>
      </c>
      <c r="V343" s="3">
        <v>0</v>
      </c>
      <c r="W343" s="3">
        <v>0</v>
      </c>
      <c r="X343" s="3">
        <v>32910000</v>
      </c>
      <c r="Y343" s="3">
        <v>34587000</v>
      </c>
      <c r="Z343" s="3">
        <v>28413000</v>
      </c>
    </row>
    <row r="344" spans="1:26" x14ac:dyDescent="0.15">
      <c r="A344" s="3" t="s">
        <v>692</v>
      </c>
      <c r="B344" s="3" t="s">
        <v>693</v>
      </c>
      <c r="C344" s="4">
        <v>142440000</v>
      </c>
      <c r="D344" s="4">
        <v>169330000</v>
      </c>
      <c r="E344" s="4">
        <v>262510000</v>
      </c>
      <c r="F344" s="4">
        <v>197160000</v>
      </c>
      <c r="G344" s="3">
        <v>0</v>
      </c>
      <c r="H344" s="3">
        <v>0</v>
      </c>
      <c r="I344" s="3">
        <v>5007000</v>
      </c>
      <c r="J344" s="3">
        <v>7365100</v>
      </c>
      <c r="K344" s="3">
        <v>49561000</v>
      </c>
      <c r="L344" s="3">
        <v>26759000</v>
      </c>
      <c r="M344" s="3">
        <v>19981000</v>
      </c>
      <c r="N344" s="3">
        <v>0</v>
      </c>
      <c r="O344" s="3">
        <v>18816000</v>
      </c>
      <c r="P344" s="3">
        <v>14638000</v>
      </c>
      <c r="Q344" s="3">
        <v>38455000</v>
      </c>
      <c r="R344" s="3">
        <v>6192500</v>
      </c>
      <c r="S344" s="3">
        <v>583170000</v>
      </c>
      <c r="T344" s="3">
        <v>36367000</v>
      </c>
      <c r="U344" s="3">
        <v>33204000</v>
      </c>
      <c r="V344" s="3">
        <v>42549000</v>
      </c>
      <c r="W344" s="3">
        <v>289250000</v>
      </c>
      <c r="X344" s="3">
        <v>33445000</v>
      </c>
      <c r="Y344" s="3">
        <v>25015000</v>
      </c>
      <c r="Z344" s="3">
        <v>67602000</v>
      </c>
    </row>
    <row r="345" spans="1:26" x14ac:dyDescent="0.15">
      <c r="A345" s="3" t="s">
        <v>496</v>
      </c>
      <c r="B345" s="3" t="s">
        <v>497</v>
      </c>
      <c r="C345" s="4">
        <v>225910000</v>
      </c>
      <c r="D345" s="4">
        <v>30419000</v>
      </c>
      <c r="E345" s="4">
        <v>18264000</v>
      </c>
      <c r="F345" s="4">
        <v>13309000</v>
      </c>
      <c r="G345" s="3">
        <v>25931000</v>
      </c>
      <c r="H345" s="3">
        <v>53433000</v>
      </c>
      <c r="I345" s="3">
        <v>21075000</v>
      </c>
      <c r="J345" s="3">
        <v>10623000</v>
      </c>
      <c r="K345" s="3">
        <v>4957100000</v>
      </c>
      <c r="L345" s="3">
        <v>2515600000</v>
      </c>
      <c r="M345" s="3">
        <v>10114000</v>
      </c>
      <c r="N345" s="3">
        <v>4467900</v>
      </c>
      <c r="O345" s="3">
        <v>2077500000</v>
      </c>
      <c r="P345" s="3">
        <v>123150000</v>
      </c>
      <c r="Q345" s="3">
        <v>0</v>
      </c>
      <c r="R345" s="3">
        <v>6720400</v>
      </c>
      <c r="S345" s="3">
        <v>4773400</v>
      </c>
      <c r="T345" s="3">
        <v>16387000</v>
      </c>
      <c r="U345" s="3">
        <v>5933400</v>
      </c>
      <c r="V345" s="3">
        <v>15406000</v>
      </c>
      <c r="W345" s="3">
        <v>0</v>
      </c>
      <c r="X345" s="3">
        <v>35147000</v>
      </c>
      <c r="Y345" s="3">
        <v>11503000</v>
      </c>
      <c r="Z345" s="3">
        <v>39599000</v>
      </c>
    </row>
    <row r="346" spans="1:26" x14ac:dyDescent="0.15">
      <c r="A346" s="3" t="s">
        <v>212</v>
      </c>
      <c r="B346" s="3" t="s">
        <v>213</v>
      </c>
      <c r="C346" s="4">
        <v>86878000</v>
      </c>
      <c r="D346" s="4">
        <v>51225000</v>
      </c>
      <c r="E346" s="4">
        <v>76093000</v>
      </c>
      <c r="F346" s="4">
        <v>60359000</v>
      </c>
      <c r="G346" s="3">
        <v>5219300</v>
      </c>
      <c r="H346" s="3">
        <v>962790</v>
      </c>
      <c r="I346" s="3">
        <v>40868000</v>
      </c>
      <c r="J346" s="3">
        <v>33497000</v>
      </c>
      <c r="K346" s="3">
        <v>37603000</v>
      </c>
      <c r="L346" s="3">
        <v>25714000</v>
      </c>
      <c r="M346" s="3">
        <v>13253000</v>
      </c>
      <c r="N346" s="3">
        <v>6401700</v>
      </c>
      <c r="O346" s="3">
        <v>120950000</v>
      </c>
      <c r="P346" s="3">
        <v>14603000</v>
      </c>
      <c r="Q346" s="3">
        <v>22670000</v>
      </c>
      <c r="R346" s="3">
        <v>14409000</v>
      </c>
      <c r="S346" s="3">
        <v>20937000</v>
      </c>
      <c r="T346" s="3">
        <v>21862000</v>
      </c>
      <c r="U346" s="3">
        <v>22836000</v>
      </c>
      <c r="V346" s="3">
        <v>35674000</v>
      </c>
      <c r="W346" s="3">
        <v>5626900</v>
      </c>
      <c r="X346" s="3">
        <v>42384000</v>
      </c>
      <c r="Y346" s="3">
        <v>21563000</v>
      </c>
      <c r="Z346" s="3">
        <v>85316000</v>
      </c>
    </row>
    <row r="347" spans="1:26" x14ac:dyDescent="0.15">
      <c r="A347" s="3" t="s">
        <v>55</v>
      </c>
      <c r="B347" s="3" t="s">
        <v>56</v>
      </c>
      <c r="C347" s="4">
        <v>37831000</v>
      </c>
      <c r="D347" s="4">
        <v>28228000</v>
      </c>
      <c r="E347" s="4">
        <v>46668000</v>
      </c>
      <c r="F347" s="4">
        <v>40447000</v>
      </c>
      <c r="G347" s="3">
        <v>16140000</v>
      </c>
      <c r="H347" s="3">
        <v>7561800</v>
      </c>
      <c r="I347" s="3">
        <v>54251000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20022000</v>
      </c>
      <c r="S347" s="3">
        <v>10867000</v>
      </c>
      <c r="T347" s="3">
        <v>44338000</v>
      </c>
      <c r="U347" s="3">
        <v>29916000</v>
      </c>
      <c r="V347" s="3">
        <v>26152000</v>
      </c>
      <c r="W347" s="3">
        <v>26094000</v>
      </c>
      <c r="X347" s="3">
        <v>44908000</v>
      </c>
      <c r="Y347" s="3">
        <v>27316000</v>
      </c>
      <c r="Z347" s="3">
        <v>30569000</v>
      </c>
    </row>
    <row r="348" spans="1:26" x14ac:dyDescent="0.15">
      <c r="A348" s="3" t="s">
        <v>732</v>
      </c>
      <c r="B348" s="3" t="s">
        <v>733</v>
      </c>
      <c r="C348" s="4">
        <v>0</v>
      </c>
      <c r="D348" s="4">
        <v>9090400</v>
      </c>
      <c r="E348" s="4">
        <v>0</v>
      </c>
      <c r="F348" s="4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82097000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22678000</v>
      </c>
      <c r="T348" s="3">
        <v>40020000</v>
      </c>
      <c r="U348" s="3">
        <v>52115000</v>
      </c>
      <c r="V348" s="3">
        <v>7059500</v>
      </c>
      <c r="W348" s="3">
        <v>15564000</v>
      </c>
      <c r="X348" s="3">
        <v>46317000</v>
      </c>
      <c r="Y348" s="3">
        <v>10757000</v>
      </c>
      <c r="Z348" s="3">
        <v>47341000</v>
      </c>
    </row>
    <row r="349" spans="1:26" x14ac:dyDescent="0.15">
      <c r="A349" s="3" t="s">
        <v>222</v>
      </c>
      <c r="B349" s="3" t="s">
        <v>223</v>
      </c>
      <c r="C349" s="4">
        <v>268460000</v>
      </c>
      <c r="D349" s="4">
        <v>171420000</v>
      </c>
      <c r="E349" s="4">
        <v>61630000</v>
      </c>
      <c r="F349" s="4">
        <v>152700000</v>
      </c>
      <c r="G349" s="3">
        <v>173550000</v>
      </c>
      <c r="H349" s="3">
        <v>4071800</v>
      </c>
      <c r="I349" s="3">
        <v>265090000</v>
      </c>
      <c r="J349" s="3">
        <v>0</v>
      </c>
      <c r="K349" s="3">
        <v>116460000</v>
      </c>
      <c r="L349" s="3">
        <v>78926000</v>
      </c>
      <c r="M349" s="3">
        <v>58315000</v>
      </c>
      <c r="N349" s="3">
        <v>81284000</v>
      </c>
      <c r="O349" s="3">
        <v>281890000</v>
      </c>
      <c r="P349" s="3">
        <v>9689700</v>
      </c>
      <c r="Q349" s="3">
        <v>0</v>
      </c>
      <c r="R349" s="3">
        <v>12686000</v>
      </c>
      <c r="S349" s="3">
        <v>55052000</v>
      </c>
      <c r="T349" s="3">
        <v>25558000</v>
      </c>
      <c r="U349" s="3">
        <v>34190000</v>
      </c>
      <c r="V349" s="3">
        <v>31626000</v>
      </c>
      <c r="W349" s="3">
        <v>15553000</v>
      </c>
      <c r="X349" s="3">
        <v>50498000</v>
      </c>
      <c r="Y349" s="3">
        <v>29926000</v>
      </c>
      <c r="Z349" s="3">
        <v>46680000</v>
      </c>
    </row>
    <row r="350" spans="1:26" x14ac:dyDescent="0.15">
      <c r="A350" s="3" t="s">
        <v>63</v>
      </c>
      <c r="B350" s="3" t="s">
        <v>64</v>
      </c>
      <c r="C350" s="4">
        <v>11959000</v>
      </c>
      <c r="D350" s="4">
        <v>12482000</v>
      </c>
      <c r="E350" s="4">
        <v>56426000</v>
      </c>
      <c r="F350" s="4">
        <v>78127000</v>
      </c>
      <c r="G350" s="3">
        <v>26881000</v>
      </c>
      <c r="H350" s="3">
        <v>599380</v>
      </c>
      <c r="I350" s="3">
        <v>39134000</v>
      </c>
      <c r="J350" s="3">
        <v>72593000</v>
      </c>
      <c r="K350" s="3">
        <v>12929000</v>
      </c>
      <c r="L350" s="3">
        <v>29038000</v>
      </c>
      <c r="M350" s="3">
        <v>23853000</v>
      </c>
      <c r="N350" s="3">
        <v>10170000</v>
      </c>
      <c r="O350" s="3">
        <v>11116000</v>
      </c>
      <c r="P350" s="3">
        <v>24402000</v>
      </c>
      <c r="Q350" s="3">
        <v>8163500</v>
      </c>
      <c r="R350" s="3">
        <v>0</v>
      </c>
      <c r="S350" s="3">
        <v>2986000</v>
      </c>
      <c r="T350" s="3">
        <v>17012000</v>
      </c>
      <c r="U350" s="3">
        <v>17337000</v>
      </c>
      <c r="V350" s="3">
        <v>7668000</v>
      </c>
      <c r="W350" s="3">
        <v>0</v>
      </c>
      <c r="X350" s="3">
        <v>51753000</v>
      </c>
      <c r="Y350" s="3">
        <v>27876000</v>
      </c>
      <c r="Z350" s="3">
        <v>48537000</v>
      </c>
    </row>
    <row r="351" spans="1:26" x14ac:dyDescent="0.15">
      <c r="A351" s="3" t="s">
        <v>324</v>
      </c>
      <c r="B351" s="3" t="s">
        <v>325</v>
      </c>
      <c r="C351" s="4">
        <v>22326000</v>
      </c>
      <c r="D351" s="4">
        <v>0</v>
      </c>
      <c r="E351" s="4">
        <v>69991000</v>
      </c>
      <c r="F351" s="4">
        <v>38916000</v>
      </c>
      <c r="G351" s="3">
        <v>0</v>
      </c>
      <c r="H351" s="3">
        <v>0</v>
      </c>
      <c r="I351" s="3">
        <v>13290000</v>
      </c>
      <c r="J351" s="3">
        <v>19705000</v>
      </c>
      <c r="K351" s="3">
        <v>26370000</v>
      </c>
      <c r="L351" s="3">
        <v>5952500</v>
      </c>
      <c r="M351" s="3">
        <v>4801900</v>
      </c>
      <c r="N351" s="3">
        <v>0</v>
      </c>
      <c r="O351" s="3">
        <v>16929000</v>
      </c>
      <c r="P351" s="3">
        <v>2684500</v>
      </c>
      <c r="Q351" s="3">
        <v>0</v>
      </c>
      <c r="R351" s="3">
        <v>5680600</v>
      </c>
      <c r="S351" s="3">
        <v>95969000</v>
      </c>
      <c r="T351" s="3">
        <v>65092000</v>
      </c>
      <c r="U351" s="3">
        <v>44139000</v>
      </c>
      <c r="V351" s="3">
        <v>71055000</v>
      </c>
      <c r="W351" s="3">
        <v>30563000</v>
      </c>
      <c r="X351" s="3">
        <v>57233000</v>
      </c>
      <c r="Y351" s="3">
        <v>72879000</v>
      </c>
      <c r="Z351" s="3">
        <v>67365000</v>
      </c>
    </row>
    <row r="352" spans="1:26" x14ac:dyDescent="0.15">
      <c r="A352" s="3" t="s">
        <v>406</v>
      </c>
      <c r="B352" s="3" t="s">
        <v>407</v>
      </c>
      <c r="C352" s="4">
        <v>161230000</v>
      </c>
      <c r="D352" s="4">
        <v>135530000</v>
      </c>
      <c r="E352" s="4">
        <v>115590000</v>
      </c>
      <c r="F352" s="4">
        <v>133840000</v>
      </c>
      <c r="G352" s="3">
        <v>48172000</v>
      </c>
      <c r="H352" s="3">
        <v>2063200</v>
      </c>
      <c r="I352" s="3">
        <v>33549000</v>
      </c>
      <c r="J352" s="3">
        <v>13134000</v>
      </c>
      <c r="K352" s="3">
        <v>25404000</v>
      </c>
      <c r="L352" s="3">
        <v>38528000</v>
      </c>
      <c r="M352" s="3">
        <v>0</v>
      </c>
      <c r="N352" s="3">
        <v>0</v>
      </c>
      <c r="O352" s="3">
        <v>64207000</v>
      </c>
      <c r="P352" s="3">
        <v>43980000</v>
      </c>
      <c r="Q352" s="3">
        <v>18552000</v>
      </c>
      <c r="R352" s="3">
        <v>5164700</v>
      </c>
      <c r="S352" s="3">
        <v>139720000</v>
      </c>
      <c r="T352" s="3">
        <v>71605000</v>
      </c>
      <c r="U352" s="3">
        <v>46154000</v>
      </c>
      <c r="V352" s="3">
        <v>80362000</v>
      </c>
      <c r="W352" s="3">
        <v>85241000</v>
      </c>
      <c r="X352" s="3">
        <v>60781000</v>
      </c>
      <c r="Y352" s="3">
        <v>60971000</v>
      </c>
      <c r="Z352" s="3">
        <v>69658000</v>
      </c>
    </row>
    <row r="353" spans="1:26" x14ac:dyDescent="0.15">
      <c r="A353" s="3" t="s">
        <v>186</v>
      </c>
      <c r="B353" s="3" t="s">
        <v>187</v>
      </c>
      <c r="C353" s="4">
        <v>373910000</v>
      </c>
      <c r="D353" s="4">
        <v>206960000</v>
      </c>
      <c r="E353" s="4">
        <v>215920000</v>
      </c>
      <c r="F353" s="4">
        <v>215120000</v>
      </c>
      <c r="G353" s="3">
        <v>196290000</v>
      </c>
      <c r="H353" s="3">
        <v>53200000</v>
      </c>
      <c r="I353" s="3">
        <v>220700000</v>
      </c>
      <c r="J353" s="3">
        <v>213230000</v>
      </c>
      <c r="K353" s="3">
        <v>1394400000</v>
      </c>
      <c r="L353" s="3">
        <v>1473000000</v>
      </c>
      <c r="M353" s="3">
        <v>108470000</v>
      </c>
      <c r="N353" s="3">
        <v>25915000</v>
      </c>
      <c r="O353" s="3">
        <v>831960000</v>
      </c>
      <c r="P353" s="3">
        <v>361230000</v>
      </c>
      <c r="Q353" s="3">
        <v>77295000</v>
      </c>
      <c r="R353" s="3">
        <v>50000000</v>
      </c>
      <c r="S353" s="3">
        <v>60092000</v>
      </c>
      <c r="T353" s="3">
        <v>111310000</v>
      </c>
      <c r="U353" s="3">
        <v>127110000</v>
      </c>
      <c r="V353" s="3">
        <v>114250000</v>
      </c>
      <c r="W353" s="3">
        <v>54406000</v>
      </c>
      <c r="X353" s="3">
        <v>63829000</v>
      </c>
      <c r="Y353" s="3">
        <v>95897000</v>
      </c>
      <c r="Z353" s="3">
        <v>85460000</v>
      </c>
    </row>
    <row r="354" spans="1:26" x14ac:dyDescent="0.15">
      <c r="A354" s="3" t="s">
        <v>464</v>
      </c>
      <c r="B354" s="3" t="s">
        <v>465</v>
      </c>
      <c r="C354" s="4">
        <v>96322000</v>
      </c>
      <c r="D354" s="4">
        <v>115450000</v>
      </c>
      <c r="E354" s="4">
        <v>125700000</v>
      </c>
      <c r="F354" s="4">
        <v>87318000</v>
      </c>
      <c r="G354" s="3">
        <v>12522000</v>
      </c>
      <c r="H354" s="3">
        <v>3970100</v>
      </c>
      <c r="I354" s="3">
        <v>101440000</v>
      </c>
      <c r="J354" s="3">
        <v>104250000</v>
      </c>
      <c r="K354" s="3">
        <v>84837000</v>
      </c>
      <c r="L354" s="3">
        <v>68260000</v>
      </c>
      <c r="M354" s="3">
        <v>74659000</v>
      </c>
      <c r="N354" s="3">
        <v>0</v>
      </c>
      <c r="O354" s="3">
        <v>40149000</v>
      </c>
      <c r="P354" s="3">
        <v>15764000</v>
      </c>
      <c r="Q354" s="3">
        <v>10639000</v>
      </c>
      <c r="R354" s="3">
        <v>91331000</v>
      </c>
      <c r="S354" s="3">
        <v>4137600</v>
      </c>
      <c r="T354" s="3">
        <v>14899000</v>
      </c>
      <c r="U354" s="3">
        <v>19002000</v>
      </c>
      <c r="V354" s="3">
        <v>0</v>
      </c>
      <c r="W354" s="3">
        <v>69685000</v>
      </c>
      <c r="X354" s="3">
        <v>65692000</v>
      </c>
      <c r="Y354" s="3">
        <v>46205000</v>
      </c>
      <c r="Z354" s="3">
        <v>31178000</v>
      </c>
    </row>
    <row r="355" spans="1:26" x14ac:dyDescent="0.15">
      <c r="A355" s="3" t="s">
        <v>61</v>
      </c>
      <c r="B355" s="3" t="s">
        <v>62</v>
      </c>
      <c r="C355" s="4">
        <v>36878000</v>
      </c>
      <c r="D355" s="4">
        <v>47539000</v>
      </c>
      <c r="E355" s="4">
        <v>50433000</v>
      </c>
      <c r="F355" s="4">
        <v>39473000</v>
      </c>
      <c r="G355" s="3">
        <v>76005000</v>
      </c>
      <c r="H355" s="3">
        <v>7234100</v>
      </c>
      <c r="I355" s="3">
        <v>32825000</v>
      </c>
      <c r="J355" s="3">
        <v>47647000</v>
      </c>
      <c r="K355" s="3">
        <v>129370000</v>
      </c>
      <c r="L355" s="3">
        <v>166930000</v>
      </c>
      <c r="M355" s="3">
        <v>0</v>
      </c>
      <c r="N355" s="3">
        <v>0</v>
      </c>
      <c r="O355" s="3">
        <v>97862000</v>
      </c>
      <c r="P355" s="3">
        <v>61284000</v>
      </c>
      <c r="Q355" s="3">
        <v>9745200</v>
      </c>
      <c r="R355" s="3">
        <v>14860000</v>
      </c>
      <c r="S355" s="3">
        <v>18210000</v>
      </c>
      <c r="T355" s="3">
        <v>106080000</v>
      </c>
      <c r="U355" s="3">
        <v>22495000</v>
      </c>
      <c r="V355" s="3">
        <v>55007000</v>
      </c>
      <c r="W355" s="3">
        <v>21960000</v>
      </c>
      <c r="X355" s="3">
        <v>72643000</v>
      </c>
      <c r="Y355" s="3">
        <v>44340000</v>
      </c>
      <c r="Z355" s="3">
        <v>32109000</v>
      </c>
    </row>
    <row r="356" spans="1:26" x14ac:dyDescent="0.15">
      <c r="A356" s="3" t="s">
        <v>202</v>
      </c>
      <c r="B356" s="3" t="s">
        <v>203</v>
      </c>
      <c r="C356" s="4">
        <v>69076000</v>
      </c>
      <c r="D356" s="4">
        <v>21718000</v>
      </c>
      <c r="E356" s="4">
        <v>29938000</v>
      </c>
      <c r="F356" s="4">
        <v>40928000</v>
      </c>
      <c r="G356" s="3">
        <v>0</v>
      </c>
      <c r="H356" s="3">
        <v>539360</v>
      </c>
      <c r="I356" s="3">
        <v>19809000</v>
      </c>
      <c r="J356" s="3">
        <v>24025000</v>
      </c>
      <c r="K356" s="3">
        <v>20090000</v>
      </c>
      <c r="L356" s="3">
        <v>26237000</v>
      </c>
      <c r="M356" s="3">
        <v>0</v>
      </c>
      <c r="N356" s="3">
        <v>0</v>
      </c>
      <c r="O356" s="3">
        <v>31549000</v>
      </c>
      <c r="P356" s="3">
        <v>19007000</v>
      </c>
      <c r="Q356" s="3">
        <v>0</v>
      </c>
      <c r="R356" s="3">
        <v>0</v>
      </c>
      <c r="S356" s="3">
        <v>79115000</v>
      </c>
      <c r="T356" s="3">
        <v>30930000</v>
      </c>
      <c r="U356" s="3">
        <v>19048000</v>
      </c>
      <c r="V356" s="3">
        <v>2232100</v>
      </c>
      <c r="W356" s="3">
        <v>50233000</v>
      </c>
      <c r="X356" s="3">
        <v>76484000</v>
      </c>
      <c r="Y356" s="3">
        <v>36668000</v>
      </c>
      <c r="Z356" s="3">
        <v>34322000</v>
      </c>
    </row>
    <row r="357" spans="1:26" x14ac:dyDescent="0.15">
      <c r="A357" s="3" t="s">
        <v>352</v>
      </c>
      <c r="B357" s="3" t="s">
        <v>353</v>
      </c>
      <c r="C357" s="4">
        <v>58100000</v>
      </c>
      <c r="D357" s="4">
        <v>50732000</v>
      </c>
      <c r="E357" s="4">
        <v>51663000</v>
      </c>
      <c r="F357" s="4">
        <v>58554000</v>
      </c>
      <c r="G357" s="3">
        <v>56339000</v>
      </c>
      <c r="H357" s="3">
        <v>0</v>
      </c>
      <c r="I357" s="3">
        <v>33207000</v>
      </c>
      <c r="J357" s="3">
        <v>45202000</v>
      </c>
      <c r="K357" s="3">
        <v>43411000</v>
      </c>
      <c r="L357" s="3">
        <v>52812000</v>
      </c>
      <c r="M357" s="3">
        <v>0</v>
      </c>
      <c r="N357" s="3">
        <v>6797600</v>
      </c>
      <c r="O357" s="3">
        <v>18086000</v>
      </c>
      <c r="P357" s="3">
        <v>22860000</v>
      </c>
      <c r="Q357" s="3">
        <v>2370500</v>
      </c>
      <c r="R357" s="3">
        <v>0</v>
      </c>
      <c r="S357" s="3">
        <v>43185000</v>
      </c>
      <c r="T357" s="3">
        <v>39123000</v>
      </c>
      <c r="U357" s="3">
        <v>53905000</v>
      </c>
      <c r="V357" s="3">
        <v>41275000</v>
      </c>
      <c r="W357" s="3">
        <v>40491000</v>
      </c>
      <c r="X357" s="3">
        <v>80073000</v>
      </c>
      <c r="Y357" s="3">
        <v>79997000</v>
      </c>
      <c r="Z357" s="3">
        <v>75981000</v>
      </c>
    </row>
    <row r="358" spans="1:26" x14ac:dyDescent="0.15">
      <c r="A358" s="3" t="s">
        <v>358</v>
      </c>
      <c r="B358" s="3" t="s">
        <v>359</v>
      </c>
      <c r="C358" s="4">
        <v>0</v>
      </c>
      <c r="D358" s="4">
        <v>0</v>
      </c>
      <c r="E358" s="4">
        <v>0</v>
      </c>
      <c r="F358" s="4">
        <v>0</v>
      </c>
      <c r="G358" s="3">
        <v>0</v>
      </c>
      <c r="H358" s="3">
        <v>2074100</v>
      </c>
      <c r="I358" s="3">
        <v>70264000</v>
      </c>
      <c r="J358" s="3">
        <v>63898000</v>
      </c>
      <c r="K358" s="3">
        <v>25916000</v>
      </c>
      <c r="L358" s="3">
        <v>52837000</v>
      </c>
      <c r="M358" s="3">
        <v>54288000</v>
      </c>
      <c r="N358" s="3">
        <v>23484000</v>
      </c>
      <c r="O358" s="3">
        <v>135660000</v>
      </c>
      <c r="P358" s="3">
        <v>87331000</v>
      </c>
      <c r="Q358" s="3">
        <v>10613000</v>
      </c>
      <c r="R358" s="3">
        <v>43273000</v>
      </c>
      <c r="S358" s="3">
        <v>1707500</v>
      </c>
      <c r="T358" s="3">
        <v>43081000</v>
      </c>
      <c r="U358" s="3">
        <v>74918000</v>
      </c>
      <c r="V358" s="3">
        <v>83429000</v>
      </c>
      <c r="W358" s="3">
        <v>0</v>
      </c>
      <c r="X358" s="3">
        <v>83298000</v>
      </c>
      <c r="Y358" s="3">
        <v>15805000</v>
      </c>
      <c r="Z358" s="3">
        <v>70756000</v>
      </c>
    </row>
    <row r="359" spans="1:26" x14ac:dyDescent="0.15">
      <c r="A359" s="3" t="s">
        <v>312</v>
      </c>
      <c r="B359" s="3" t="s">
        <v>313</v>
      </c>
      <c r="C359" s="4">
        <v>174260000</v>
      </c>
      <c r="D359" s="4">
        <v>115030000</v>
      </c>
      <c r="E359" s="4">
        <v>147460000</v>
      </c>
      <c r="F359" s="4">
        <v>168230000</v>
      </c>
      <c r="G359" s="3">
        <v>52776000</v>
      </c>
      <c r="H359" s="3">
        <v>4077100</v>
      </c>
      <c r="I359" s="3">
        <v>103100000</v>
      </c>
      <c r="J359" s="3">
        <v>72163000</v>
      </c>
      <c r="K359" s="3">
        <v>177960000</v>
      </c>
      <c r="L359" s="3">
        <v>157870000</v>
      </c>
      <c r="M359" s="3">
        <v>43114000</v>
      </c>
      <c r="N359" s="3">
        <v>15945000</v>
      </c>
      <c r="O359" s="3">
        <v>196640000</v>
      </c>
      <c r="P359" s="3">
        <v>115010000</v>
      </c>
      <c r="Q359" s="3">
        <v>86443000</v>
      </c>
      <c r="R359" s="3">
        <v>51291000</v>
      </c>
      <c r="S359" s="3">
        <v>85065000</v>
      </c>
      <c r="T359" s="3">
        <v>19116000</v>
      </c>
      <c r="U359" s="3">
        <v>34228000</v>
      </c>
      <c r="V359" s="3">
        <v>10006000</v>
      </c>
      <c r="W359" s="3">
        <v>18310000</v>
      </c>
      <c r="X359" s="3">
        <v>85689000</v>
      </c>
      <c r="Y359" s="3">
        <v>87844000</v>
      </c>
      <c r="Z359" s="3">
        <v>69068000</v>
      </c>
    </row>
    <row r="360" spans="1:26" x14ac:dyDescent="0.15">
      <c r="A360" s="3" t="s">
        <v>386</v>
      </c>
      <c r="B360" s="3" t="s">
        <v>387</v>
      </c>
      <c r="C360" s="4">
        <v>55331000</v>
      </c>
      <c r="D360" s="4">
        <v>58850000</v>
      </c>
      <c r="E360" s="4">
        <v>24473000</v>
      </c>
      <c r="F360" s="4">
        <v>20528000</v>
      </c>
      <c r="G360" s="3">
        <v>116730000</v>
      </c>
      <c r="H360" s="3">
        <v>8107900</v>
      </c>
      <c r="I360" s="3">
        <v>35275000</v>
      </c>
      <c r="J360" s="3">
        <v>30008000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17489000</v>
      </c>
      <c r="T360" s="3">
        <v>102510000</v>
      </c>
      <c r="U360" s="3">
        <v>48208000</v>
      </c>
      <c r="V360" s="3">
        <v>101940000</v>
      </c>
      <c r="W360" s="3">
        <v>354760000</v>
      </c>
      <c r="X360" s="3">
        <v>89802000</v>
      </c>
      <c r="Y360" s="3">
        <v>71167000</v>
      </c>
      <c r="Z360" s="3">
        <v>82641000</v>
      </c>
    </row>
    <row r="361" spans="1:26" x14ac:dyDescent="0.15">
      <c r="A361" s="3" t="s">
        <v>436</v>
      </c>
      <c r="B361" s="3" t="s">
        <v>437</v>
      </c>
      <c r="C361" s="4">
        <v>82458000</v>
      </c>
      <c r="D361" s="4">
        <v>84149000</v>
      </c>
      <c r="E361" s="4">
        <v>109330000</v>
      </c>
      <c r="F361" s="4">
        <v>243210000</v>
      </c>
      <c r="G361" s="3">
        <v>6386500</v>
      </c>
      <c r="H361" s="3">
        <v>26570000</v>
      </c>
      <c r="I361" s="3">
        <v>33550000</v>
      </c>
      <c r="J361" s="3">
        <v>33336000</v>
      </c>
      <c r="K361" s="3">
        <v>8657400</v>
      </c>
      <c r="L361" s="3">
        <v>10877000</v>
      </c>
      <c r="M361" s="3">
        <v>26809000</v>
      </c>
      <c r="N361" s="3">
        <v>48484000</v>
      </c>
      <c r="O361" s="3">
        <v>136130000</v>
      </c>
      <c r="P361" s="3">
        <v>27442000</v>
      </c>
      <c r="Q361" s="3">
        <v>41876000</v>
      </c>
      <c r="R361" s="3">
        <v>27874000</v>
      </c>
      <c r="S361" s="3">
        <v>23452000</v>
      </c>
      <c r="T361" s="3">
        <v>87639000</v>
      </c>
      <c r="U361" s="3">
        <v>78291000</v>
      </c>
      <c r="V361" s="3">
        <v>105430000</v>
      </c>
      <c r="W361" s="3">
        <v>55468000</v>
      </c>
      <c r="X361" s="3">
        <v>92771000</v>
      </c>
      <c r="Y361" s="3">
        <v>44760000</v>
      </c>
      <c r="Z361" s="3">
        <v>115550000</v>
      </c>
    </row>
    <row r="362" spans="1:26" x14ac:dyDescent="0.15">
      <c r="A362" s="3" t="s">
        <v>528</v>
      </c>
      <c r="B362" s="3" t="s">
        <v>529</v>
      </c>
      <c r="C362" s="4">
        <v>35574000</v>
      </c>
      <c r="D362" s="4">
        <v>16797000</v>
      </c>
      <c r="E362" s="4">
        <v>27745000</v>
      </c>
      <c r="F362" s="4">
        <v>39358000</v>
      </c>
      <c r="G362" s="3">
        <v>18383000</v>
      </c>
      <c r="H362" s="3">
        <v>2611200</v>
      </c>
      <c r="I362" s="3">
        <v>62188000</v>
      </c>
      <c r="J362" s="3">
        <v>25963000</v>
      </c>
      <c r="K362" s="3">
        <v>41706000</v>
      </c>
      <c r="L362" s="3">
        <v>100180000</v>
      </c>
      <c r="M362" s="3">
        <v>21137000</v>
      </c>
      <c r="N362" s="3">
        <v>9686600</v>
      </c>
      <c r="O362" s="3">
        <v>77375000</v>
      </c>
      <c r="P362" s="3">
        <v>24727000</v>
      </c>
      <c r="Q362" s="3">
        <v>13802000</v>
      </c>
      <c r="R362" s="3">
        <v>16840000</v>
      </c>
      <c r="S362" s="3">
        <v>110310000</v>
      </c>
      <c r="T362" s="3">
        <v>74491000</v>
      </c>
      <c r="U362" s="3">
        <v>70650000</v>
      </c>
      <c r="V362" s="3">
        <v>65476000</v>
      </c>
      <c r="W362" s="3">
        <v>65343000</v>
      </c>
      <c r="X362" s="3">
        <v>101060000</v>
      </c>
      <c r="Y362" s="3">
        <v>117110000</v>
      </c>
      <c r="Z362" s="3">
        <v>126760000</v>
      </c>
    </row>
    <row r="363" spans="1:26" x14ac:dyDescent="0.15">
      <c r="A363" s="3" t="s">
        <v>156</v>
      </c>
      <c r="B363" s="3" t="s">
        <v>157</v>
      </c>
      <c r="C363" s="4">
        <v>826550000</v>
      </c>
      <c r="D363" s="4">
        <v>877990000</v>
      </c>
      <c r="E363" s="4">
        <v>585200000</v>
      </c>
      <c r="F363" s="4">
        <v>577890000</v>
      </c>
      <c r="G363" s="3">
        <v>495530000</v>
      </c>
      <c r="H363" s="3">
        <v>104120000</v>
      </c>
      <c r="I363" s="3">
        <v>214280000</v>
      </c>
      <c r="J363" s="3">
        <v>227790000</v>
      </c>
      <c r="K363" s="3">
        <v>2325600000</v>
      </c>
      <c r="L363" s="3">
        <v>1901000000</v>
      </c>
      <c r="M363" s="3">
        <v>56436000</v>
      </c>
      <c r="N363" s="3">
        <v>61586000</v>
      </c>
      <c r="O363" s="3">
        <v>1291300000</v>
      </c>
      <c r="P363" s="3">
        <v>418150000</v>
      </c>
      <c r="Q363" s="3">
        <v>56752000</v>
      </c>
      <c r="R363" s="3">
        <v>57957000</v>
      </c>
      <c r="S363" s="3">
        <v>62147000</v>
      </c>
      <c r="T363" s="3">
        <v>138950000</v>
      </c>
      <c r="U363" s="3">
        <v>83841000</v>
      </c>
      <c r="V363" s="3">
        <v>75646000</v>
      </c>
      <c r="W363" s="3">
        <v>78779000</v>
      </c>
      <c r="X363" s="3">
        <v>101130000</v>
      </c>
      <c r="Y363" s="3">
        <v>179600000</v>
      </c>
      <c r="Z363" s="3">
        <v>178340000</v>
      </c>
    </row>
    <row r="364" spans="1:26" x14ac:dyDescent="0.15">
      <c r="A364" s="3" t="s">
        <v>670</v>
      </c>
      <c r="B364" s="3" t="s">
        <v>671</v>
      </c>
      <c r="C364" s="4">
        <v>308370000</v>
      </c>
      <c r="D364" s="4">
        <v>265210000</v>
      </c>
      <c r="E364" s="4">
        <v>164460000</v>
      </c>
      <c r="F364" s="4">
        <v>236440000</v>
      </c>
      <c r="G364" s="3">
        <v>44349000</v>
      </c>
      <c r="H364" s="3">
        <v>15473000</v>
      </c>
      <c r="I364" s="3">
        <v>97225000</v>
      </c>
      <c r="J364" s="3">
        <v>91676000</v>
      </c>
      <c r="K364" s="3">
        <v>30673000</v>
      </c>
      <c r="L364" s="3">
        <v>75562000</v>
      </c>
      <c r="M364" s="3">
        <v>13192000</v>
      </c>
      <c r="N364" s="3">
        <v>22987000</v>
      </c>
      <c r="O364" s="3">
        <v>52339000</v>
      </c>
      <c r="P364" s="3">
        <v>38001000</v>
      </c>
      <c r="Q364" s="3">
        <v>22552000</v>
      </c>
      <c r="R364" s="3">
        <v>27442000</v>
      </c>
      <c r="S364" s="3">
        <v>76235000</v>
      </c>
      <c r="T364" s="3">
        <v>68188000</v>
      </c>
      <c r="U364" s="3">
        <v>60350000</v>
      </c>
      <c r="V364" s="3">
        <v>81982000</v>
      </c>
      <c r="W364" s="3">
        <v>122420000</v>
      </c>
      <c r="X364" s="3">
        <v>102630000</v>
      </c>
      <c r="Y364" s="3">
        <v>76909000</v>
      </c>
      <c r="Z364" s="3">
        <v>66996000</v>
      </c>
    </row>
    <row r="365" spans="1:26" x14ac:dyDescent="0.15">
      <c r="A365" s="3" t="s">
        <v>338</v>
      </c>
      <c r="B365" s="3" t="s">
        <v>339</v>
      </c>
      <c r="C365" s="4">
        <v>259160000</v>
      </c>
      <c r="D365" s="4">
        <v>182860000</v>
      </c>
      <c r="E365" s="4">
        <v>375540000</v>
      </c>
      <c r="F365" s="4">
        <v>248250000</v>
      </c>
      <c r="G365" s="3">
        <v>31739000</v>
      </c>
      <c r="H365" s="3">
        <v>5306500</v>
      </c>
      <c r="I365" s="3">
        <v>149540000</v>
      </c>
      <c r="J365" s="3">
        <v>105180000</v>
      </c>
      <c r="K365" s="3">
        <v>72922000</v>
      </c>
      <c r="L365" s="3">
        <v>35351000</v>
      </c>
      <c r="M365" s="3">
        <v>13856000</v>
      </c>
      <c r="N365" s="3">
        <v>20678000</v>
      </c>
      <c r="O365" s="3">
        <v>49317000</v>
      </c>
      <c r="P365" s="3">
        <v>134040000</v>
      </c>
      <c r="Q365" s="3">
        <v>19861000</v>
      </c>
      <c r="R365" s="3">
        <v>14871000</v>
      </c>
      <c r="S365" s="3">
        <v>120230000</v>
      </c>
      <c r="T365" s="3">
        <v>44029000</v>
      </c>
      <c r="U365" s="3">
        <v>52742000</v>
      </c>
      <c r="V365" s="3">
        <v>39205000</v>
      </c>
      <c r="W365" s="3">
        <v>106020000</v>
      </c>
      <c r="X365" s="3">
        <v>110320000</v>
      </c>
      <c r="Y365" s="3">
        <v>77456000</v>
      </c>
      <c r="Z365" s="3">
        <v>73017000</v>
      </c>
    </row>
    <row r="366" spans="1:26" x14ac:dyDescent="0.15">
      <c r="A366" s="3" t="s">
        <v>350</v>
      </c>
      <c r="B366" s="3" t="s">
        <v>351</v>
      </c>
      <c r="C366" s="4">
        <v>0</v>
      </c>
      <c r="D366" s="4">
        <v>0</v>
      </c>
      <c r="E366" s="4">
        <v>0</v>
      </c>
      <c r="F366" s="4">
        <v>5693700</v>
      </c>
      <c r="G366" s="3">
        <v>45865000</v>
      </c>
      <c r="H366" s="3">
        <v>6447000</v>
      </c>
      <c r="I366" s="3">
        <v>206610000</v>
      </c>
      <c r="J366" s="3">
        <v>110650000</v>
      </c>
      <c r="K366" s="3">
        <v>167000000</v>
      </c>
      <c r="L366" s="3">
        <v>110480000</v>
      </c>
      <c r="M366" s="3">
        <v>64030000</v>
      </c>
      <c r="N366" s="3">
        <v>21818000</v>
      </c>
      <c r="O366" s="3">
        <v>114380000</v>
      </c>
      <c r="P366" s="3">
        <v>46988000</v>
      </c>
      <c r="Q366" s="3">
        <v>83554000</v>
      </c>
      <c r="R366" s="3">
        <v>75833000</v>
      </c>
      <c r="S366" s="3">
        <v>3506500</v>
      </c>
      <c r="T366" s="3">
        <v>71892000</v>
      </c>
      <c r="U366" s="3">
        <v>123090000</v>
      </c>
      <c r="V366" s="3">
        <v>120420000</v>
      </c>
      <c r="W366" s="3">
        <v>6776500</v>
      </c>
      <c r="X366" s="3">
        <v>112570000</v>
      </c>
      <c r="Y366" s="3">
        <v>133240000</v>
      </c>
      <c r="Z366" s="3">
        <v>146710000</v>
      </c>
    </row>
    <row r="367" spans="1:26" x14ac:dyDescent="0.15">
      <c r="A367" s="3" t="s">
        <v>250</v>
      </c>
      <c r="B367" s="3" t="s">
        <v>251</v>
      </c>
      <c r="C367" s="4">
        <v>61323000</v>
      </c>
      <c r="D367" s="4">
        <v>22477000</v>
      </c>
      <c r="E367" s="4">
        <v>64182000</v>
      </c>
      <c r="F367" s="4">
        <v>18265000</v>
      </c>
      <c r="G367" s="3">
        <v>25354000</v>
      </c>
      <c r="H367" s="3">
        <v>0</v>
      </c>
      <c r="I367" s="3">
        <v>48044000</v>
      </c>
      <c r="J367" s="3">
        <v>41575000</v>
      </c>
      <c r="K367" s="3">
        <v>34455000</v>
      </c>
      <c r="L367" s="3">
        <v>20988000</v>
      </c>
      <c r="M367" s="3">
        <v>0</v>
      </c>
      <c r="N367" s="3">
        <v>5313900</v>
      </c>
      <c r="O367" s="3">
        <v>43021000</v>
      </c>
      <c r="P367" s="3">
        <v>11397000</v>
      </c>
      <c r="Q367" s="3">
        <v>5423000</v>
      </c>
      <c r="R367" s="3">
        <v>0</v>
      </c>
      <c r="S367" s="3">
        <v>263330000</v>
      </c>
      <c r="T367" s="3">
        <v>160010000</v>
      </c>
      <c r="U367" s="3">
        <v>129190000</v>
      </c>
      <c r="V367" s="3">
        <v>141040000</v>
      </c>
      <c r="W367" s="3">
        <v>120120000</v>
      </c>
      <c r="X367" s="3">
        <v>139580000</v>
      </c>
      <c r="Y367" s="3">
        <v>238030000</v>
      </c>
      <c r="Z367" s="3">
        <v>207720000</v>
      </c>
    </row>
    <row r="368" spans="1:26" x14ac:dyDescent="0.15">
      <c r="A368" s="3" t="s">
        <v>580</v>
      </c>
      <c r="B368" s="3" t="s">
        <v>581</v>
      </c>
      <c r="C368" s="4">
        <v>33075000</v>
      </c>
      <c r="D368" s="4">
        <v>46316000</v>
      </c>
      <c r="E368" s="4">
        <v>62585000</v>
      </c>
      <c r="F368" s="4">
        <v>53399000</v>
      </c>
      <c r="G368" s="3">
        <v>79769000</v>
      </c>
      <c r="H368" s="3">
        <v>6664600</v>
      </c>
      <c r="I368" s="3">
        <v>15701000</v>
      </c>
      <c r="J368" s="3">
        <v>23489000</v>
      </c>
      <c r="K368" s="3">
        <v>87747000</v>
      </c>
      <c r="L368" s="3">
        <v>52047000</v>
      </c>
      <c r="M368" s="3">
        <v>0</v>
      </c>
      <c r="N368" s="3">
        <v>6019200</v>
      </c>
      <c r="O368" s="3">
        <v>78552000</v>
      </c>
      <c r="P368" s="3">
        <v>50110000</v>
      </c>
      <c r="Q368" s="3">
        <v>26974000</v>
      </c>
      <c r="R368" s="3">
        <v>0</v>
      </c>
      <c r="S368" s="3">
        <v>25580000</v>
      </c>
      <c r="T368" s="3">
        <v>329300000</v>
      </c>
      <c r="U368" s="3">
        <v>21684000</v>
      </c>
      <c r="V368" s="3">
        <v>110140000</v>
      </c>
      <c r="W368" s="3">
        <v>60426000</v>
      </c>
      <c r="X368" s="3">
        <v>142710000</v>
      </c>
      <c r="Y368" s="3">
        <v>69038000</v>
      </c>
      <c r="Z368" s="3">
        <v>49653000</v>
      </c>
    </row>
    <row r="369" spans="1:26" x14ac:dyDescent="0.15">
      <c r="A369" s="3" t="s">
        <v>254</v>
      </c>
      <c r="B369" s="3" t="s">
        <v>255</v>
      </c>
      <c r="C369" s="4">
        <v>297700000</v>
      </c>
      <c r="D369" s="4">
        <v>147460000</v>
      </c>
      <c r="E369" s="4">
        <v>202920000</v>
      </c>
      <c r="F369" s="4">
        <v>94275000</v>
      </c>
      <c r="G369" s="3">
        <v>119920000</v>
      </c>
      <c r="H369" s="3">
        <v>13329000</v>
      </c>
      <c r="I369" s="3">
        <v>122570000</v>
      </c>
      <c r="J369" s="3">
        <v>102940000</v>
      </c>
      <c r="K369" s="3">
        <v>23595000</v>
      </c>
      <c r="L369" s="3">
        <v>51550000</v>
      </c>
      <c r="M369" s="3">
        <v>100960000</v>
      </c>
      <c r="N369" s="3">
        <v>100610000</v>
      </c>
      <c r="O369" s="3">
        <v>161160000</v>
      </c>
      <c r="P369" s="3">
        <v>43514000</v>
      </c>
      <c r="Q369" s="3">
        <v>83680000</v>
      </c>
      <c r="R369" s="3">
        <v>125270000</v>
      </c>
      <c r="S369" s="3">
        <v>148570000</v>
      </c>
      <c r="T369" s="3">
        <v>103490000</v>
      </c>
      <c r="U369" s="3">
        <v>74038000</v>
      </c>
      <c r="V369" s="3">
        <v>99748000</v>
      </c>
      <c r="W369" s="3">
        <v>103730000</v>
      </c>
      <c r="X369" s="3">
        <v>144340000</v>
      </c>
      <c r="Y369" s="3">
        <v>85330000</v>
      </c>
      <c r="Z369" s="3">
        <v>154650000</v>
      </c>
    </row>
    <row r="370" spans="1:26" x14ac:dyDescent="0.15">
      <c r="A370" s="3" t="s">
        <v>380</v>
      </c>
      <c r="B370" s="3" t="s">
        <v>381</v>
      </c>
      <c r="C370" s="4">
        <v>175800000</v>
      </c>
      <c r="D370" s="4">
        <v>170670000</v>
      </c>
      <c r="E370" s="4">
        <v>259340000</v>
      </c>
      <c r="F370" s="4">
        <v>213060000</v>
      </c>
      <c r="G370" s="3">
        <v>0</v>
      </c>
      <c r="H370" s="3">
        <v>2938300</v>
      </c>
      <c r="I370" s="3">
        <v>10570000</v>
      </c>
      <c r="J370" s="3">
        <v>5167100</v>
      </c>
      <c r="K370" s="3">
        <v>6094700</v>
      </c>
      <c r="L370" s="3">
        <v>8401200</v>
      </c>
      <c r="M370" s="3">
        <v>0</v>
      </c>
      <c r="N370" s="3">
        <v>0</v>
      </c>
      <c r="O370" s="3">
        <v>7476500</v>
      </c>
      <c r="P370" s="3">
        <v>0</v>
      </c>
      <c r="Q370" s="3">
        <v>0</v>
      </c>
      <c r="R370" s="3">
        <v>0</v>
      </c>
      <c r="S370" s="3">
        <v>203410000</v>
      </c>
      <c r="T370" s="3">
        <v>105220000</v>
      </c>
      <c r="U370" s="3">
        <v>37952000</v>
      </c>
      <c r="V370" s="3">
        <v>187410000</v>
      </c>
      <c r="W370" s="3">
        <v>89620000</v>
      </c>
      <c r="X370" s="3">
        <v>146060000</v>
      </c>
      <c r="Y370" s="3">
        <v>139530000</v>
      </c>
      <c r="Z370" s="3">
        <v>118730000</v>
      </c>
    </row>
    <row r="371" spans="1:26" x14ac:dyDescent="0.15">
      <c r="A371" s="3" t="s">
        <v>158</v>
      </c>
      <c r="B371" s="3" t="s">
        <v>159</v>
      </c>
      <c r="C371" s="4">
        <v>523430000</v>
      </c>
      <c r="D371" s="4">
        <v>343710000</v>
      </c>
      <c r="E371" s="4">
        <v>263440000</v>
      </c>
      <c r="F371" s="4">
        <v>363080000</v>
      </c>
      <c r="G371" s="3">
        <v>198170000</v>
      </c>
      <c r="H371" s="3">
        <v>13916000</v>
      </c>
      <c r="I371" s="3">
        <v>182840000</v>
      </c>
      <c r="J371" s="3">
        <v>129660000</v>
      </c>
      <c r="K371" s="3">
        <v>366290000</v>
      </c>
      <c r="L371" s="3">
        <v>259290000</v>
      </c>
      <c r="M371" s="3">
        <v>33857000</v>
      </c>
      <c r="N371" s="3">
        <v>37276000</v>
      </c>
      <c r="O371" s="3">
        <v>309160000</v>
      </c>
      <c r="P371" s="3">
        <v>135500000</v>
      </c>
      <c r="Q371" s="3">
        <v>46650000</v>
      </c>
      <c r="R371" s="3">
        <v>19865000</v>
      </c>
      <c r="S371" s="3">
        <v>313980000</v>
      </c>
      <c r="T371" s="3">
        <v>138330000</v>
      </c>
      <c r="U371" s="3">
        <v>258760000</v>
      </c>
      <c r="V371" s="3">
        <v>219860000</v>
      </c>
      <c r="W371" s="3">
        <v>221820000</v>
      </c>
      <c r="X371" s="3">
        <v>203670000</v>
      </c>
      <c r="Y371" s="3">
        <v>250960000</v>
      </c>
      <c r="Z371" s="3">
        <v>332360000</v>
      </c>
    </row>
    <row r="372" spans="1:26" x14ac:dyDescent="0.15">
      <c r="A372" s="3" t="s">
        <v>196</v>
      </c>
      <c r="B372" s="3" t="s">
        <v>197</v>
      </c>
      <c r="C372" s="4">
        <v>447220000</v>
      </c>
      <c r="D372" s="4">
        <v>237060000</v>
      </c>
      <c r="E372" s="4">
        <v>263910000</v>
      </c>
      <c r="F372" s="4">
        <v>269540000</v>
      </c>
      <c r="G372" s="3">
        <v>284930000</v>
      </c>
      <c r="H372" s="3">
        <v>35027000</v>
      </c>
      <c r="I372" s="3">
        <v>266800000</v>
      </c>
      <c r="J372" s="3">
        <v>158100000</v>
      </c>
      <c r="K372" s="3">
        <v>971810000</v>
      </c>
      <c r="L372" s="3">
        <v>1023500000</v>
      </c>
      <c r="M372" s="3">
        <v>110570000</v>
      </c>
      <c r="N372" s="3">
        <v>67356000</v>
      </c>
      <c r="O372" s="3">
        <v>1001000000</v>
      </c>
      <c r="P372" s="3">
        <v>364190000</v>
      </c>
      <c r="Q372" s="3">
        <v>81723000</v>
      </c>
      <c r="R372" s="3">
        <v>167970000</v>
      </c>
      <c r="S372" s="3">
        <v>429890000</v>
      </c>
      <c r="T372" s="3">
        <v>188640000</v>
      </c>
      <c r="U372" s="3">
        <v>248930000</v>
      </c>
      <c r="V372" s="3">
        <v>215740000</v>
      </c>
      <c r="W372" s="3">
        <v>146560000</v>
      </c>
      <c r="X372" s="3">
        <v>266750000</v>
      </c>
      <c r="Y372" s="3">
        <v>319090000</v>
      </c>
      <c r="Z372" s="3">
        <v>363740000</v>
      </c>
    </row>
    <row r="373" spans="1:26" x14ac:dyDescent="0.15">
      <c r="A373" s="3" t="s">
        <v>216</v>
      </c>
      <c r="B373" s="3" t="s">
        <v>217</v>
      </c>
      <c r="C373" s="4">
        <v>135780000</v>
      </c>
      <c r="D373" s="4">
        <v>122900000</v>
      </c>
      <c r="E373" s="4">
        <v>204570000</v>
      </c>
      <c r="F373" s="4">
        <v>252420000</v>
      </c>
      <c r="G373" s="3">
        <v>32539000</v>
      </c>
      <c r="H373" s="3">
        <v>6158000</v>
      </c>
      <c r="I373" s="3">
        <v>64711000</v>
      </c>
      <c r="J373" s="3">
        <v>101910000</v>
      </c>
      <c r="K373" s="3">
        <v>334080000</v>
      </c>
      <c r="L373" s="3">
        <v>233440000</v>
      </c>
      <c r="M373" s="3">
        <v>52512000</v>
      </c>
      <c r="N373" s="3">
        <v>13396000</v>
      </c>
      <c r="O373" s="3">
        <v>165880000</v>
      </c>
      <c r="P373" s="3">
        <v>86870000</v>
      </c>
      <c r="Q373" s="3">
        <v>58100000</v>
      </c>
      <c r="R373" s="3">
        <v>51597000</v>
      </c>
      <c r="S373" s="3">
        <v>40904000</v>
      </c>
      <c r="T373" s="3">
        <v>352960000</v>
      </c>
      <c r="U373" s="3">
        <v>147420000</v>
      </c>
      <c r="V373" s="3">
        <v>161670000</v>
      </c>
      <c r="W373" s="3">
        <v>129030000</v>
      </c>
      <c r="X373" s="3">
        <v>281450000</v>
      </c>
      <c r="Y373" s="3">
        <v>254750000</v>
      </c>
      <c r="Z373" s="3">
        <v>188670000</v>
      </c>
    </row>
    <row r="374" spans="1:26" x14ac:dyDescent="0.15">
      <c r="A374" s="3" t="s">
        <v>462</v>
      </c>
      <c r="B374" s="3" t="s">
        <v>463</v>
      </c>
      <c r="C374" s="4">
        <v>60207000</v>
      </c>
      <c r="D374" s="4">
        <v>11256000</v>
      </c>
      <c r="E374" s="4">
        <v>67077000</v>
      </c>
      <c r="F374" s="4">
        <v>47898000</v>
      </c>
      <c r="G374" s="3">
        <v>6580200</v>
      </c>
      <c r="H374" s="3">
        <v>2707100</v>
      </c>
      <c r="I374" s="3">
        <v>16501000</v>
      </c>
      <c r="J374" s="3">
        <v>18277000</v>
      </c>
      <c r="K374" s="3">
        <v>62838000</v>
      </c>
      <c r="L374" s="3">
        <v>70574000</v>
      </c>
      <c r="M374" s="3">
        <v>11611000</v>
      </c>
      <c r="N374" s="3">
        <v>14527000</v>
      </c>
      <c r="O374" s="3">
        <v>101460000</v>
      </c>
      <c r="P374" s="3">
        <v>10500000</v>
      </c>
      <c r="Q374" s="3">
        <v>15862000</v>
      </c>
      <c r="R374" s="3">
        <v>12408000</v>
      </c>
      <c r="S374" s="3">
        <v>383410000</v>
      </c>
      <c r="T374" s="3">
        <v>282790000</v>
      </c>
      <c r="U374" s="3">
        <v>205750000</v>
      </c>
      <c r="V374" s="3">
        <v>278620000</v>
      </c>
      <c r="W374" s="3">
        <v>160710000</v>
      </c>
      <c r="X374" s="3">
        <v>282170000</v>
      </c>
      <c r="Y374" s="3">
        <v>295080000</v>
      </c>
      <c r="Z374" s="3">
        <v>571780000</v>
      </c>
    </row>
    <row r="375" spans="1:26" x14ac:dyDescent="0.15">
      <c r="A375" s="3" t="s">
        <v>284</v>
      </c>
      <c r="B375" s="3" t="s">
        <v>285</v>
      </c>
      <c r="C375" s="4">
        <v>426680000</v>
      </c>
      <c r="D375" s="4">
        <v>371870000</v>
      </c>
      <c r="E375" s="4">
        <v>316730000</v>
      </c>
      <c r="F375" s="4">
        <v>314080000</v>
      </c>
      <c r="G375" s="3">
        <v>88309000</v>
      </c>
      <c r="H375" s="3">
        <v>25534000</v>
      </c>
      <c r="I375" s="3">
        <v>145420000</v>
      </c>
      <c r="J375" s="3">
        <v>152330000</v>
      </c>
      <c r="K375" s="3">
        <v>176510000</v>
      </c>
      <c r="L375" s="3">
        <v>98152000</v>
      </c>
      <c r="M375" s="3">
        <v>121240000</v>
      </c>
      <c r="N375" s="3">
        <v>65956000</v>
      </c>
      <c r="O375" s="3">
        <v>99680000</v>
      </c>
      <c r="P375" s="3">
        <v>41439000</v>
      </c>
      <c r="Q375" s="3">
        <v>0</v>
      </c>
      <c r="R375" s="3">
        <v>18256000</v>
      </c>
      <c r="S375" s="3">
        <v>607970000</v>
      </c>
      <c r="T375" s="3">
        <v>245650000</v>
      </c>
      <c r="U375" s="3">
        <v>216610000</v>
      </c>
      <c r="V375" s="3">
        <v>215740000</v>
      </c>
      <c r="W375" s="3">
        <v>324880000</v>
      </c>
      <c r="X375" s="3">
        <v>286500000</v>
      </c>
      <c r="Y375" s="3">
        <v>284110000</v>
      </c>
      <c r="Z375" s="3">
        <v>320460000</v>
      </c>
    </row>
    <row r="376" spans="1:26" x14ac:dyDescent="0.15">
      <c r="A376" s="3" t="s">
        <v>500</v>
      </c>
      <c r="B376" s="3" t="s">
        <v>501</v>
      </c>
      <c r="C376" s="4">
        <v>199840000</v>
      </c>
      <c r="D376" s="4">
        <v>41216000</v>
      </c>
      <c r="E376" s="4">
        <v>174980000</v>
      </c>
      <c r="F376" s="4">
        <v>148890000</v>
      </c>
      <c r="G376" s="3">
        <v>10499000</v>
      </c>
      <c r="H376" s="3">
        <v>683090</v>
      </c>
      <c r="I376" s="3">
        <v>55830000</v>
      </c>
      <c r="J376" s="3">
        <v>22273000</v>
      </c>
      <c r="K376" s="3">
        <v>28224000</v>
      </c>
      <c r="L376" s="3">
        <v>14858000</v>
      </c>
      <c r="M376" s="3">
        <v>12225000</v>
      </c>
      <c r="N376" s="3">
        <v>8752800</v>
      </c>
      <c r="O376" s="3">
        <v>131830000</v>
      </c>
      <c r="P376" s="3">
        <v>0</v>
      </c>
      <c r="Q376" s="3">
        <v>3660300</v>
      </c>
      <c r="R376" s="3">
        <v>19848000</v>
      </c>
      <c r="S376" s="3">
        <v>602210000</v>
      </c>
      <c r="T376" s="3">
        <v>196190000</v>
      </c>
      <c r="U376" s="3">
        <v>176220000</v>
      </c>
      <c r="V376" s="3">
        <v>274260000</v>
      </c>
      <c r="W376" s="3">
        <v>400560000</v>
      </c>
      <c r="X376" s="3">
        <v>292610000</v>
      </c>
      <c r="Y376" s="3">
        <v>359830000</v>
      </c>
      <c r="Z376" s="3">
        <v>291030000</v>
      </c>
    </row>
    <row r="377" spans="1:26" x14ac:dyDescent="0.15">
      <c r="A377" s="3" t="s">
        <v>170</v>
      </c>
      <c r="B377" s="3" t="s">
        <v>171</v>
      </c>
      <c r="C377" s="4">
        <v>36855000</v>
      </c>
      <c r="D377" s="4">
        <v>54262000</v>
      </c>
      <c r="E377" s="4">
        <v>38559000</v>
      </c>
      <c r="F377" s="4">
        <v>26977000</v>
      </c>
      <c r="G377" s="3">
        <v>56030000</v>
      </c>
      <c r="H377" s="3">
        <v>19983000</v>
      </c>
      <c r="I377" s="3">
        <v>0</v>
      </c>
      <c r="J377" s="3">
        <v>12544000</v>
      </c>
      <c r="K377" s="3">
        <v>324120000</v>
      </c>
      <c r="L377" s="3">
        <v>253930000</v>
      </c>
      <c r="M377" s="3">
        <v>0</v>
      </c>
      <c r="N377" s="3">
        <v>3478700</v>
      </c>
      <c r="O377" s="3">
        <v>188450000</v>
      </c>
      <c r="P377" s="3">
        <v>63841000</v>
      </c>
      <c r="Q377" s="3">
        <v>79695000</v>
      </c>
      <c r="R377" s="3">
        <v>30621000</v>
      </c>
      <c r="S377" s="3">
        <v>163090000</v>
      </c>
      <c r="T377" s="3">
        <v>329390000</v>
      </c>
      <c r="U377" s="3">
        <v>40724000</v>
      </c>
      <c r="V377" s="3">
        <v>94355000</v>
      </c>
      <c r="W377" s="3">
        <v>88620000</v>
      </c>
      <c r="X377" s="3">
        <v>306570000</v>
      </c>
      <c r="Y377" s="3">
        <v>177230000</v>
      </c>
      <c r="Z377" s="3">
        <v>75522000</v>
      </c>
    </row>
    <row r="378" spans="1:26" x14ac:dyDescent="0.15">
      <c r="A378" s="3" t="s">
        <v>582</v>
      </c>
      <c r="B378" s="3" t="s">
        <v>583</v>
      </c>
      <c r="C378" s="4">
        <v>501720000</v>
      </c>
      <c r="D378" s="4">
        <v>377040000</v>
      </c>
      <c r="E378" s="4">
        <v>424540000</v>
      </c>
      <c r="F378" s="4">
        <v>487290000</v>
      </c>
      <c r="G378" s="3">
        <v>90256000</v>
      </c>
      <c r="H378" s="3">
        <v>30958000</v>
      </c>
      <c r="I378" s="3">
        <v>214070000</v>
      </c>
      <c r="J378" s="3">
        <v>154830000</v>
      </c>
      <c r="K378" s="3">
        <v>94311000</v>
      </c>
      <c r="L378" s="3">
        <v>145470000</v>
      </c>
      <c r="M378" s="3">
        <v>71324000</v>
      </c>
      <c r="N378" s="3">
        <v>93284000</v>
      </c>
      <c r="O378" s="3">
        <v>260760000</v>
      </c>
      <c r="P378" s="3">
        <v>93537000</v>
      </c>
      <c r="Q378" s="3">
        <v>86733000</v>
      </c>
      <c r="R378" s="3">
        <v>71996000</v>
      </c>
      <c r="S378" s="3">
        <v>436590000</v>
      </c>
      <c r="T378" s="3">
        <v>221380000</v>
      </c>
      <c r="U378" s="3">
        <v>194130000</v>
      </c>
      <c r="V378" s="3">
        <v>191850000</v>
      </c>
      <c r="W378" s="3">
        <v>196250000</v>
      </c>
      <c r="X378" s="3">
        <v>319380000</v>
      </c>
      <c r="Y378" s="3">
        <v>256370000</v>
      </c>
      <c r="Z378" s="3">
        <v>235300000</v>
      </c>
    </row>
    <row r="379" spans="1:26" x14ac:dyDescent="0.15">
      <c r="A379" s="3" t="s">
        <v>476</v>
      </c>
      <c r="B379" s="3" t="s">
        <v>477</v>
      </c>
      <c r="C379" s="4">
        <v>670980000</v>
      </c>
      <c r="D379" s="4">
        <v>207630000</v>
      </c>
      <c r="E379" s="4">
        <v>373920000</v>
      </c>
      <c r="F379" s="4">
        <v>780850000</v>
      </c>
      <c r="G379" s="3">
        <v>170580000</v>
      </c>
      <c r="H379" s="3">
        <v>38331000</v>
      </c>
      <c r="I379" s="3">
        <v>230270000</v>
      </c>
      <c r="J379" s="3">
        <v>212770000</v>
      </c>
      <c r="K379" s="3">
        <v>783980000</v>
      </c>
      <c r="L379" s="3">
        <v>622920000</v>
      </c>
      <c r="M379" s="3">
        <v>101130000</v>
      </c>
      <c r="N379" s="3">
        <v>111600000</v>
      </c>
      <c r="O379" s="3">
        <v>766960000</v>
      </c>
      <c r="P379" s="3">
        <v>373200000</v>
      </c>
      <c r="Q379" s="3">
        <v>225730000</v>
      </c>
      <c r="R379" s="3">
        <v>240670000</v>
      </c>
      <c r="S379" s="3">
        <v>460910000</v>
      </c>
      <c r="T379" s="3">
        <v>182000000</v>
      </c>
      <c r="U379" s="3">
        <v>222040000</v>
      </c>
      <c r="V379" s="3">
        <v>234580000</v>
      </c>
      <c r="W379" s="3">
        <v>304170000</v>
      </c>
      <c r="X379" s="3">
        <v>369740000</v>
      </c>
      <c r="Y379" s="3">
        <v>313710000</v>
      </c>
      <c r="Z379" s="3">
        <v>286270000</v>
      </c>
    </row>
    <row r="380" spans="1:26" x14ac:dyDescent="0.15">
      <c r="A380" s="3" t="s">
        <v>434</v>
      </c>
      <c r="B380" s="3" t="s">
        <v>435</v>
      </c>
      <c r="C380" s="4">
        <v>764780000</v>
      </c>
      <c r="D380" s="4">
        <v>534830000</v>
      </c>
      <c r="E380" s="4">
        <v>662060000</v>
      </c>
      <c r="F380" s="4">
        <v>813120000</v>
      </c>
      <c r="G380" s="3">
        <v>316570000</v>
      </c>
      <c r="H380" s="3">
        <v>28531000</v>
      </c>
      <c r="I380" s="3">
        <v>327160000</v>
      </c>
      <c r="J380" s="3">
        <v>327260000</v>
      </c>
      <c r="K380" s="3">
        <v>279960000</v>
      </c>
      <c r="L380" s="3">
        <v>137660000</v>
      </c>
      <c r="M380" s="3">
        <v>4577800</v>
      </c>
      <c r="N380" s="3">
        <v>86836000</v>
      </c>
      <c r="O380" s="3">
        <v>232940000</v>
      </c>
      <c r="P380" s="3">
        <v>127060000</v>
      </c>
      <c r="Q380" s="3">
        <v>35978000</v>
      </c>
      <c r="R380" s="3">
        <v>0</v>
      </c>
      <c r="S380" s="3">
        <v>172520000</v>
      </c>
      <c r="T380" s="3">
        <v>377970000</v>
      </c>
      <c r="U380" s="3">
        <v>289160000</v>
      </c>
      <c r="V380" s="3">
        <v>314970000</v>
      </c>
      <c r="W380" s="3">
        <v>517190000</v>
      </c>
      <c r="X380" s="3">
        <v>407750000</v>
      </c>
      <c r="Y380" s="3">
        <v>236330000</v>
      </c>
      <c r="Z380" s="3">
        <v>211090000</v>
      </c>
    </row>
    <row r="381" spans="1:26" x14ac:dyDescent="0.15">
      <c r="A381" s="3" t="s">
        <v>556</v>
      </c>
      <c r="B381" s="3" t="s">
        <v>557</v>
      </c>
      <c r="C381" s="4">
        <v>77452000</v>
      </c>
      <c r="D381" s="4">
        <v>78527000</v>
      </c>
      <c r="E381" s="4">
        <v>58389000</v>
      </c>
      <c r="F381" s="4">
        <v>40079000</v>
      </c>
      <c r="G381" s="3">
        <v>26314000</v>
      </c>
      <c r="H381" s="3">
        <v>8413600</v>
      </c>
      <c r="I381" s="3">
        <v>35440000</v>
      </c>
      <c r="J381" s="3">
        <v>0</v>
      </c>
      <c r="K381" s="3">
        <v>158420000</v>
      </c>
      <c r="L381" s="3">
        <v>204920000</v>
      </c>
      <c r="M381" s="3">
        <v>0</v>
      </c>
      <c r="N381" s="3">
        <v>22168000</v>
      </c>
      <c r="O381" s="3">
        <v>157310000</v>
      </c>
      <c r="P381" s="3">
        <v>62201000</v>
      </c>
      <c r="Q381" s="3">
        <v>0</v>
      </c>
      <c r="R381" s="3">
        <v>20496000</v>
      </c>
      <c r="S381" s="3">
        <v>869530000</v>
      </c>
      <c r="T381" s="3">
        <v>322830000</v>
      </c>
      <c r="U381" s="3">
        <v>153390000</v>
      </c>
      <c r="V381" s="3">
        <v>205290000</v>
      </c>
      <c r="W381" s="3">
        <v>581930000</v>
      </c>
      <c r="X381" s="3">
        <v>419050000</v>
      </c>
      <c r="Y381" s="3">
        <v>596090000</v>
      </c>
      <c r="Z381" s="3">
        <v>686660000</v>
      </c>
    </row>
    <row r="382" spans="1:26" x14ac:dyDescent="0.15">
      <c r="A382" s="3" t="s">
        <v>480</v>
      </c>
      <c r="B382" s="3" t="s">
        <v>481</v>
      </c>
      <c r="C382" s="4">
        <v>930160000</v>
      </c>
      <c r="D382" s="4">
        <v>651730000</v>
      </c>
      <c r="E382" s="4">
        <v>542210000</v>
      </c>
      <c r="F382" s="4">
        <v>783970000</v>
      </c>
      <c r="G382" s="3">
        <v>457490000</v>
      </c>
      <c r="H382" s="3">
        <v>40053000</v>
      </c>
      <c r="I382" s="3">
        <v>264600000</v>
      </c>
      <c r="J382" s="3">
        <v>290600000</v>
      </c>
      <c r="K382" s="3">
        <v>1275400000</v>
      </c>
      <c r="L382" s="3">
        <v>988170000</v>
      </c>
      <c r="M382" s="3">
        <v>142880000</v>
      </c>
      <c r="N382" s="3">
        <v>93262000</v>
      </c>
      <c r="O382" s="3">
        <v>1211400000</v>
      </c>
      <c r="P382" s="3">
        <v>459290000</v>
      </c>
      <c r="Q382" s="3">
        <v>149760000</v>
      </c>
      <c r="R382" s="3">
        <v>93714000</v>
      </c>
      <c r="S382" s="3">
        <v>833160000</v>
      </c>
      <c r="T382" s="3">
        <v>575450000</v>
      </c>
      <c r="U382" s="3">
        <v>557480000</v>
      </c>
      <c r="V382" s="3">
        <v>399210000</v>
      </c>
      <c r="W382" s="3">
        <v>482120000</v>
      </c>
      <c r="X382" s="3">
        <v>619110000</v>
      </c>
      <c r="Y382" s="3">
        <v>695320000</v>
      </c>
      <c r="Z382" s="3">
        <v>709330000</v>
      </c>
    </row>
    <row r="383" spans="1:26" x14ac:dyDescent="0.15">
      <c r="A383" s="3" t="s">
        <v>736</v>
      </c>
      <c r="B383" s="3" t="s">
        <v>737</v>
      </c>
      <c r="C383" s="4">
        <v>1932800000</v>
      </c>
      <c r="D383" s="4">
        <v>1006100000</v>
      </c>
      <c r="E383" s="4">
        <v>604950000</v>
      </c>
      <c r="F383" s="4">
        <v>702640000</v>
      </c>
      <c r="G383" s="3">
        <v>272590000</v>
      </c>
      <c r="H383" s="3">
        <v>74803000</v>
      </c>
      <c r="I383" s="3">
        <v>121690000</v>
      </c>
      <c r="J383" s="3">
        <v>71937000</v>
      </c>
      <c r="K383" s="3">
        <v>591310000</v>
      </c>
      <c r="L383" s="3">
        <v>314260000</v>
      </c>
      <c r="M383" s="3">
        <v>21868000</v>
      </c>
      <c r="N383" s="3">
        <v>24449000</v>
      </c>
      <c r="O383" s="3">
        <v>321090000</v>
      </c>
      <c r="P383" s="3">
        <v>107710000</v>
      </c>
      <c r="Q383" s="3">
        <v>27776000</v>
      </c>
      <c r="R383" s="3">
        <v>22553000</v>
      </c>
      <c r="S383" s="3">
        <v>1200700000</v>
      </c>
      <c r="T383" s="3">
        <v>791840000</v>
      </c>
      <c r="U383" s="3">
        <v>503980000</v>
      </c>
      <c r="V383" s="3">
        <v>545270000</v>
      </c>
      <c r="W383" s="3">
        <v>889420000</v>
      </c>
      <c r="X383" s="3">
        <v>713040000</v>
      </c>
      <c r="Y383" s="3">
        <v>719000000</v>
      </c>
      <c r="Z383" s="3">
        <v>686630000</v>
      </c>
    </row>
    <row r="384" spans="1:26" x14ac:dyDescent="0.15">
      <c r="A384" s="3" t="s">
        <v>376</v>
      </c>
      <c r="B384" s="3" t="s">
        <v>377</v>
      </c>
      <c r="C384" s="4">
        <v>484250000</v>
      </c>
      <c r="D384" s="4">
        <v>444740000</v>
      </c>
      <c r="E384" s="4">
        <v>751400000</v>
      </c>
      <c r="F384" s="4">
        <v>735910000</v>
      </c>
      <c r="G384" s="3">
        <v>104140000</v>
      </c>
      <c r="H384" s="3">
        <v>81094000</v>
      </c>
      <c r="I384" s="3">
        <v>175670000</v>
      </c>
      <c r="J384" s="3">
        <v>374100000</v>
      </c>
      <c r="K384" s="3">
        <v>469960000</v>
      </c>
      <c r="L384" s="3">
        <v>358660000</v>
      </c>
      <c r="M384" s="3">
        <v>286090000</v>
      </c>
      <c r="N384" s="3">
        <v>104300000</v>
      </c>
      <c r="O384" s="3">
        <v>555460000</v>
      </c>
      <c r="P384" s="3">
        <v>317380000</v>
      </c>
      <c r="Q384" s="3">
        <v>234560000</v>
      </c>
      <c r="R384" s="3">
        <v>218650000</v>
      </c>
      <c r="S384" s="3">
        <v>663070000</v>
      </c>
      <c r="T384" s="3">
        <v>707520000</v>
      </c>
      <c r="U384" s="3">
        <v>477370000</v>
      </c>
      <c r="V384" s="3">
        <v>440110000</v>
      </c>
      <c r="W384" s="3">
        <v>868550000</v>
      </c>
      <c r="X384" s="3">
        <v>722010000</v>
      </c>
      <c r="Y384" s="3">
        <v>526300000</v>
      </c>
      <c r="Z384" s="3">
        <v>869180000</v>
      </c>
    </row>
    <row r="385" spans="1:26" x14ac:dyDescent="0.15">
      <c r="A385" s="3" t="s">
        <v>49</v>
      </c>
      <c r="B385" s="3" t="s">
        <v>50</v>
      </c>
      <c r="C385" s="4">
        <v>322030000</v>
      </c>
      <c r="D385" s="4">
        <v>196810000</v>
      </c>
      <c r="E385" s="4">
        <v>194190000</v>
      </c>
      <c r="F385" s="4">
        <v>295170000</v>
      </c>
      <c r="G385" s="3">
        <v>87831000</v>
      </c>
      <c r="H385" s="3">
        <v>22203000</v>
      </c>
      <c r="I385" s="3">
        <v>90383000</v>
      </c>
      <c r="J385" s="3">
        <v>183330000</v>
      </c>
      <c r="K385" s="3">
        <v>162470000</v>
      </c>
      <c r="L385" s="3">
        <v>137760000</v>
      </c>
      <c r="M385" s="3">
        <v>17635000</v>
      </c>
      <c r="N385" s="3">
        <v>36385000</v>
      </c>
      <c r="O385" s="3">
        <v>333370000</v>
      </c>
      <c r="P385" s="3">
        <v>112280000</v>
      </c>
      <c r="Q385" s="3">
        <v>82423000</v>
      </c>
      <c r="R385" s="3">
        <v>52918000</v>
      </c>
      <c r="S385" s="3">
        <v>541260000</v>
      </c>
      <c r="T385" s="3">
        <v>597400000</v>
      </c>
      <c r="U385" s="3">
        <v>423620000</v>
      </c>
      <c r="V385" s="3">
        <v>449940000</v>
      </c>
      <c r="W385" s="3">
        <v>404630000</v>
      </c>
      <c r="X385" s="3">
        <v>796240000</v>
      </c>
      <c r="Y385" s="3">
        <v>708280000</v>
      </c>
      <c r="Z385" s="3">
        <v>604280000</v>
      </c>
    </row>
    <row r="386" spans="1:26" x14ac:dyDescent="0.15">
      <c r="A386" s="3" t="s">
        <v>478</v>
      </c>
      <c r="B386" s="3" t="s">
        <v>479</v>
      </c>
      <c r="C386" s="4">
        <v>2416200000</v>
      </c>
      <c r="D386" s="4">
        <v>1624000000</v>
      </c>
      <c r="E386" s="4">
        <v>1270200000</v>
      </c>
      <c r="F386" s="4">
        <v>1648100000</v>
      </c>
      <c r="G386" s="3">
        <v>817430000</v>
      </c>
      <c r="H386" s="3">
        <v>135050000</v>
      </c>
      <c r="I386" s="3">
        <v>617070000</v>
      </c>
      <c r="J386" s="3">
        <v>530330000</v>
      </c>
      <c r="K386" s="3">
        <v>2167300000</v>
      </c>
      <c r="L386" s="3">
        <v>1713200000</v>
      </c>
      <c r="M386" s="3">
        <v>261400000</v>
      </c>
      <c r="N386" s="3">
        <v>135770000</v>
      </c>
      <c r="O386" s="3">
        <v>1342800000</v>
      </c>
      <c r="P386" s="3">
        <v>986180000</v>
      </c>
      <c r="Q386" s="3">
        <v>301420000</v>
      </c>
      <c r="R386" s="3">
        <v>188320000</v>
      </c>
      <c r="S386" s="3">
        <v>1610800000</v>
      </c>
      <c r="T386" s="3">
        <v>698640000</v>
      </c>
      <c r="U386" s="3">
        <v>863600000</v>
      </c>
      <c r="V386" s="3">
        <v>635360000</v>
      </c>
      <c r="W386" s="3">
        <v>1006400000</v>
      </c>
      <c r="X386" s="3">
        <v>1068200000</v>
      </c>
      <c r="Y386" s="3">
        <v>1085500000</v>
      </c>
      <c r="Z386" s="3">
        <v>1032200000</v>
      </c>
    </row>
    <row r="387" spans="1:26" x14ac:dyDescent="0.15">
      <c r="A387" s="3" t="s">
        <v>510</v>
      </c>
      <c r="B387" s="3" t="s">
        <v>511</v>
      </c>
      <c r="C387" s="4">
        <v>1295600000</v>
      </c>
      <c r="D387" s="4">
        <v>1755100000</v>
      </c>
      <c r="E387" s="4">
        <v>3519200000</v>
      </c>
      <c r="F387" s="4">
        <v>2357600000</v>
      </c>
      <c r="G387" s="3">
        <v>119340000</v>
      </c>
      <c r="H387" s="3">
        <v>16507000</v>
      </c>
      <c r="I387" s="3">
        <v>784730000</v>
      </c>
      <c r="J387" s="3">
        <v>1057100000</v>
      </c>
      <c r="K387" s="3">
        <v>163010000</v>
      </c>
      <c r="L387" s="3">
        <v>137730000</v>
      </c>
      <c r="M387" s="3">
        <v>126020000</v>
      </c>
      <c r="N387" s="3">
        <v>91086000</v>
      </c>
      <c r="O387" s="3">
        <v>182420000</v>
      </c>
      <c r="P387" s="3">
        <v>148510000</v>
      </c>
      <c r="Q387" s="3">
        <v>74138000</v>
      </c>
      <c r="R387" s="3">
        <v>123330000</v>
      </c>
      <c r="S387" s="3">
        <v>343760000</v>
      </c>
      <c r="T387" s="3">
        <v>2232200000</v>
      </c>
      <c r="U387" s="3">
        <v>815770000</v>
      </c>
      <c r="V387" s="3">
        <v>1849500000</v>
      </c>
      <c r="W387" s="3">
        <v>1383800000</v>
      </c>
      <c r="X387" s="3">
        <v>1352400000</v>
      </c>
      <c r="Y387" s="3">
        <v>2122700000</v>
      </c>
      <c r="Z387" s="3">
        <v>2165000000</v>
      </c>
    </row>
    <row r="388" spans="1:26" x14ac:dyDescent="0.15">
      <c r="A388" s="3" t="s">
        <v>564</v>
      </c>
      <c r="B388" s="3" t="s">
        <v>565</v>
      </c>
      <c r="C388" s="4">
        <v>2827300000</v>
      </c>
      <c r="D388" s="4">
        <v>1971600000</v>
      </c>
      <c r="E388" s="4">
        <v>2343200000</v>
      </c>
      <c r="F388" s="4">
        <v>2633800000</v>
      </c>
      <c r="G388" s="3">
        <v>1559600000</v>
      </c>
      <c r="H388" s="3">
        <v>176500000</v>
      </c>
      <c r="I388" s="3">
        <v>1347000000</v>
      </c>
      <c r="J388" s="3">
        <v>1234400000</v>
      </c>
      <c r="K388" s="3">
        <v>1620700000</v>
      </c>
      <c r="L388" s="3">
        <v>1213200000</v>
      </c>
      <c r="M388" s="3">
        <v>890560000</v>
      </c>
      <c r="N388" s="3">
        <v>515220000</v>
      </c>
      <c r="O388" s="3">
        <v>2035200000</v>
      </c>
      <c r="P388" s="3">
        <v>1274100000</v>
      </c>
      <c r="Q388" s="3">
        <v>522480000</v>
      </c>
      <c r="R388" s="3">
        <v>703650000</v>
      </c>
      <c r="S388" s="3">
        <v>4697900000</v>
      </c>
      <c r="T388" s="3">
        <v>3399200000</v>
      </c>
      <c r="U388" s="3">
        <v>2650700000</v>
      </c>
      <c r="V388" s="3">
        <v>2288600000</v>
      </c>
      <c r="W388" s="3">
        <v>2757600000</v>
      </c>
      <c r="X388" s="3">
        <v>3444700000</v>
      </c>
      <c r="Y388" s="3">
        <v>3018100000</v>
      </c>
      <c r="Z388" s="3">
        <v>2818800000</v>
      </c>
    </row>
    <row r="389" spans="1:26" x14ac:dyDescent="0.15">
      <c r="A389" s="3" t="s">
        <v>680</v>
      </c>
      <c r="B389" s="3" t="s">
        <v>681</v>
      </c>
      <c r="C389" s="4">
        <v>6477400000</v>
      </c>
      <c r="D389" s="4">
        <v>5033900000</v>
      </c>
      <c r="E389" s="4">
        <v>4318000000</v>
      </c>
      <c r="F389" s="4">
        <v>6255700000</v>
      </c>
      <c r="G389" s="3">
        <v>3056500000</v>
      </c>
      <c r="H389" s="3">
        <v>596990000</v>
      </c>
      <c r="I389" s="3">
        <v>3009200000</v>
      </c>
      <c r="J389" s="3">
        <v>2968800000</v>
      </c>
      <c r="K389" s="3">
        <v>3928600000</v>
      </c>
      <c r="L389" s="3">
        <v>2620900000</v>
      </c>
      <c r="M389" s="3">
        <v>2025400000</v>
      </c>
      <c r="N389" s="3">
        <v>1896200000</v>
      </c>
      <c r="O389" s="3">
        <v>3065700000</v>
      </c>
      <c r="P389" s="3">
        <v>2564000000</v>
      </c>
      <c r="Q389" s="3">
        <v>1312900000</v>
      </c>
      <c r="R389" s="3">
        <v>1310400000</v>
      </c>
      <c r="S389" s="3">
        <v>6604600000</v>
      </c>
      <c r="T389" s="3">
        <v>4258800000</v>
      </c>
      <c r="U389" s="3">
        <v>3150600000</v>
      </c>
      <c r="V389" s="3">
        <v>2895400000</v>
      </c>
      <c r="W389" s="3">
        <v>5303500000</v>
      </c>
      <c r="X389" s="3">
        <v>5314200000</v>
      </c>
      <c r="Y389" s="3">
        <v>4057400000</v>
      </c>
      <c r="Z389" s="3">
        <v>4001200000</v>
      </c>
    </row>
    <row r="390" spans="1:26" x14ac:dyDescent="0.15">
      <c r="A390" s="3" t="s">
        <v>21</v>
      </c>
      <c r="B390" s="3" t="s">
        <v>22</v>
      </c>
      <c r="C390" s="4">
        <v>17365000000</v>
      </c>
      <c r="D390" s="4">
        <v>12113000000</v>
      </c>
      <c r="E390" s="4">
        <v>12602000000</v>
      </c>
      <c r="F390" s="4">
        <v>16763000000</v>
      </c>
      <c r="G390" s="3">
        <v>8104300000</v>
      </c>
      <c r="H390" s="3">
        <v>1769600000</v>
      </c>
      <c r="I390" s="3">
        <v>7943500000</v>
      </c>
      <c r="J390" s="3">
        <v>7230800000</v>
      </c>
      <c r="K390" s="3">
        <v>7685900000</v>
      </c>
      <c r="L390" s="3">
        <v>4487200000</v>
      </c>
      <c r="M390" s="3">
        <v>4469400000</v>
      </c>
      <c r="N390" s="3">
        <v>2815300000</v>
      </c>
      <c r="O390" s="3">
        <v>8149900000</v>
      </c>
      <c r="P390" s="3">
        <v>4731000000</v>
      </c>
      <c r="Q390" s="3">
        <v>2913500000</v>
      </c>
      <c r="R390" s="3">
        <v>2610700000</v>
      </c>
      <c r="S390" s="3">
        <v>14857000000</v>
      </c>
      <c r="T390" s="3">
        <v>10522000000</v>
      </c>
      <c r="U390" s="3">
        <v>7824300000</v>
      </c>
      <c r="V390" s="3">
        <v>8218000000</v>
      </c>
      <c r="W390" s="3">
        <v>9620300000</v>
      </c>
      <c r="X390" s="3">
        <v>11507000000</v>
      </c>
      <c r="Y390" s="3">
        <v>9230600000</v>
      </c>
      <c r="Z390" s="3">
        <v>8975200000</v>
      </c>
    </row>
  </sheetData>
  <sortState xmlns:xlrd2="http://schemas.microsoft.com/office/spreadsheetml/2017/richdata2" ref="A9:DG390">
    <sortCondition descending="1" ref="DG7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A37E-589D-7E40-AC44-EC4E21F92050}">
  <dimension ref="A1:BQ394"/>
  <sheetViews>
    <sheetView tabSelected="1" topLeftCell="BG1" workbookViewId="0">
      <selection activeCell="BL10" sqref="BL10"/>
    </sheetView>
  </sheetViews>
  <sheetFormatPr baseColWidth="10" defaultColWidth="8.83203125" defaultRowHeight="14" x14ac:dyDescent="0.15"/>
  <cols>
    <col min="1" max="1" width="43.5" style="3" customWidth="1"/>
    <col min="2" max="4" width="20" style="3" customWidth="1"/>
    <col min="5" max="5" width="18.6640625" style="3" customWidth="1"/>
    <col min="6" max="6" width="20.5" style="3" customWidth="1"/>
    <col min="7" max="14" width="18.6640625" style="3" customWidth="1"/>
    <col min="15" max="17" width="12.1640625" style="3" customWidth="1"/>
    <col min="18" max="18" width="18.6640625" style="3" customWidth="1"/>
    <col min="19" max="27" width="17.6640625" style="3" customWidth="1"/>
    <col min="28" max="30" width="12.1640625" style="3" customWidth="1"/>
    <col min="31" max="31" width="20.83203125" style="3" customWidth="1"/>
    <col min="32" max="40" width="20.5" style="3" customWidth="1"/>
    <col min="41" max="43" width="12.1640625" style="3" customWidth="1"/>
    <col min="44" max="45" width="14" style="3" customWidth="1"/>
    <col min="46" max="53" width="13.83203125" style="3" customWidth="1"/>
    <col min="54" max="56" width="12.1640625" style="3" customWidth="1"/>
    <col min="57" max="58" width="14" style="3" customWidth="1"/>
    <col min="59" max="66" width="13.83203125" style="3" customWidth="1"/>
    <col min="67" max="68" width="12.1640625" style="3" customWidth="1"/>
    <col min="69" max="69" width="13.83203125" style="3" customWidth="1"/>
    <col min="70" max="16384" width="8.83203125" style="3"/>
  </cols>
  <sheetData>
    <row r="1" spans="1:69" ht="16" x14ac:dyDescent="0.2">
      <c r="A1" s="5" t="s">
        <v>837</v>
      </c>
    </row>
    <row r="2" spans="1:69" x14ac:dyDescent="0.15">
      <c r="A2" s="3" t="s">
        <v>844</v>
      </c>
    </row>
    <row r="3" spans="1:69" x14ac:dyDescent="0.15">
      <c r="A3" s="3" t="s">
        <v>793</v>
      </c>
    </row>
    <row r="4" spans="1:69" x14ac:dyDescent="0.15">
      <c r="A4" s="3" t="s">
        <v>794</v>
      </c>
    </row>
    <row r="5" spans="1:69" x14ac:dyDescent="0.15">
      <c r="A5" s="3" t="s">
        <v>856</v>
      </c>
    </row>
    <row r="6" spans="1:69" x14ac:dyDescent="0.15">
      <c r="A6" s="3" t="s">
        <v>855</v>
      </c>
    </row>
    <row r="7" spans="1:69" x14ac:dyDescent="0.15">
      <c r="A7" s="3" t="s">
        <v>857</v>
      </c>
    </row>
    <row r="8" spans="1:69" x14ac:dyDescent="0.15">
      <c r="A8" s="3" t="s">
        <v>827</v>
      </c>
    </row>
    <row r="9" spans="1:69" x14ac:dyDescent="0.15">
      <c r="A9" s="3" t="s">
        <v>795</v>
      </c>
    </row>
    <row r="10" spans="1:69" ht="16" x14ac:dyDescent="0.2">
      <c r="BQ10" s="27" t="s">
        <v>853</v>
      </c>
    </row>
    <row r="11" spans="1:69" customFormat="1" ht="16" x14ac:dyDescent="0.2">
      <c r="A11" t="s">
        <v>0</v>
      </c>
      <c r="B11" t="s">
        <v>1</v>
      </c>
      <c r="C11" t="s">
        <v>796</v>
      </c>
      <c r="D11" t="s">
        <v>770</v>
      </c>
      <c r="E11" t="s">
        <v>771</v>
      </c>
      <c r="F11" t="s">
        <v>772</v>
      </c>
      <c r="G11" t="s">
        <v>773</v>
      </c>
      <c r="H11" t="s">
        <v>797</v>
      </c>
      <c r="I11" t="s">
        <v>798</v>
      </c>
      <c r="J11" t="s">
        <v>799</v>
      </c>
      <c r="K11" t="s">
        <v>800</v>
      </c>
      <c r="L11" t="s">
        <v>801</v>
      </c>
      <c r="M11" t="s">
        <v>802</v>
      </c>
      <c r="N11" s="8" t="s">
        <v>803</v>
      </c>
      <c r="O11" s="9" t="s">
        <v>804</v>
      </c>
      <c r="P11" s="10" t="s">
        <v>805</v>
      </c>
      <c r="Q11" t="s">
        <v>774</v>
      </c>
      <c r="R11" t="s">
        <v>775</v>
      </c>
      <c r="S11" t="s">
        <v>776</v>
      </c>
      <c r="T11" t="s">
        <v>777</v>
      </c>
      <c r="U11" t="s">
        <v>797</v>
      </c>
      <c r="V11" t="s">
        <v>806</v>
      </c>
      <c r="W11" t="s">
        <v>807</v>
      </c>
      <c r="X11" t="s">
        <v>800</v>
      </c>
      <c r="Y11" t="s">
        <v>801</v>
      </c>
      <c r="Z11" t="s">
        <v>802</v>
      </c>
      <c r="AA11" s="8" t="s">
        <v>808</v>
      </c>
      <c r="AB11" s="9" t="s">
        <v>809</v>
      </c>
      <c r="AC11" s="10" t="s">
        <v>810</v>
      </c>
      <c r="AD11" t="s">
        <v>789</v>
      </c>
      <c r="AE11" t="s">
        <v>778</v>
      </c>
      <c r="AF11" t="s">
        <v>779</v>
      </c>
      <c r="AG11" t="s">
        <v>780</v>
      </c>
      <c r="AH11" t="s">
        <v>797</v>
      </c>
      <c r="AI11" t="s">
        <v>806</v>
      </c>
      <c r="AJ11" t="s">
        <v>807</v>
      </c>
      <c r="AK11" t="s">
        <v>800</v>
      </c>
      <c r="AL11" t="s">
        <v>811</v>
      </c>
      <c r="AM11" t="s">
        <v>812</v>
      </c>
      <c r="AN11" s="8" t="s">
        <v>813</v>
      </c>
      <c r="AO11" s="9" t="s">
        <v>814</v>
      </c>
      <c r="AP11" s="10" t="s">
        <v>815</v>
      </c>
      <c r="AQ11" t="s">
        <v>781</v>
      </c>
      <c r="AR11" t="s">
        <v>782</v>
      </c>
      <c r="AS11" t="s">
        <v>783</v>
      </c>
      <c r="AT11" t="s">
        <v>784</v>
      </c>
      <c r="AU11" t="s">
        <v>797</v>
      </c>
      <c r="AV11" t="s">
        <v>806</v>
      </c>
      <c r="AW11" t="s">
        <v>807</v>
      </c>
      <c r="AX11" t="s">
        <v>800</v>
      </c>
      <c r="AY11" t="s">
        <v>811</v>
      </c>
      <c r="AZ11" t="s">
        <v>812</v>
      </c>
      <c r="BA11" s="8" t="s">
        <v>816</v>
      </c>
      <c r="BB11" s="9" t="s">
        <v>817</v>
      </c>
      <c r="BC11" s="10" t="s">
        <v>818</v>
      </c>
      <c r="BD11" t="s">
        <v>785</v>
      </c>
      <c r="BE11" t="s">
        <v>786</v>
      </c>
      <c r="BF11" t="s">
        <v>787</v>
      </c>
      <c r="BG11" t="s">
        <v>788</v>
      </c>
      <c r="BH11" t="s">
        <v>797</v>
      </c>
      <c r="BI11" t="s">
        <v>806</v>
      </c>
      <c r="BJ11" t="s">
        <v>807</v>
      </c>
      <c r="BK11" t="s">
        <v>800</v>
      </c>
      <c r="BL11" t="s">
        <v>811</v>
      </c>
      <c r="BM11" t="s">
        <v>812</v>
      </c>
      <c r="BN11" s="8" t="s">
        <v>819</v>
      </c>
      <c r="BO11" s="9" t="s">
        <v>820</v>
      </c>
      <c r="BP11" s="10" t="s">
        <v>821</v>
      </c>
      <c r="BQ11" s="27" t="s">
        <v>854</v>
      </c>
    </row>
    <row r="12" spans="1:69" customFormat="1" ht="15" x14ac:dyDescent="0.2">
      <c r="A12" s="11" t="s">
        <v>382</v>
      </c>
      <c r="B12" t="s">
        <v>383</v>
      </c>
      <c r="C12" s="12" t="s">
        <v>823</v>
      </c>
      <c r="D12">
        <v>0</v>
      </c>
      <c r="E12">
        <v>0</v>
      </c>
      <c r="F12">
        <v>2427600</v>
      </c>
      <c r="G12">
        <v>0</v>
      </c>
      <c r="H12">
        <v>338360000</v>
      </c>
      <c r="I12">
        <v>2492900000</v>
      </c>
      <c r="J12">
        <v>2094200000</v>
      </c>
      <c r="K12">
        <f t="shared" ref="K12:M75" si="0">E12/H12</f>
        <v>0</v>
      </c>
      <c r="L12">
        <f t="shared" si="0"/>
        <v>9.7380560792651133E-4</v>
      </c>
      <c r="M12">
        <f t="shared" si="0"/>
        <v>0</v>
      </c>
      <c r="N12" s="13">
        <v>0</v>
      </c>
      <c r="O12" s="14" t="s">
        <v>859</v>
      </c>
      <c r="P12" s="15" t="s">
        <v>859</v>
      </c>
      <c r="Q12">
        <v>0</v>
      </c>
      <c r="R12">
        <v>0</v>
      </c>
      <c r="S12">
        <v>0</v>
      </c>
      <c r="T12">
        <v>0</v>
      </c>
      <c r="U12">
        <v>601680000</v>
      </c>
      <c r="V12">
        <v>838260000</v>
      </c>
      <c r="W12">
        <v>516410000</v>
      </c>
      <c r="X12">
        <f t="shared" ref="X12:Z75" si="1">R12/U12</f>
        <v>0</v>
      </c>
      <c r="Y12">
        <f t="shared" si="1"/>
        <v>0</v>
      </c>
      <c r="Z12">
        <f t="shared" si="1"/>
        <v>0</v>
      </c>
      <c r="AA12" s="13">
        <v>0</v>
      </c>
      <c r="AB12" s="14">
        <v>0</v>
      </c>
      <c r="AC12" s="15">
        <v>0</v>
      </c>
      <c r="AD12">
        <v>0</v>
      </c>
      <c r="AE12">
        <v>0</v>
      </c>
      <c r="AF12">
        <v>0</v>
      </c>
      <c r="AG12">
        <v>0</v>
      </c>
      <c r="AH12">
        <v>1131900000</v>
      </c>
      <c r="AI12">
        <v>729420000</v>
      </c>
      <c r="AJ12">
        <v>840470000</v>
      </c>
      <c r="AK12">
        <f t="shared" ref="AK12:AM75" si="2">AE12/AH12</f>
        <v>0</v>
      </c>
      <c r="AL12">
        <f t="shared" si="2"/>
        <v>0</v>
      </c>
      <c r="AM12">
        <f t="shared" si="2"/>
        <v>0</v>
      </c>
      <c r="AN12" s="13">
        <v>0</v>
      </c>
      <c r="AO12" s="14">
        <v>0</v>
      </c>
      <c r="AP12" s="15">
        <v>0</v>
      </c>
      <c r="AQ12">
        <v>0</v>
      </c>
      <c r="AR12">
        <v>942200</v>
      </c>
      <c r="AS12">
        <v>1468200</v>
      </c>
      <c r="AT12">
        <v>0</v>
      </c>
      <c r="AU12">
        <v>754030000</v>
      </c>
      <c r="AV12">
        <v>964080000</v>
      </c>
      <c r="AW12">
        <v>609030000</v>
      </c>
      <c r="AX12">
        <f t="shared" ref="AX12:AZ75" si="3">AR12/AU12</f>
        <v>1.249552405076721E-3</v>
      </c>
      <c r="AY12">
        <f t="shared" si="3"/>
        <v>1.5229026636793628E-3</v>
      </c>
      <c r="AZ12">
        <f t="shared" si="3"/>
        <v>0</v>
      </c>
      <c r="BA12" s="13">
        <f>AQ12/AR12</f>
        <v>0</v>
      </c>
      <c r="BB12" s="14" t="s">
        <v>859</v>
      </c>
      <c r="BC12" s="15">
        <f>AY12/AX12</f>
        <v>1.218758539051316</v>
      </c>
      <c r="BD12">
        <v>0</v>
      </c>
      <c r="BE12">
        <v>1100100</v>
      </c>
      <c r="BF12">
        <v>1721100</v>
      </c>
      <c r="BG12">
        <v>678570</v>
      </c>
      <c r="BH12">
        <v>2311000000</v>
      </c>
      <c r="BI12">
        <v>1412000000</v>
      </c>
      <c r="BJ12">
        <v>1044200000</v>
      </c>
      <c r="BK12">
        <f t="shared" ref="BK12:BM75" si="4">BE12/BH12</f>
        <v>4.7602769363911724E-4</v>
      </c>
      <c r="BL12">
        <f t="shared" si="4"/>
        <v>1.2189093484419264E-3</v>
      </c>
      <c r="BM12">
        <f t="shared" si="4"/>
        <v>6.4984677264891787E-4</v>
      </c>
      <c r="BN12" s="13">
        <f>BD12/BE12</f>
        <v>0</v>
      </c>
      <c r="BO12" s="14">
        <f>BL12/BM12</f>
        <v>1.875687315447278</v>
      </c>
      <c r="BP12" s="15">
        <f>BL12/BK12</f>
        <v>2.5605849506856577</v>
      </c>
      <c r="BQ12" s="28">
        <v>2</v>
      </c>
    </row>
    <row r="13" spans="1:69" customFormat="1" ht="15" x14ac:dyDescent="0.2">
      <c r="A13" s="11" t="s">
        <v>754</v>
      </c>
      <c r="B13" t="s">
        <v>755</v>
      </c>
      <c r="C13" s="12" t="s">
        <v>823</v>
      </c>
      <c r="D13">
        <v>0</v>
      </c>
      <c r="E13">
        <v>470660</v>
      </c>
      <c r="F13">
        <v>9905700</v>
      </c>
      <c r="G13">
        <v>7452500</v>
      </c>
      <c r="H13">
        <v>338360000</v>
      </c>
      <c r="I13">
        <v>2492900000</v>
      </c>
      <c r="J13">
        <v>2094200000</v>
      </c>
      <c r="K13">
        <f t="shared" si="0"/>
        <v>1.3910036647357845E-3</v>
      </c>
      <c r="L13">
        <f t="shared" si="0"/>
        <v>3.9735649243852538E-3</v>
      </c>
      <c r="M13">
        <f t="shared" si="0"/>
        <v>3.558638143443797E-3</v>
      </c>
      <c r="N13" s="13">
        <f>D13/E13</f>
        <v>0</v>
      </c>
      <c r="O13" s="14">
        <f>L13/M13</f>
        <v>1.1165970700634149</v>
      </c>
      <c r="P13" s="15">
        <f>L13/K13</f>
        <v>2.8566171499914894</v>
      </c>
      <c r="Q13">
        <v>10784000</v>
      </c>
      <c r="R13">
        <v>0</v>
      </c>
      <c r="S13">
        <v>0</v>
      </c>
      <c r="T13">
        <v>0</v>
      </c>
      <c r="U13">
        <v>601680000</v>
      </c>
      <c r="V13">
        <v>838260000</v>
      </c>
      <c r="W13">
        <v>516410000</v>
      </c>
      <c r="X13">
        <f t="shared" si="1"/>
        <v>0</v>
      </c>
      <c r="Y13">
        <f t="shared" si="1"/>
        <v>0</v>
      </c>
      <c r="Z13">
        <f t="shared" si="1"/>
        <v>0</v>
      </c>
      <c r="AA13" s="13" t="s">
        <v>859</v>
      </c>
      <c r="AB13" s="14">
        <v>0</v>
      </c>
      <c r="AC13" s="15">
        <v>0</v>
      </c>
      <c r="AD13">
        <v>16385000</v>
      </c>
      <c r="AE13">
        <v>0</v>
      </c>
      <c r="AF13">
        <v>0</v>
      </c>
      <c r="AG13">
        <v>0</v>
      </c>
      <c r="AH13">
        <v>1131900000</v>
      </c>
      <c r="AI13">
        <v>729420000</v>
      </c>
      <c r="AJ13">
        <v>840470000</v>
      </c>
      <c r="AK13">
        <f t="shared" si="2"/>
        <v>0</v>
      </c>
      <c r="AL13">
        <f t="shared" si="2"/>
        <v>0</v>
      </c>
      <c r="AM13">
        <f t="shared" si="2"/>
        <v>0</v>
      </c>
      <c r="AN13" s="13" t="s">
        <v>859</v>
      </c>
      <c r="AO13" s="14">
        <v>0</v>
      </c>
      <c r="AP13" s="15">
        <v>0</v>
      </c>
      <c r="AQ13">
        <v>33367000</v>
      </c>
      <c r="AR13">
        <v>54980000</v>
      </c>
      <c r="AS13">
        <v>90385000</v>
      </c>
      <c r="AT13">
        <v>36443000</v>
      </c>
      <c r="AU13">
        <v>754030000</v>
      </c>
      <c r="AV13">
        <v>964080000</v>
      </c>
      <c r="AW13">
        <v>609030000</v>
      </c>
      <c r="AX13">
        <f t="shared" si="3"/>
        <v>7.2914870761110306E-2</v>
      </c>
      <c r="AY13">
        <f t="shared" si="3"/>
        <v>9.3752593145797022E-2</v>
      </c>
      <c r="AZ13">
        <f t="shared" si="3"/>
        <v>5.9837774822258348E-2</v>
      </c>
      <c r="BA13" s="13">
        <f>AQ13/AR13</f>
        <v>0.60689341578755907</v>
      </c>
      <c r="BB13" s="14">
        <f>AY13/AZ13</f>
        <v>1.5667794035503322</v>
      </c>
      <c r="BC13" s="15">
        <f>AY13/AX13</f>
        <v>1.2857815170921303</v>
      </c>
      <c r="BD13">
        <v>0</v>
      </c>
      <c r="BE13">
        <v>15917000</v>
      </c>
      <c r="BF13">
        <v>65997000</v>
      </c>
      <c r="BG13">
        <v>28025000</v>
      </c>
      <c r="BH13">
        <v>2311000000</v>
      </c>
      <c r="BI13">
        <v>1412000000</v>
      </c>
      <c r="BJ13">
        <v>1044200000</v>
      </c>
      <c r="BK13">
        <f t="shared" si="4"/>
        <v>6.8874945910861098E-3</v>
      </c>
      <c r="BL13">
        <f t="shared" si="4"/>
        <v>4.6740084985835692E-2</v>
      </c>
      <c r="BM13">
        <f t="shared" si="4"/>
        <v>2.6838728212986017E-2</v>
      </c>
      <c r="BN13" s="13">
        <f>BD13/BE13</f>
        <v>0</v>
      </c>
      <c r="BO13" s="14">
        <f>BL13/BM13</f>
        <v>1.7415163868763472</v>
      </c>
      <c r="BP13" s="15">
        <f>BL13/BK13</f>
        <v>6.7862245650729589</v>
      </c>
      <c r="BQ13" s="28">
        <v>2</v>
      </c>
    </row>
    <row r="14" spans="1:69" customFormat="1" ht="15" x14ac:dyDescent="0.2">
      <c r="A14" s="11" t="s">
        <v>442</v>
      </c>
      <c r="B14" t="s">
        <v>443</v>
      </c>
      <c r="C14" s="12" t="s">
        <v>823</v>
      </c>
      <c r="D14">
        <v>0</v>
      </c>
      <c r="E14">
        <v>0</v>
      </c>
      <c r="F14">
        <v>9309400</v>
      </c>
      <c r="G14">
        <v>4814600</v>
      </c>
      <c r="H14">
        <v>338360000</v>
      </c>
      <c r="I14">
        <v>2492900000</v>
      </c>
      <c r="J14">
        <v>2094200000</v>
      </c>
      <c r="K14">
        <f t="shared" si="0"/>
        <v>0</v>
      </c>
      <c r="L14">
        <f t="shared" si="0"/>
        <v>3.7343655982991697E-3</v>
      </c>
      <c r="M14">
        <f t="shared" si="0"/>
        <v>2.2990163308184508E-3</v>
      </c>
      <c r="N14" s="13">
        <v>0</v>
      </c>
      <c r="O14" s="14">
        <f>L14/M14</f>
        <v>1.6243319145844144</v>
      </c>
      <c r="P14" s="15" t="s">
        <v>859</v>
      </c>
      <c r="Q14">
        <v>8519600</v>
      </c>
      <c r="R14">
        <v>22707000</v>
      </c>
      <c r="S14">
        <v>0</v>
      </c>
      <c r="T14">
        <v>5090400</v>
      </c>
      <c r="U14">
        <v>601680000</v>
      </c>
      <c r="V14">
        <v>838260000</v>
      </c>
      <c r="W14">
        <v>516410000</v>
      </c>
      <c r="X14">
        <f t="shared" si="1"/>
        <v>3.7739329876346234E-2</v>
      </c>
      <c r="Y14">
        <f t="shared" si="1"/>
        <v>0</v>
      </c>
      <c r="Z14">
        <f t="shared" si="1"/>
        <v>9.8572839410545881E-3</v>
      </c>
      <c r="AA14" s="13">
        <f>Q14/R14</f>
        <v>0.3751970757916061</v>
      </c>
      <c r="AB14" s="14">
        <f>Y14/Z14</f>
        <v>0</v>
      </c>
      <c r="AC14" s="15">
        <f>Y14/X14</f>
        <v>0</v>
      </c>
      <c r="AD14">
        <v>15952000</v>
      </c>
      <c r="AE14">
        <v>12535000</v>
      </c>
      <c r="AF14">
        <v>0</v>
      </c>
      <c r="AG14">
        <v>2573500</v>
      </c>
      <c r="AH14">
        <v>1131900000</v>
      </c>
      <c r="AI14">
        <v>729420000</v>
      </c>
      <c r="AJ14">
        <v>840470000</v>
      </c>
      <c r="AK14">
        <f t="shared" si="2"/>
        <v>1.1074299849810053E-2</v>
      </c>
      <c r="AL14">
        <f t="shared" si="2"/>
        <v>0</v>
      </c>
      <c r="AM14">
        <f t="shared" si="2"/>
        <v>3.0619772270277343E-3</v>
      </c>
      <c r="AN14" s="13">
        <f>AD14/AE14</f>
        <v>1.2725967291583566</v>
      </c>
      <c r="AO14" s="14">
        <f>AL14/AM14</f>
        <v>0</v>
      </c>
      <c r="AP14" s="15">
        <f>AL14/AK14</f>
        <v>0</v>
      </c>
      <c r="AQ14">
        <v>0</v>
      </c>
      <c r="AR14">
        <v>4852200</v>
      </c>
      <c r="AS14">
        <v>0</v>
      </c>
      <c r="AT14">
        <v>0</v>
      </c>
      <c r="AU14">
        <v>754030000</v>
      </c>
      <c r="AV14">
        <v>964080000</v>
      </c>
      <c r="AW14">
        <v>609030000</v>
      </c>
      <c r="AX14">
        <f t="shared" si="3"/>
        <v>6.4350224792117027E-3</v>
      </c>
      <c r="AY14">
        <f t="shared" si="3"/>
        <v>0</v>
      </c>
      <c r="AZ14">
        <f t="shared" si="3"/>
        <v>0</v>
      </c>
      <c r="BA14" s="13">
        <f>AQ14/AR14</f>
        <v>0</v>
      </c>
      <c r="BB14" s="14">
        <v>0</v>
      </c>
      <c r="BC14" s="15">
        <f>AY14/AX14</f>
        <v>0</v>
      </c>
      <c r="BD14">
        <v>0</v>
      </c>
      <c r="BE14">
        <v>0</v>
      </c>
      <c r="BF14">
        <v>5403600</v>
      </c>
      <c r="BG14">
        <v>0</v>
      </c>
      <c r="BH14">
        <v>2311000000</v>
      </c>
      <c r="BI14">
        <v>1412000000</v>
      </c>
      <c r="BJ14">
        <v>1044200000</v>
      </c>
      <c r="BK14">
        <f t="shared" si="4"/>
        <v>0</v>
      </c>
      <c r="BL14">
        <f t="shared" si="4"/>
        <v>3.8269121813031162E-3</v>
      </c>
      <c r="BM14">
        <f t="shared" si="4"/>
        <v>0</v>
      </c>
      <c r="BN14" s="13">
        <v>0</v>
      </c>
      <c r="BO14" s="14" t="s">
        <v>859</v>
      </c>
      <c r="BP14" s="15" t="s">
        <v>859</v>
      </c>
      <c r="BQ14" s="28">
        <v>2</v>
      </c>
    </row>
    <row r="15" spans="1:69" customFormat="1" ht="15" x14ac:dyDescent="0.2">
      <c r="A15" s="11" t="s">
        <v>730</v>
      </c>
      <c r="B15" t="s">
        <v>731</v>
      </c>
      <c r="C15" s="12" t="s">
        <v>823</v>
      </c>
      <c r="D15">
        <v>0</v>
      </c>
      <c r="E15">
        <v>0</v>
      </c>
      <c r="F15">
        <v>32263000</v>
      </c>
      <c r="G15">
        <v>0</v>
      </c>
      <c r="H15">
        <v>338360000</v>
      </c>
      <c r="I15">
        <v>2492900000</v>
      </c>
      <c r="J15">
        <v>2094200000</v>
      </c>
      <c r="K15">
        <f t="shared" si="0"/>
        <v>0</v>
      </c>
      <c r="L15">
        <f t="shared" si="0"/>
        <v>1.2941955152633479E-2</v>
      </c>
      <c r="M15">
        <f t="shared" si="0"/>
        <v>0</v>
      </c>
      <c r="N15" s="13">
        <v>0</v>
      </c>
      <c r="O15" s="14" t="s">
        <v>859</v>
      </c>
      <c r="P15" s="15" t="s">
        <v>859</v>
      </c>
      <c r="Q15">
        <v>0</v>
      </c>
      <c r="R15">
        <v>0</v>
      </c>
      <c r="S15">
        <v>0</v>
      </c>
      <c r="T15">
        <v>0</v>
      </c>
      <c r="U15">
        <v>601680000</v>
      </c>
      <c r="V15">
        <v>838260000</v>
      </c>
      <c r="W15">
        <v>516410000</v>
      </c>
      <c r="X15">
        <f t="shared" si="1"/>
        <v>0</v>
      </c>
      <c r="Y15">
        <f t="shared" si="1"/>
        <v>0</v>
      </c>
      <c r="Z15">
        <f t="shared" si="1"/>
        <v>0</v>
      </c>
      <c r="AA15" s="13">
        <v>0</v>
      </c>
      <c r="AB15" s="14">
        <v>0</v>
      </c>
      <c r="AC15" s="15">
        <v>0</v>
      </c>
      <c r="AD15">
        <v>0</v>
      </c>
      <c r="AE15">
        <v>0</v>
      </c>
      <c r="AF15">
        <v>0</v>
      </c>
      <c r="AG15">
        <v>0</v>
      </c>
      <c r="AH15">
        <v>1131900000</v>
      </c>
      <c r="AI15">
        <v>729420000</v>
      </c>
      <c r="AJ15">
        <v>840470000</v>
      </c>
      <c r="AK15">
        <f t="shared" si="2"/>
        <v>0</v>
      </c>
      <c r="AL15">
        <f t="shared" si="2"/>
        <v>0</v>
      </c>
      <c r="AM15">
        <f t="shared" si="2"/>
        <v>0</v>
      </c>
      <c r="AN15" s="13">
        <v>0</v>
      </c>
      <c r="AO15" s="14">
        <v>0</v>
      </c>
      <c r="AP15" s="15">
        <v>0</v>
      </c>
      <c r="AQ15">
        <v>34019000</v>
      </c>
      <c r="AR15">
        <v>20467000</v>
      </c>
      <c r="AS15">
        <v>2454600</v>
      </c>
      <c r="AT15">
        <v>19258000</v>
      </c>
      <c r="AU15">
        <v>754030000</v>
      </c>
      <c r="AV15">
        <v>964080000</v>
      </c>
      <c r="AW15">
        <v>609030000</v>
      </c>
      <c r="AX15">
        <f t="shared" si="3"/>
        <v>2.714348235481347E-2</v>
      </c>
      <c r="AY15">
        <f t="shared" si="3"/>
        <v>2.5460542693552402E-3</v>
      </c>
      <c r="AZ15">
        <f t="shared" si="3"/>
        <v>3.1620774017700276E-2</v>
      </c>
      <c r="BA15" s="13">
        <f>AQ15/AR15</f>
        <v>1.6621390531098843</v>
      </c>
      <c r="BB15" s="14">
        <f>AY15/AZ15</f>
        <v>8.051840438599138E-2</v>
      </c>
      <c r="BC15" s="15">
        <f>AY15/AX15</f>
        <v>9.379983880011393E-2</v>
      </c>
      <c r="BD15">
        <v>0</v>
      </c>
      <c r="BE15">
        <v>2118700</v>
      </c>
      <c r="BF15">
        <v>21040000</v>
      </c>
      <c r="BG15">
        <v>2024200</v>
      </c>
      <c r="BH15">
        <v>2311000000</v>
      </c>
      <c r="BI15">
        <v>1412000000</v>
      </c>
      <c r="BJ15">
        <v>1044200000</v>
      </c>
      <c r="BK15">
        <f t="shared" si="4"/>
        <v>9.1678926871484204E-4</v>
      </c>
      <c r="BL15">
        <f t="shared" si="4"/>
        <v>1.490084985835694E-2</v>
      </c>
      <c r="BM15">
        <f t="shared" si="4"/>
        <v>1.93851752537828E-3</v>
      </c>
      <c r="BN15" s="13">
        <f>BD15/BE15</f>
        <v>0</v>
      </c>
      <c r="BO15" s="14">
        <f>BL15/BM15</f>
        <v>7.6867243464560406</v>
      </c>
      <c r="BP15" s="15">
        <f>BL15/BK15</f>
        <v>16.253298731610368</v>
      </c>
      <c r="BQ15" s="28">
        <v>2</v>
      </c>
    </row>
    <row r="16" spans="1:69" customFormat="1" ht="15" x14ac:dyDescent="0.2">
      <c r="A16" s="11" t="s">
        <v>486</v>
      </c>
      <c r="B16" t="s">
        <v>487</v>
      </c>
      <c r="C16" s="12" t="s">
        <v>823</v>
      </c>
      <c r="D16">
        <v>0</v>
      </c>
      <c r="E16">
        <v>0</v>
      </c>
      <c r="F16">
        <v>5367400</v>
      </c>
      <c r="G16">
        <v>0</v>
      </c>
      <c r="H16">
        <v>338360000</v>
      </c>
      <c r="I16">
        <v>2492900000</v>
      </c>
      <c r="J16">
        <v>2094200000</v>
      </c>
      <c r="K16">
        <f t="shared" si="0"/>
        <v>0</v>
      </c>
      <c r="L16">
        <f t="shared" si="0"/>
        <v>2.1530747322395603E-3</v>
      </c>
      <c r="M16">
        <f t="shared" si="0"/>
        <v>0</v>
      </c>
      <c r="N16" s="13">
        <v>0</v>
      </c>
      <c r="O16" s="14" t="s">
        <v>859</v>
      </c>
      <c r="P16" s="15" t="s">
        <v>859</v>
      </c>
      <c r="Q16">
        <v>57618000</v>
      </c>
      <c r="R16">
        <v>116260000</v>
      </c>
      <c r="S16">
        <v>0</v>
      </c>
      <c r="T16">
        <v>0</v>
      </c>
      <c r="U16">
        <v>601680000</v>
      </c>
      <c r="V16">
        <v>838260000</v>
      </c>
      <c r="W16">
        <v>516410000</v>
      </c>
      <c r="X16">
        <f t="shared" si="1"/>
        <v>0.19322563488897754</v>
      </c>
      <c r="Y16">
        <f t="shared" si="1"/>
        <v>0</v>
      </c>
      <c r="Z16">
        <f t="shared" si="1"/>
        <v>0</v>
      </c>
      <c r="AA16" s="13">
        <f>Q16/R16</f>
        <v>0.49559607775675213</v>
      </c>
      <c r="AB16" s="14">
        <v>0</v>
      </c>
      <c r="AC16" s="15">
        <f>Y16/X16</f>
        <v>0</v>
      </c>
      <c r="AD16">
        <v>63455000</v>
      </c>
      <c r="AE16">
        <v>33349000</v>
      </c>
      <c r="AF16">
        <v>6322500</v>
      </c>
      <c r="AG16">
        <v>5006700</v>
      </c>
      <c r="AH16">
        <v>1131900000</v>
      </c>
      <c r="AI16">
        <v>729420000</v>
      </c>
      <c r="AJ16">
        <v>840470000</v>
      </c>
      <c r="AK16">
        <f t="shared" si="2"/>
        <v>2.9462850075094974E-2</v>
      </c>
      <c r="AL16">
        <f t="shared" si="2"/>
        <v>8.6678456856132263E-3</v>
      </c>
      <c r="AM16">
        <f t="shared" si="2"/>
        <v>5.9570240460694607E-3</v>
      </c>
      <c r="AN16" s="13">
        <f>AD16/AE16</f>
        <v>1.9027557048187351</v>
      </c>
      <c r="AO16" s="14">
        <f>AL16/AM16</f>
        <v>1.4550630681661272</v>
      </c>
      <c r="AP16" s="15">
        <f>AL16/AK16</f>
        <v>0.29419576393731778</v>
      </c>
      <c r="AQ16">
        <v>0</v>
      </c>
      <c r="AR16">
        <v>0</v>
      </c>
      <c r="AS16">
        <v>0</v>
      </c>
      <c r="AT16">
        <v>0</v>
      </c>
      <c r="AU16">
        <v>754030000</v>
      </c>
      <c r="AV16">
        <v>964080000</v>
      </c>
      <c r="AW16">
        <v>609030000</v>
      </c>
      <c r="AX16">
        <f t="shared" si="3"/>
        <v>0</v>
      </c>
      <c r="AY16">
        <f t="shared" si="3"/>
        <v>0</v>
      </c>
      <c r="AZ16">
        <f t="shared" si="3"/>
        <v>0</v>
      </c>
      <c r="BA16" s="13">
        <v>0</v>
      </c>
      <c r="BB16" s="14">
        <v>0</v>
      </c>
      <c r="BC16" s="15">
        <v>0</v>
      </c>
      <c r="BD16">
        <v>0</v>
      </c>
      <c r="BE16">
        <v>3447800</v>
      </c>
      <c r="BF16">
        <v>6027900</v>
      </c>
      <c r="BG16">
        <v>0</v>
      </c>
      <c r="BH16">
        <v>2311000000</v>
      </c>
      <c r="BI16">
        <v>1412000000</v>
      </c>
      <c r="BJ16">
        <v>1044200000</v>
      </c>
      <c r="BK16">
        <f t="shared" si="4"/>
        <v>1.491908264820424E-3</v>
      </c>
      <c r="BL16">
        <f t="shared" si="4"/>
        <v>4.2690509915014165E-3</v>
      </c>
      <c r="BM16">
        <f t="shared" si="4"/>
        <v>0</v>
      </c>
      <c r="BN16" s="13">
        <f>BD16/BE16</f>
        <v>0</v>
      </c>
      <c r="BO16" s="14" t="s">
        <v>859</v>
      </c>
      <c r="BP16" s="15">
        <f>BL16/BK16</f>
        <v>2.8614701668773637</v>
      </c>
      <c r="BQ16" s="28">
        <v>2</v>
      </c>
    </row>
    <row r="17" spans="1:69" customFormat="1" ht="15" x14ac:dyDescent="0.2">
      <c r="A17" s="11" t="s">
        <v>310</v>
      </c>
      <c r="B17" t="s">
        <v>311</v>
      </c>
      <c r="C17" s="12" t="s">
        <v>824</v>
      </c>
      <c r="D17">
        <v>0</v>
      </c>
      <c r="E17">
        <v>0</v>
      </c>
      <c r="F17">
        <v>5505300</v>
      </c>
      <c r="G17">
        <v>0</v>
      </c>
      <c r="H17">
        <v>338360000</v>
      </c>
      <c r="I17">
        <v>2492900000</v>
      </c>
      <c r="J17">
        <v>2094200000</v>
      </c>
      <c r="K17">
        <f t="shared" si="0"/>
        <v>0</v>
      </c>
      <c r="L17">
        <f t="shared" si="0"/>
        <v>2.2083918328051665E-3</v>
      </c>
      <c r="M17">
        <f t="shared" si="0"/>
        <v>0</v>
      </c>
      <c r="N17" s="13">
        <v>0</v>
      </c>
      <c r="O17" s="14" t="s">
        <v>859</v>
      </c>
      <c r="P17" s="15" t="s">
        <v>859</v>
      </c>
      <c r="Q17">
        <v>0</v>
      </c>
      <c r="R17">
        <v>0</v>
      </c>
      <c r="S17">
        <v>0</v>
      </c>
      <c r="T17">
        <v>0</v>
      </c>
      <c r="U17">
        <v>601680000</v>
      </c>
      <c r="V17">
        <v>838260000</v>
      </c>
      <c r="W17">
        <v>516410000</v>
      </c>
      <c r="X17">
        <f t="shared" si="1"/>
        <v>0</v>
      </c>
      <c r="Y17">
        <f t="shared" si="1"/>
        <v>0</v>
      </c>
      <c r="Z17">
        <f t="shared" si="1"/>
        <v>0</v>
      </c>
      <c r="AA17" s="13">
        <v>0</v>
      </c>
      <c r="AB17" s="14">
        <v>0</v>
      </c>
      <c r="AC17" s="15">
        <v>0</v>
      </c>
      <c r="AD17">
        <v>9685600</v>
      </c>
      <c r="AE17">
        <v>0</v>
      </c>
      <c r="AF17">
        <v>0</v>
      </c>
      <c r="AG17">
        <v>0</v>
      </c>
      <c r="AH17">
        <v>1131900000</v>
      </c>
      <c r="AI17">
        <v>729420000</v>
      </c>
      <c r="AJ17">
        <v>840470000</v>
      </c>
      <c r="AK17">
        <f t="shared" si="2"/>
        <v>0</v>
      </c>
      <c r="AL17">
        <f t="shared" si="2"/>
        <v>0</v>
      </c>
      <c r="AM17">
        <f t="shared" si="2"/>
        <v>0</v>
      </c>
      <c r="AN17" s="13" t="s">
        <v>859</v>
      </c>
      <c r="AO17" s="14">
        <v>0</v>
      </c>
      <c r="AP17" s="15">
        <v>0</v>
      </c>
      <c r="AQ17">
        <v>0</v>
      </c>
      <c r="AR17">
        <v>0</v>
      </c>
      <c r="AS17">
        <v>2101100</v>
      </c>
      <c r="AT17">
        <v>0</v>
      </c>
      <c r="AU17">
        <v>754030000</v>
      </c>
      <c r="AV17">
        <v>964080000</v>
      </c>
      <c r="AW17">
        <v>609030000</v>
      </c>
      <c r="AX17">
        <f t="shared" si="3"/>
        <v>0</v>
      </c>
      <c r="AY17">
        <f t="shared" si="3"/>
        <v>2.1793834536552982E-3</v>
      </c>
      <c r="AZ17">
        <f t="shared" si="3"/>
        <v>0</v>
      </c>
      <c r="BA17" s="13">
        <v>0</v>
      </c>
      <c r="BB17" s="14" t="s">
        <v>859</v>
      </c>
      <c r="BC17" s="15" t="s">
        <v>859</v>
      </c>
      <c r="BD17">
        <v>0</v>
      </c>
      <c r="BE17">
        <v>0</v>
      </c>
      <c r="BF17">
        <v>0</v>
      </c>
      <c r="BG17">
        <v>4184800</v>
      </c>
      <c r="BH17">
        <v>2311000000</v>
      </c>
      <c r="BI17">
        <v>1412000000</v>
      </c>
      <c r="BJ17">
        <v>1044200000</v>
      </c>
      <c r="BK17">
        <f t="shared" si="4"/>
        <v>0</v>
      </c>
      <c r="BL17">
        <f t="shared" si="4"/>
        <v>0</v>
      </c>
      <c r="BM17">
        <f t="shared" si="4"/>
        <v>4.0076613675541087E-3</v>
      </c>
      <c r="BN17" s="13">
        <v>0</v>
      </c>
      <c r="BO17" s="14">
        <f t="shared" ref="BO17:BO26" si="5">BL17/BM17</f>
        <v>0</v>
      </c>
      <c r="BP17" s="15">
        <v>0</v>
      </c>
      <c r="BQ17" s="28">
        <v>2</v>
      </c>
    </row>
    <row r="18" spans="1:69" customFormat="1" ht="15" x14ac:dyDescent="0.2">
      <c r="A18" s="11" t="s">
        <v>57</v>
      </c>
      <c r="B18" t="s">
        <v>58</v>
      </c>
      <c r="C18" s="12" t="s">
        <v>824</v>
      </c>
      <c r="D18">
        <v>0</v>
      </c>
      <c r="E18">
        <v>0</v>
      </c>
      <c r="F18">
        <v>6300200</v>
      </c>
      <c r="G18">
        <v>0</v>
      </c>
      <c r="H18">
        <v>338360000</v>
      </c>
      <c r="I18">
        <v>2492900000</v>
      </c>
      <c r="J18">
        <v>2094200000</v>
      </c>
      <c r="K18">
        <f t="shared" si="0"/>
        <v>0</v>
      </c>
      <c r="L18">
        <f t="shared" si="0"/>
        <v>2.5272574110473747E-3</v>
      </c>
      <c r="M18">
        <f t="shared" si="0"/>
        <v>0</v>
      </c>
      <c r="N18" s="13">
        <v>0</v>
      </c>
      <c r="O18" s="14" t="s">
        <v>859</v>
      </c>
      <c r="P18" s="15" t="s">
        <v>859</v>
      </c>
      <c r="Q18">
        <v>0</v>
      </c>
      <c r="R18">
        <v>0</v>
      </c>
      <c r="S18">
        <v>0</v>
      </c>
      <c r="T18">
        <v>0</v>
      </c>
      <c r="U18">
        <v>601680000</v>
      </c>
      <c r="V18">
        <v>838260000</v>
      </c>
      <c r="W18">
        <v>516410000</v>
      </c>
      <c r="X18">
        <f t="shared" si="1"/>
        <v>0</v>
      </c>
      <c r="Y18">
        <f t="shared" si="1"/>
        <v>0</v>
      </c>
      <c r="Z18">
        <f t="shared" si="1"/>
        <v>0</v>
      </c>
      <c r="AA18" s="13">
        <v>0</v>
      </c>
      <c r="AB18" s="14">
        <v>0</v>
      </c>
      <c r="AC18" s="15">
        <v>0</v>
      </c>
      <c r="AD18">
        <v>0</v>
      </c>
      <c r="AE18">
        <v>0</v>
      </c>
      <c r="AF18">
        <v>0</v>
      </c>
      <c r="AG18">
        <v>0</v>
      </c>
      <c r="AH18">
        <v>1131900000</v>
      </c>
      <c r="AI18">
        <v>729420000</v>
      </c>
      <c r="AJ18">
        <v>840470000</v>
      </c>
      <c r="AK18">
        <f t="shared" si="2"/>
        <v>0</v>
      </c>
      <c r="AL18">
        <f t="shared" si="2"/>
        <v>0</v>
      </c>
      <c r="AM18">
        <f t="shared" si="2"/>
        <v>0</v>
      </c>
      <c r="AN18" s="13">
        <v>0</v>
      </c>
      <c r="AO18" s="14">
        <v>0</v>
      </c>
      <c r="AP18" s="15">
        <v>0</v>
      </c>
      <c r="AQ18">
        <v>0</v>
      </c>
      <c r="AR18">
        <v>0</v>
      </c>
      <c r="AS18">
        <v>38802000</v>
      </c>
      <c r="AT18">
        <v>10581000</v>
      </c>
      <c r="AU18">
        <v>754030000</v>
      </c>
      <c r="AV18">
        <v>964080000</v>
      </c>
      <c r="AW18">
        <v>609030000</v>
      </c>
      <c r="AX18">
        <f t="shared" si="3"/>
        <v>0</v>
      </c>
      <c r="AY18">
        <f t="shared" si="3"/>
        <v>4.0247697286532241E-2</v>
      </c>
      <c r="AZ18">
        <f t="shared" si="3"/>
        <v>1.737352839761588E-2</v>
      </c>
      <c r="BA18" s="13">
        <v>0</v>
      </c>
      <c r="BB18" s="14">
        <f>AY18/AZ18</f>
        <v>2.3166104412075166</v>
      </c>
      <c r="BC18" s="15" t="s">
        <v>859</v>
      </c>
      <c r="BD18">
        <v>0</v>
      </c>
      <c r="BE18">
        <v>0</v>
      </c>
      <c r="BF18">
        <v>0</v>
      </c>
      <c r="BG18">
        <v>14902000</v>
      </c>
      <c r="BH18">
        <v>2311000000</v>
      </c>
      <c r="BI18">
        <v>1412000000</v>
      </c>
      <c r="BJ18">
        <v>1044200000</v>
      </c>
      <c r="BK18">
        <f t="shared" si="4"/>
        <v>0</v>
      </c>
      <c r="BL18">
        <f t="shared" si="4"/>
        <v>0</v>
      </c>
      <c r="BM18">
        <f t="shared" si="4"/>
        <v>1.4271212411415438E-2</v>
      </c>
      <c r="BN18" s="13">
        <v>0</v>
      </c>
      <c r="BO18" s="14">
        <f t="shared" si="5"/>
        <v>0</v>
      </c>
      <c r="BP18" s="15">
        <v>0</v>
      </c>
      <c r="BQ18" s="28">
        <v>2</v>
      </c>
    </row>
    <row r="19" spans="1:69" customFormat="1" ht="15" x14ac:dyDescent="0.2">
      <c r="A19" s="11" t="s">
        <v>11</v>
      </c>
      <c r="B19" t="s">
        <v>12</v>
      </c>
      <c r="C19" s="12" t="s">
        <v>824</v>
      </c>
      <c r="D19">
        <v>0</v>
      </c>
      <c r="E19">
        <v>0</v>
      </c>
      <c r="F19">
        <v>5967000</v>
      </c>
      <c r="G19">
        <v>0</v>
      </c>
      <c r="H19">
        <v>338360000</v>
      </c>
      <c r="I19">
        <v>2492900000</v>
      </c>
      <c r="J19">
        <v>2094200000</v>
      </c>
      <c r="K19">
        <f t="shared" si="0"/>
        <v>0</v>
      </c>
      <c r="L19">
        <f t="shared" si="0"/>
        <v>2.3935978178025591E-3</v>
      </c>
      <c r="M19">
        <f t="shared" si="0"/>
        <v>0</v>
      </c>
      <c r="N19" s="13">
        <v>0</v>
      </c>
      <c r="O19" s="14" t="s">
        <v>859</v>
      </c>
      <c r="P19" s="15" t="s">
        <v>859</v>
      </c>
      <c r="Q19">
        <v>0</v>
      </c>
      <c r="R19">
        <v>0</v>
      </c>
      <c r="S19">
        <v>0</v>
      </c>
      <c r="T19">
        <v>0</v>
      </c>
      <c r="U19">
        <v>601680000</v>
      </c>
      <c r="V19">
        <v>838260000</v>
      </c>
      <c r="W19">
        <v>516410000</v>
      </c>
      <c r="X19">
        <f t="shared" si="1"/>
        <v>0</v>
      </c>
      <c r="Y19">
        <f t="shared" si="1"/>
        <v>0</v>
      </c>
      <c r="Z19">
        <f t="shared" si="1"/>
        <v>0</v>
      </c>
      <c r="AA19" s="13">
        <v>0</v>
      </c>
      <c r="AB19" s="14">
        <v>0</v>
      </c>
      <c r="AC19" s="15">
        <v>0</v>
      </c>
      <c r="AD19">
        <v>0</v>
      </c>
      <c r="AE19">
        <v>0</v>
      </c>
      <c r="AF19">
        <v>0</v>
      </c>
      <c r="AG19">
        <v>0</v>
      </c>
      <c r="AH19">
        <v>1131900000</v>
      </c>
      <c r="AI19">
        <v>729420000</v>
      </c>
      <c r="AJ19">
        <v>840470000</v>
      </c>
      <c r="AK19">
        <f t="shared" si="2"/>
        <v>0</v>
      </c>
      <c r="AL19">
        <f t="shared" si="2"/>
        <v>0</v>
      </c>
      <c r="AM19">
        <f t="shared" si="2"/>
        <v>0</v>
      </c>
      <c r="AN19" s="13">
        <v>0</v>
      </c>
      <c r="AO19" s="14">
        <v>0</v>
      </c>
      <c r="AP19" s="15">
        <v>0</v>
      </c>
      <c r="AQ19">
        <v>0</v>
      </c>
      <c r="AR19">
        <v>0</v>
      </c>
      <c r="AS19">
        <v>4976300</v>
      </c>
      <c r="AT19">
        <v>0</v>
      </c>
      <c r="AU19">
        <v>754030000</v>
      </c>
      <c r="AV19">
        <v>964080000</v>
      </c>
      <c r="AW19">
        <v>609030000</v>
      </c>
      <c r="AX19">
        <f t="shared" si="3"/>
        <v>0</v>
      </c>
      <c r="AY19">
        <f t="shared" si="3"/>
        <v>5.1617085719027466E-3</v>
      </c>
      <c r="AZ19">
        <f t="shared" si="3"/>
        <v>0</v>
      </c>
      <c r="BA19" s="13">
        <v>0</v>
      </c>
      <c r="BB19" s="14" t="s">
        <v>859</v>
      </c>
      <c r="BC19" s="15" t="s">
        <v>859</v>
      </c>
      <c r="BD19">
        <v>0</v>
      </c>
      <c r="BE19">
        <v>3511800</v>
      </c>
      <c r="BF19">
        <v>0</v>
      </c>
      <c r="BG19">
        <v>6856100</v>
      </c>
      <c r="BH19">
        <v>2311000000</v>
      </c>
      <c r="BI19">
        <v>1412000000</v>
      </c>
      <c r="BJ19">
        <v>1044200000</v>
      </c>
      <c r="BK19">
        <f t="shared" si="4"/>
        <v>1.5196019039376892E-3</v>
      </c>
      <c r="BL19">
        <f t="shared" si="4"/>
        <v>0</v>
      </c>
      <c r="BM19">
        <f t="shared" si="4"/>
        <v>6.5658877609653327E-3</v>
      </c>
      <c r="BN19" s="13">
        <f t="shared" ref="BN19:BN26" si="6">BD19/BE19</f>
        <v>0</v>
      </c>
      <c r="BO19" s="14">
        <f t="shared" si="5"/>
        <v>0</v>
      </c>
      <c r="BP19" s="15">
        <f t="shared" ref="BP19:BP26" si="7">BL19/BK19</f>
        <v>0</v>
      </c>
      <c r="BQ19" s="28">
        <v>2</v>
      </c>
    </row>
    <row r="20" spans="1:69" customFormat="1" ht="15" x14ac:dyDescent="0.2">
      <c r="A20" s="11" t="s">
        <v>642</v>
      </c>
      <c r="B20" t="s">
        <v>643</v>
      </c>
      <c r="C20" s="12" t="s">
        <v>824</v>
      </c>
      <c r="D20">
        <v>0</v>
      </c>
      <c r="E20">
        <v>0</v>
      </c>
      <c r="F20">
        <v>0</v>
      </c>
      <c r="G20">
        <v>0</v>
      </c>
      <c r="H20">
        <v>338360000</v>
      </c>
      <c r="I20">
        <v>2492900000</v>
      </c>
      <c r="J20">
        <v>2094200000</v>
      </c>
      <c r="K20">
        <f t="shared" si="0"/>
        <v>0</v>
      </c>
      <c r="L20">
        <f t="shared" si="0"/>
        <v>0</v>
      </c>
      <c r="M20">
        <f t="shared" si="0"/>
        <v>0</v>
      </c>
      <c r="N20" s="13">
        <v>0</v>
      </c>
      <c r="O20" s="14">
        <v>0</v>
      </c>
      <c r="P20" s="15">
        <v>0</v>
      </c>
      <c r="Q20">
        <v>0</v>
      </c>
      <c r="R20">
        <v>0</v>
      </c>
      <c r="S20">
        <v>0</v>
      </c>
      <c r="T20">
        <v>0</v>
      </c>
      <c r="U20">
        <v>601680000</v>
      </c>
      <c r="V20">
        <v>838260000</v>
      </c>
      <c r="W20">
        <v>516410000</v>
      </c>
      <c r="X20">
        <f t="shared" si="1"/>
        <v>0</v>
      </c>
      <c r="Y20">
        <f t="shared" si="1"/>
        <v>0</v>
      </c>
      <c r="Z20">
        <f t="shared" si="1"/>
        <v>0</v>
      </c>
      <c r="AA20" s="13">
        <v>0</v>
      </c>
      <c r="AB20" s="14">
        <v>0</v>
      </c>
      <c r="AC20" s="15">
        <v>0</v>
      </c>
      <c r="AD20">
        <v>6386700</v>
      </c>
      <c r="AE20">
        <v>0</v>
      </c>
      <c r="AF20">
        <v>0</v>
      </c>
      <c r="AG20">
        <v>0</v>
      </c>
      <c r="AH20">
        <v>1131900000</v>
      </c>
      <c r="AI20">
        <v>729420000</v>
      </c>
      <c r="AJ20">
        <v>840470000</v>
      </c>
      <c r="AK20">
        <f t="shared" si="2"/>
        <v>0</v>
      </c>
      <c r="AL20">
        <f t="shared" si="2"/>
        <v>0</v>
      </c>
      <c r="AM20">
        <f t="shared" si="2"/>
        <v>0</v>
      </c>
      <c r="AN20" s="13" t="s">
        <v>859</v>
      </c>
      <c r="AO20" s="14">
        <v>0</v>
      </c>
      <c r="AP20" s="15">
        <v>0</v>
      </c>
      <c r="AQ20">
        <v>0</v>
      </c>
      <c r="AR20">
        <v>0</v>
      </c>
      <c r="AS20">
        <v>4861500</v>
      </c>
      <c r="AT20">
        <v>0</v>
      </c>
      <c r="AU20">
        <v>754030000</v>
      </c>
      <c r="AV20">
        <v>964080000</v>
      </c>
      <c r="AW20">
        <v>609030000</v>
      </c>
      <c r="AX20">
        <f t="shared" si="3"/>
        <v>0</v>
      </c>
      <c r="AY20">
        <f t="shared" si="3"/>
        <v>5.0426313169031614E-3</v>
      </c>
      <c r="AZ20">
        <f t="shared" si="3"/>
        <v>0</v>
      </c>
      <c r="BA20" s="13">
        <v>0</v>
      </c>
      <c r="BB20" s="14" t="s">
        <v>859</v>
      </c>
      <c r="BC20" s="15" t="s">
        <v>859</v>
      </c>
      <c r="BD20">
        <v>0</v>
      </c>
      <c r="BE20">
        <v>5338000</v>
      </c>
      <c r="BF20">
        <v>9773000</v>
      </c>
      <c r="BG20">
        <v>2909000</v>
      </c>
      <c r="BH20">
        <v>2311000000</v>
      </c>
      <c r="BI20">
        <v>1412000000</v>
      </c>
      <c r="BJ20">
        <v>1044200000</v>
      </c>
      <c r="BK20">
        <f t="shared" si="4"/>
        <v>2.3098225876244049E-3</v>
      </c>
      <c r="BL20">
        <f t="shared" si="4"/>
        <v>6.9213881019830024E-3</v>
      </c>
      <c r="BM20">
        <f t="shared" si="4"/>
        <v>2.78586477686267E-3</v>
      </c>
      <c r="BN20" s="13">
        <f t="shared" si="6"/>
        <v>0</v>
      </c>
      <c r="BO20" s="14">
        <f t="shared" si="5"/>
        <v>2.484466640113665</v>
      </c>
      <c r="BP20" s="15">
        <f t="shared" si="7"/>
        <v>2.9965020426531885</v>
      </c>
      <c r="BQ20" s="28">
        <v>2</v>
      </c>
    </row>
    <row r="21" spans="1:69" customFormat="1" ht="15" x14ac:dyDescent="0.2">
      <c r="A21" s="11" t="s">
        <v>720</v>
      </c>
      <c r="B21" t="s">
        <v>721</v>
      </c>
      <c r="C21" s="12" t="s">
        <v>825</v>
      </c>
      <c r="D21">
        <v>522510000</v>
      </c>
      <c r="E21">
        <v>151400000</v>
      </c>
      <c r="F21">
        <v>62465000</v>
      </c>
      <c r="G21">
        <v>60875000</v>
      </c>
      <c r="H21">
        <v>338360000</v>
      </c>
      <c r="I21">
        <v>2492900000</v>
      </c>
      <c r="J21">
        <v>2094200000</v>
      </c>
      <c r="K21">
        <f t="shared" si="0"/>
        <v>0.44745241754344484</v>
      </c>
      <c r="L21">
        <f t="shared" si="0"/>
        <v>2.5057162341048579E-2</v>
      </c>
      <c r="M21">
        <f t="shared" si="0"/>
        <v>2.9068379333397003E-2</v>
      </c>
      <c r="N21" s="13">
        <f t="shared" ref="N21:N27" si="8">D21/E21</f>
        <v>3.4511889035667105</v>
      </c>
      <c r="O21" s="14">
        <f t="shared" ref="O21:O27" si="9">L21/M21</f>
        <v>0.86200754619505426</v>
      </c>
      <c r="P21" s="15">
        <f t="shared" ref="P21:P27" si="10">L21/K21</f>
        <v>5.5999613274221913E-2</v>
      </c>
      <c r="Q21">
        <v>2424400000</v>
      </c>
      <c r="R21">
        <v>1831500000</v>
      </c>
      <c r="S21">
        <v>0</v>
      </c>
      <c r="T21">
        <v>0</v>
      </c>
      <c r="U21">
        <v>601680000</v>
      </c>
      <c r="V21">
        <v>838260000</v>
      </c>
      <c r="W21">
        <v>516410000</v>
      </c>
      <c r="X21">
        <f t="shared" si="1"/>
        <v>3.0439768647786201</v>
      </c>
      <c r="Y21">
        <f t="shared" si="1"/>
        <v>0</v>
      </c>
      <c r="Z21">
        <f t="shared" si="1"/>
        <v>0</v>
      </c>
      <c r="AA21" s="13">
        <f t="shared" ref="AA21:AA26" si="11">Q21/R21</f>
        <v>1.3237237237237238</v>
      </c>
      <c r="AB21" s="14">
        <v>0</v>
      </c>
      <c r="AC21" s="15">
        <f t="shared" ref="AC21:AC26" si="12">Y21/X21</f>
        <v>0</v>
      </c>
      <c r="AD21">
        <v>1308400000</v>
      </c>
      <c r="AE21">
        <v>501670000</v>
      </c>
      <c r="AF21">
        <v>0</v>
      </c>
      <c r="AG21">
        <v>3139200</v>
      </c>
      <c r="AH21">
        <v>1131900000</v>
      </c>
      <c r="AI21">
        <v>729420000</v>
      </c>
      <c r="AJ21">
        <v>840470000</v>
      </c>
      <c r="AK21">
        <f t="shared" si="2"/>
        <v>0.44321053096563301</v>
      </c>
      <c r="AL21">
        <f t="shared" si="2"/>
        <v>0</v>
      </c>
      <c r="AM21">
        <f t="shared" si="2"/>
        <v>3.7350530060561351E-3</v>
      </c>
      <c r="AN21" s="13">
        <f t="shared" ref="AN21:AN26" si="13">AD21/AE21</f>
        <v>2.6080889827974567</v>
      </c>
      <c r="AO21" s="14">
        <f t="shared" ref="AO21:AO26" si="14">AL21/AM21</f>
        <v>0</v>
      </c>
      <c r="AP21" s="15">
        <f t="shared" ref="AP21:AP26" si="15">AL21/AK21</f>
        <v>0</v>
      </c>
      <c r="AQ21">
        <v>26505000</v>
      </c>
      <c r="AR21">
        <v>84297000</v>
      </c>
      <c r="AS21">
        <v>225820000</v>
      </c>
      <c r="AT21">
        <v>37992000</v>
      </c>
      <c r="AU21">
        <v>754030000</v>
      </c>
      <c r="AV21">
        <v>964080000</v>
      </c>
      <c r="AW21">
        <v>609030000</v>
      </c>
      <c r="AX21">
        <f t="shared" si="3"/>
        <v>0.11179528665968197</v>
      </c>
      <c r="AY21">
        <f t="shared" si="3"/>
        <v>0.23423367355406191</v>
      </c>
      <c r="AZ21">
        <f t="shared" si="3"/>
        <v>6.2381163489483277E-2</v>
      </c>
      <c r="BA21" s="13">
        <f t="shared" ref="BA21:BA26" si="16">AQ21/AR21</f>
        <v>0.31442400085412292</v>
      </c>
      <c r="BB21" s="14">
        <f t="shared" ref="BB21:BB26" si="17">AY21/AZ21</f>
        <v>3.7548782429098315</v>
      </c>
      <c r="BC21" s="15">
        <f t="shared" ref="BC21:BC26" si="18">AY21/AX21</f>
        <v>2.0952016900953687</v>
      </c>
      <c r="BD21">
        <v>0</v>
      </c>
      <c r="BE21">
        <v>34978000</v>
      </c>
      <c r="BF21">
        <v>90802000</v>
      </c>
      <c r="BG21">
        <v>50091000</v>
      </c>
      <c r="BH21">
        <v>2311000000</v>
      </c>
      <c r="BI21">
        <v>1412000000</v>
      </c>
      <c r="BJ21">
        <v>1044200000</v>
      </c>
      <c r="BK21">
        <f t="shared" si="4"/>
        <v>1.5135439203807876E-2</v>
      </c>
      <c r="BL21">
        <f t="shared" si="4"/>
        <v>6.4307365439093489E-2</v>
      </c>
      <c r="BM21">
        <f t="shared" si="4"/>
        <v>4.7970695269105537E-2</v>
      </c>
      <c r="BN21" s="13">
        <f t="shared" si="6"/>
        <v>0</v>
      </c>
      <c r="BO21" s="14">
        <f t="shared" si="5"/>
        <v>1.3405552093490132</v>
      </c>
      <c r="BP21" s="15">
        <f t="shared" si="7"/>
        <v>4.2487941428825273</v>
      </c>
      <c r="BQ21" s="28">
        <v>2</v>
      </c>
    </row>
    <row r="22" spans="1:69" customFormat="1" ht="15" x14ac:dyDescent="0.2">
      <c r="A22" s="11" t="s">
        <v>676</v>
      </c>
      <c r="B22" t="s">
        <v>677</v>
      </c>
      <c r="C22" s="12" t="s">
        <v>825</v>
      </c>
      <c r="D22">
        <v>25625000</v>
      </c>
      <c r="E22">
        <v>26829000</v>
      </c>
      <c r="F22">
        <v>74839000</v>
      </c>
      <c r="G22">
        <v>74070000</v>
      </c>
      <c r="H22">
        <v>338360000</v>
      </c>
      <c r="I22">
        <v>2492900000</v>
      </c>
      <c r="J22">
        <v>2094200000</v>
      </c>
      <c r="K22">
        <f t="shared" si="0"/>
        <v>7.9291287386215867E-2</v>
      </c>
      <c r="L22">
        <f t="shared" si="0"/>
        <v>3.0020859240242288E-2</v>
      </c>
      <c r="M22">
        <f t="shared" si="0"/>
        <v>3.5369114697736605E-2</v>
      </c>
      <c r="N22" s="13">
        <f t="shared" si="8"/>
        <v>0.95512318759551229</v>
      </c>
      <c r="O22" s="14">
        <f t="shared" si="9"/>
        <v>0.84878740948987985</v>
      </c>
      <c r="P22" s="15">
        <f t="shared" si="10"/>
        <v>0.37861485454278504</v>
      </c>
      <c r="Q22">
        <v>92285000</v>
      </c>
      <c r="R22">
        <v>68008000</v>
      </c>
      <c r="S22">
        <v>62353000</v>
      </c>
      <c r="T22">
        <v>61710000</v>
      </c>
      <c r="U22">
        <v>601680000</v>
      </c>
      <c r="V22">
        <v>838260000</v>
      </c>
      <c r="W22">
        <v>516410000</v>
      </c>
      <c r="X22">
        <f t="shared" si="1"/>
        <v>0.11303018215662811</v>
      </c>
      <c r="Y22">
        <f t="shared" si="1"/>
        <v>7.4383842721828547E-2</v>
      </c>
      <c r="Z22">
        <f t="shared" si="1"/>
        <v>0.11949807323638194</v>
      </c>
      <c r="AA22" s="13">
        <f t="shared" si="11"/>
        <v>1.3569727090930479</v>
      </c>
      <c r="AB22" s="14">
        <f>Y22/Z22</f>
        <v>0.62246897131712009</v>
      </c>
      <c r="AC22" s="15">
        <f t="shared" si="12"/>
        <v>0.65808832032804676</v>
      </c>
      <c r="AD22">
        <v>187180000</v>
      </c>
      <c r="AE22">
        <v>38989000</v>
      </c>
      <c r="AF22">
        <v>77205000</v>
      </c>
      <c r="AG22">
        <v>66710000</v>
      </c>
      <c r="AH22">
        <v>1131900000</v>
      </c>
      <c r="AI22">
        <v>729420000</v>
      </c>
      <c r="AJ22">
        <v>840470000</v>
      </c>
      <c r="AK22">
        <f t="shared" si="2"/>
        <v>3.444562240480608E-2</v>
      </c>
      <c r="AL22">
        <f t="shared" si="2"/>
        <v>0.10584436949905404</v>
      </c>
      <c r="AM22">
        <f t="shared" si="2"/>
        <v>7.9372255999619265E-2</v>
      </c>
      <c r="AN22" s="13">
        <f t="shared" si="13"/>
        <v>4.8008412629203105</v>
      </c>
      <c r="AO22" s="14">
        <f t="shared" si="14"/>
        <v>1.3335184714865829</v>
      </c>
      <c r="AP22" s="15">
        <f t="shared" si="15"/>
        <v>3.0727959638867186</v>
      </c>
      <c r="AQ22">
        <v>15695000</v>
      </c>
      <c r="AR22">
        <v>23685000</v>
      </c>
      <c r="AS22">
        <v>210070000</v>
      </c>
      <c r="AT22">
        <v>79744000</v>
      </c>
      <c r="AU22">
        <v>754030000</v>
      </c>
      <c r="AV22">
        <v>964080000</v>
      </c>
      <c r="AW22">
        <v>609030000</v>
      </c>
      <c r="AX22">
        <f t="shared" si="3"/>
        <v>3.1411217060329163E-2</v>
      </c>
      <c r="AY22">
        <f t="shared" si="3"/>
        <v>0.21789685503277736</v>
      </c>
      <c r="AZ22">
        <f t="shared" si="3"/>
        <v>0.13093607868249513</v>
      </c>
      <c r="BA22" s="13">
        <f t="shared" si="16"/>
        <v>0.66265568925480267</v>
      </c>
      <c r="BB22" s="14">
        <f t="shared" si="17"/>
        <v>1.6641467899856088</v>
      </c>
      <c r="BC22" s="15">
        <f t="shared" si="18"/>
        <v>6.936912206052992</v>
      </c>
      <c r="BD22">
        <v>0</v>
      </c>
      <c r="BE22">
        <v>93530000</v>
      </c>
      <c r="BF22">
        <v>184300000</v>
      </c>
      <c r="BG22">
        <v>83831000</v>
      </c>
      <c r="BH22">
        <v>2311000000</v>
      </c>
      <c r="BI22">
        <v>1412000000</v>
      </c>
      <c r="BJ22">
        <v>1044200000</v>
      </c>
      <c r="BK22">
        <f t="shared" si="4"/>
        <v>4.0471657291215921E-2</v>
      </c>
      <c r="BL22">
        <f t="shared" si="4"/>
        <v>0.13052407932011331</v>
      </c>
      <c r="BM22">
        <f t="shared" si="4"/>
        <v>8.0282512928557745E-2</v>
      </c>
      <c r="BN22" s="13">
        <f t="shared" si="6"/>
        <v>0</v>
      </c>
      <c r="BO22" s="14">
        <f t="shared" si="5"/>
        <v>1.625809588649334</v>
      </c>
      <c r="BP22" s="15">
        <f t="shared" si="7"/>
        <v>3.2250737443470747</v>
      </c>
      <c r="BQ22" s="28">
        <v>2</v>
      </c>
    </row>
    <row r="23" spans="1:69" customFormat="1" ht="15" x14ac:dyDescent="0.2">
      <c r="A23" s="11" t="s">
        <v>482</v>
      </c>
      <c r="B23" t="s">
        <v>483</v>
      </c>
      <c r="C23" s="12" t="s">
        <v>825</v>
      </c>
      <c r="D23">
        <v>1003600000</v>
      </c>
      <c r="E23">
        <v>5142600</v>
      </c>
      <c r="F23">
        <v>98078000</v>
      </c>
      <c r="G23">
        <v>50255000</v>
      </c>
      <c r="H23">
        <v>338360000</v>
      </c>
      <c r="I23">
        <v>2492900000</v>
      </c>
      <c r="J23">
        <v>2094200000</v>
      </c>
      <c r="K23">
        <f t="shared" si="0"/>
        <v>1.5198605036056271E-2</v>
      </c>
      <c r="L23">
        <f t="shared" si="0"/>
        <v>3.9342933932367923E-2</v>
      </c>
      <c r="M23">
        <f t="shared" si="0"/>
        <v>2.3997230445993698E-2</v>
      </c>
      <c r="N23" s="13">
        <f t="shared" si="8"/>
        <v>195.15420215455217</v>
      </c>
      <c r="O23" s="14">
        <f t="shared" si="9"/>
        <v>1.6394781064802486</v>
      </c>
      <c r="P23" s="15">
        <f t="shared" si="10"/>
        <v>2.5885884815766365</v>
      </c>
      <c r="Q23">
        <v>75088000</v>
      </c>
      <c r="R23">
        <v>86651000</v>
      </c>
      <c r="S23">
        <v>33537000</v>
      </c>
      <c r="T23">
        <v>32656000</v>
      </c>
      <c r="U23">
        <v>601680000</v>
      </c>
      <c r="V23">
        <v>838260000</v>
      </c>
      <c r="W23">
        <v>516410000</v>
      </c>
      <c r="X23">
        <f t="shared" si="1"/>
        <v>0.14401509107831406</v>
      </c>
      <c r="Y23">
        <f t="shared" si="1"/>
        <v>4.0007873452150886E-2</v>
      </c>
      <c r="Z23">
        <f t="shared" si="1"/>
        <v>6.3236575589163652E-2</v>
      </c>
      <c r="AA23" s="13">
        <f t="shared" si="11"/>
        <v>0.86655664677845612</v>
      </c>
      <c r="AB23" s="14">
        <f>Y23/Z23</f>
        <v>0.63266982880405553</v>
      </c>
      <c r="AC23" s="15">
        <f t="shared" si="12"/>
        <v>0.27780334097344683</v>
      </c>
      <c r="AD23">
        <v>129500000</v>
      </c>
      <c r="AE23">
        <v>45133000</v>
      </c>
      <c r="AF23">
        <v>46429000</v>
      </c>
      <c r="AG23">
        <v>63890000</v>
      </c>
      <c r="AH23">
        <v>1131900000</v>
      </c>
      <c r="AI23">
        <v>729420000</v>
      </c>
      <c r="AJ23">
        <v>840470000</v>
      </c>
      <c r="AK23">
        <f t="shared" si="2"/>
        <v>3.9873663751214775E-2</v>
      </c>
      <c r="AL23">
        <f t="shared" si="2"/>
        <v>6.3651942639357292E-2</v>
      </c>
      <c r="AM23">
        <f t="shared" si="2"/>
        <v>7.6016990493414399E-2</v>
      </c>
      <c r="AN23" s="13">
        <f t="shared" si="13"/>
        <v>2.8692974098774733</v>
      </c>
      <c r="AO23" s="14">
        <f t="shared" si="14"/>
        <v>0.83733836641259385</v>
      </c>
      <c r="AP23" s="15">
        <f t="shared" si="15"/>
        <v>1.5963404576139082</v>
      </c>
      <c r="AQ23">
        <v>0</v>
      </c>
      <c r="AR23">
        <v>73222000</v>
      </c>
      <c r="AS23">
        <v>686350000</v>
      </c>
      <c r="AT23">
        <v>259280000</v>
      </c>
      <c r="AU23">
        <v>754030000</v>
      </c>
      <c r="AV23">
        <v>964080000</v>
      </c>
      <c r="AW23">
        <v>609030000</v>
      </c>
      <c r="AX23">
        <f t="shared" si="3"/>
        <v>9.710754214023315E-2</v>
      </c>
      <c r="AY23">
        <f t="shared" si="3"/>
        <v>0.71192224711642182</v>
      </c>
      <c r="AZ23">
        <f t="shared" si="3"/>
        <v>0.42572615470502273</v>
      </c>
      <c r="BA23" s="13">
        <f t="shared" si="16"/>
        <v>0</v>
      </c>
      <c r="BB23" s="14">
        <f t="shared" si="17"/>
        <v>1.6722539577341653</v>
      </c>
      <c r="BC23" s="15">
        <f t="shared" si="18"/>
        <v>7.3312765561333419</v>
      </c>
      <c r="BD23">
        <v>0</v>
      </c>
      <c r="BE23">
        <v>100430000</v>
      </c>
      <c r="BF23">
        <v>338470000</v>
      </c>
      <c r="BG23">
        <v>155870000</v>
      </c>
      <c r="BH23">
        <v>2311000000</v>
      </c>
      <c r="BI23">
        <v>1412000000</v>
      </c>
      <c r="BJ23">
        <v>1044200000</v>
      </c>
      <c r="BK23">
        <f t="shared" si="4"/>
        <v>4.3457377758546085E-2</v>
      </c>
      <c r="BL23">
        <f t="shared" si="4"/>
        <v>0.23970963172804532</v>
      </c>
      <c r="BM23">
        <f t="shared" si="4"/>
        <v>0.14927217008235971</v>
      </c>
      <c r="BN23" s="13">
        <f t="shared" si="6"/>
        <v>0</v>
      </c>
      <c r="BO23" s="14">
        <f t="shared" si="5"/>
        <v>1.6058561458293765</v>
      </c>
      <c r="BP23" s="15">
        <f t="shared" si="7"/>
        <v>5.5159709143036215</v>
      </c>
      <c r="BQ23" s="28">
        <v>2</v>
      </c>
    </row>
    <row r="24" spans="1:69" customFormat="1" ht="15" x14ac:dyDescent="0.2">
      <c r="A24" s="11" t="s">
        <v>316</v>
      </c>
      <c r="B24" t="s">
        <v>317</v>
      </c>
      <c r="C24" s="12" t="s">
        <v>825</v>
      </c>
      <c r="D24">
        <v>37633000</v>
      </c>
      <c r="E24">
        <v>10622000</v>
      </c>
      <c r="F24">
        <v>46971000</v>
      </c>
      <c r="G24">
        <v>124920000</v>
      </c>
      <c r="H24">
        <v>338360000</v>
      </c>
      <c r="I24">
        <v>2492900000</v>
      </c>
      <c r="J24">
        <v>2094200000</v>
      </c>
      <c r="K24">
        <f t="shared" si="0"/>
        <v>3.139259959806124E-2</v>
      </c>
      <c r="L24">
        <f t="shared" si="0"/>
        <v>1.8841911027317582E-2</v>
      </c>
      <c r="M24">
        <f t="shared" si="0"/>
        <v>5.9650463184032089E-2</v>
      </c>
      <c r="N24" s="13">
        <f t="shared" si="8"/>
        <v>3.5429297684051968</v>
      </c>
      <c r="O24" s="14">
        <f t="shared" si="9"/>
        <v>0.31587199866641436</v>
      </c>
      <c r="P24" s="15">
        <f t="shared" si="10"/>
        <v>0.60020231737932372</v>
      </c>
      <c r="Q24">
        <v>135830000</v>
      </c>
      <c r="R24">
        <v>111670000</v>
      </c>
      <c r="S24">
        <v>151530000</v>
      </c>
      <c r="T24">
        <v>62348000</v>
      </c>
      <c r="U24">
        <v>601680000</v>
      </c>
      <c r="V24">
        <v>838260000</v>
      </c>
      <c r="W24">
        <v>516410000</v>
      </c>
      <c r="X24">
        <f t="shared" si="1"/>
        <v>0.18559699508044142</v>
      </c>
      <c r="Y24">
        <f t="shared" si="1"/>
        <v>0.18076730370052252</v>
      </c>
      <c r="Z24">
        <f t="shared" si="1"/>
        <v>0.12073352568695417</v>
      </c>
      <c r="AA24" s="13">
        <f t="shared" si="11"/>
        <v>1.2163517506940091</v>
      </c>
      <c r="AB24" s="14">
        <f>Y24/Z24</f>
        <v>1.4972419853722145</v>
      </c>
      <c r="AC24" s="15">
        <f t="shared" si="12"/>
        <v>0.97397753461565684</v>
      </c>
      <c r="AD24">
        <v>116480000</v>
      </c>
      <c r="AE24">
        <v>91589000</v>
      </c>
      <c r="AF24">
        <v>51985000</v>
      </c>
      <c r="AG24">
        <v>33074000</v>
      </c>
      <c r="AH24">
        <v>1131900000</v>
      </c>
      <c r="AI24">
        <v>729420000</v>
      </c>
      <c r="AJ24">
        <v>840470000</v>
      </c>
      <c r="AK24">
        <f t="shared" si="2"/>
        <v>8.0916158671260716E-2</v>
      </c>
      <c r="AL24">
        <f t="shared" si="2"/>
        <v>7.1268953415042094E-2</v>
      </c>
      <c r="AM24">
        <f t="shared" si="2"/>
        <v>3.9351791259652338E-2</v>
      </c>
      <c r="AN24" s="13">
        <f t="shared" si="13"/>
        <v>1.2717684438087544</v>
      </c>
      <c r="AO24" s="14">
        <f t="shared" si="14"/>
        <v>1.811072663625217</v>
      </c>
      <c r="AP24" s="15">
        <f t="shared" si="15"/>
        <v>0.88077529365410845</v>
      </c>
      <c r="AQ24">
        <v>20324000</v>
      </c>
      <c r="AR24">
        <v>86142000</v>
      </c>
      <c r="AS24">
        <v>658080000</v>
      </c>
      <c r="AT24">
        <v>277810000</v>
      </c>
      <c r="AU24">
        <v>754030000</v>
      </c>
      <c r="AV24">
        <v>964080000</v>
      </c>
      <c r="AW24">
        <v>609030000</v>
      </c>
      <c r="AX24">
        <f t="shared" si="3"/>
        <v>0.11424213890694004</v>
      </c>
      <c r="AY24">
        <f t="shared" si="3"/>
        <v>0.68259895444361463</v>
      </c>
      <c r="AZ24">
        <f t="shared" si="3"/>
        <v>0.45615158530778449</v>
      </c>
      <c r="BA24" s="13">
        <f t="shared" si="16"/>
        <v>0.23593601263030808</v>
      </c>
      <c r="BB24" s="14">
        <f t="shared" si="17"/>
        <v>1.4964300825196883</v>
      </c>
      <c r="BC24" s="15">
        <f t="shared" si="18"/>
        <v>5.9750190339105052</v>
      </c>
      <c r="BD24">
        <v>10250000</v>
      </c>
      <c r="BE24">
        <v>141190000</v>
      </c>
      <c r="BF24">
        <v>350010000</v>
      </c>
      <c r="BG24">
        <v>217210000</v>
      </c>
      <c r="BH24">
        <v>2311000000</v>
      </c>
      <c r="BI24">
        <v>1412000000</v>
      </c>
      <c r="BJ24">
        <v>1044200000</v>
      </c>
      <c r="BK24">
        <f t="shared" si="4"/>
        <v>6.1094764171354392E-2</v>
      </c>
      <c r="BL24">
        <f t="shared" si="4"/>
        <v>0.24788243626062323</v>
      </c>
      <c r="BM24">
        <f t="shared" si="4"/>
        <v>0.20801570580348591</v>
      </c>
      <c r="BN24" s="13">
        <f t="shared" si="6"/>
        <v>7.2597209434095894E-2</v>
      </c>
      <c r="BO24" s="14">
        <f t="shared" si="5"/>
        <v>1.1916525019259832</v>
      </c>
      <c r="BP24" s="15">
        <f t="shared" si="7"/>
        <v>4.0573433684984792</v>
      </c>
      <c r="BQ24" s="28">
        <v>2</v>
      </c>
    </row>
    <row r="25" spans="1:69" customFormat="1" ht="15" x14ac:dyDescent="0.2">
      <c r="A25" s="11" t="s">
        <v>474</v>
      </c>
      <c r="B25" t="s">
        <v>475</v>
      </c>
      <c r="C25" s="12" t="s">
        <v>825</v>
      </c>
      <c r="D25">
        <v>3324700000</v>
      </c>
      <c r="E25">
        <v>396640000</v>
      </c>
      <c r="F25">
        <v>814180000</v>
      </c>
      <c r="G25">
        <v>952260000</v>
      </c>
      <c r="H25">
        <v>338360000</v>
      </c>
      <c r="I25">
        <v>2492900000</v>
      </c>
      <c r="J25">
        <v>2094200000</v>
      </c>
      <c r="K25">
        <f t="shared" si="0"/>
        <v>1.1722425818654687</v>
      </c>
      <c r="L25">
        <f t="shared" si="0"/>
        <v>0.32659954270127162</v>
      </c>
      <c r="M25">
        <f t="shared" si="0"/>
        <v>0.45471301690382965</v>
      </c>
      <c r="N25" s="13">
        <f t="shared" si="8"/>
        <v>8.3821601452198475</v>
      </c>
      <c r="O25" s="14">
        <f t="shared" si="9"/>
        <v>0.71825421872703143</v>
      </c>
      <c r="P25" s="15">
        <f t="shared" si="10"/>
        <v>0.27861088460165961</v>
      </c>
      <c r="Q25">
        <v>13815000000</v>
      </c>
      <c r="R25">
        <v>13687000000</v>
      </c>
      <c r="S25">
        <v>81178000</v>
      </c>
      <c r="T25">
        <v>0</v>
      </c>
      <c r="U25">
        <v>601680000</v>
      </c>
      <c r="V25">
        <v>838260000</v>
      </c>
      <c r="W25">
        <v>516410000</v>
      </c>
      <c r="X25">
        <f t="shared" si="1"/>
        <v>22.747972344103179</v>
      </c>
      <c r="Y25">
        <f t="shared" si="1"/>
        <v>9.68410755612817E-2</v>
      </c>
      <c r="Z25">
        <f t="shared" si="1"/>
        <v>0</v>
      </c>
      <c r="AA25" s="13">
        <f t="shared" si="11"/>
        <v>1.0093519397968875</v>
      </c>
      <c r="AB25" s="14" t="s">
        <v>859</v>
      </c>
      <c r="AC25" s="15">
        <f t="shared" si="12"/>
        <v>4.2571300024630649E-3</v>
      </c>
      <c r="AD25">
        <v>7809600000</v>
      </c>
      <c r="AE25">
        <v>2901800000</v>
      </c>
      <c r="AF25">
        <v>47358000</v>
      </c>
      <c r="AG25">
        <v>73027000</v>
      </c>
      <c r="AH25">
        <v>1131900000</v>
      </c>
      <c r="AI25">
        <v>729420000</v>
      </c>
      <c r="AJ25">
        <v>840470000</v>
      </c>
      <c r="AK25">
        <f t="shared" si="2"/>
        <v>2.5636540330417881</v>
      </c>
      <c r="AL25">
        <f t="shared" si="2"/>
        <v>6.4925557292095093E-2</v>
      </c>
      <c r="AM25">
        <f t="shared" si="2"/>
        <v>8.6888288695610785E-2</v>
      </c>
      <c r="AN25" s="13">
        <f t="shared" si="13"/>
        <v>2.6912950582397133</v>
      </c>
      <c r="AO25" s="14">
        <f t="shared" si="14"/>
        <v>0.74723024548847916</v>
      </c>
      <c r="AP25" s="15">
        <f t="shared" si="15"/>
        <v>2.5325397442595092E-2</v>
      </c>
      <c r="AQ25">
        <v>0</v>
      </c>
      <c r="AR25">
        <v>22064000</v>
      </c>
      <c r="AS25">
        <v>239970000</v>
      </c>
      <c r="AT25">
        <v>13963000</v>
      </c>
      <c r="AU25">
        <v>754030000</v>
      </c>
      <c r="AV25">
        <v>964080000</v>
      </c>
      <c r="AW25">
        <v>609030000</v>
      </c>
      <c r="AX25">
        <f t="shared" si="3"/>
        <v>2.9261435221410288E-2</v>
      </c>
      <c r="AY25">
        <f t="shared" si="3"/>
        <v>0.2489108787652477</v>
      </c>
      <c r="AZ25">
        <f t="shared" si="3"/>
        <v>2.2926621020310987E-2</v>
      </c>
      <c r="BA25" s="13">
        <f t="shared" si="16"/>
        <v>0</v>
      </c>
      <c r="BB25" s="14">
        <f t="shared" si="17"/>
        <v>10.856849709546573</v>
      </c>
      <c r="BC25" s="15">
        <f t="shared" si="18"/>
        <v>8.5064480563524167</v>
      </c>
      <c r="BD25">
        <v>0</v>
      </c>
      <c r="BE25">
        <v>170230000</v>
      </c>
      <c r="BF25">
        <v>288980000</v>
      </c>
      <c r="BG25">
        <v>109280000</v>
      </c>
      <c r="BH25">
        <v>2311000000</v>
      </c>
      <c r="BI25">
        <v>1412000000</v>
      </c>
      <c r="BJ25">
        <v>1044200000</v>
      </c>
      <c r="BK25">
        <f t="shared" si="4"/>
        <v>7.3660752920813505E-2</v>
      </c>
      <c r="BL25">
        <f t="shared" si="4"/>
        <v>0.20466005665722378</v>
      </c>
      <c r="BM25">
        <f t="shared" si="4"/>
        <v>0.10465428078912085</v>
      </c>
      <c r="BN25" s="13">
        <f t="shared" si="6"/>
        <v>0</v>
      </c>
      <c r="BO25" s="14">
        <f t="shared" si="5"/>
        <v>1.955582276367799</v>
      </c>
      <c r="BP25" s="15">
        <f t="shared" si="7"/>
        <v>2.7784138573391539</v>
      </c>
      <c r="BQ25" s="28">
        <v>2</v>
      </c>
    </row>
    <row r="26" spans="1:69" customFormat="1" ht="15" x14ac:dyDescent="0.2">
      <c r="A26" s="11" t="s">
        <v>226</v>
      </c>
      <c r="B26" t="s">
        <v>227</v>
      </c>
      <c r="C26" s="12" t="s">
        <v>825</v>
      </c>
      <c r="D26">
        <v>6303000</v>
      </c>
      <c r="E26">
        <v>818220</v>
      </c>
      <c r="F26">
        <v>84147000</v>
      </c>
      <c r="G26">
        <v>143050000</v>
      </c>
      <c r="H26">
        <v>338360000</v>
      </c>
      <c r="I26">
        <v>2492900000</v>
      </c>
      <c r="J26">
        <v>2094200000</v>
      </c>
      <c r="K26">
        <f t="shared" si="0"/>
        <v>2.4181936399101547E-3</v>
      </c>
      <c r="L26">
        <f t="shared" si="0"/>
        <v>3.3754663243611857E-2</v>
      </c>
      <c r="M26">
        <f t="shared" si="0"/>
        <v>6.8307707000286502E-2</v>
      </c>
      <c r="N26" s="13">
        <f t="shared" si="8"/>
        <v>7.7033071789983136</v>
      </c>
      <c r="O26" s="14">
        <f t="shared" si="9"/>
        <v>0.49415599975373614</v>
      </c>
      <c r="P26" s="15">
        <f t="shared" si="10"/>
        <v>13.958627086979673</v>
      </c>
      <c r="Q26">
        <v>72857000</v>
      </c>
      <c r="R26">
        <v>44540000</v>
      </c>
      <c r="S26">
        <v>11040000</v>
      </c>
      <c r="T26">
        <v>5388100</v>
      </c>
      <c r="U26">
        <v>601680000</v>
      </c>
      <c r="V26">
        <v>838260000</v>
      </c>
      <c r="W26">
        <v>516410000</v>
      </c>
      <c r="X26">
        <f t="shared" si="1"/>
        <v>7.4026060364313251E-2</v>
      </c>
      <c r="Y26">
        <f t="shared" si="1"/>
        <v>1.3170138143296829E-2</v>
      </c>
      <c r="Z26">
        <f t="shared" si="1"/>
        <v>1.0433763869793382E-2</v>
      </c>
      <c r="AA26" s="13">
        <f t="shared" si="11"/>
        <v>1.6357656039515043</v>
      </c>
      <c r="AB26" s="14">
        <f>Y26/Z26</f>
        <v>1.2622614722406627</v>
      </c>
      <c r="AC26" s="15">
        <f t="shared" si="12"/>
        <v>0.17791218495866271</v>
      </c>
      <c r="AD26">
        <v>130910000</v>
      </c>
      <c r="AE26">
        <v>48405000</v>
      </c>
      <c r="AF26">
        <v>27119000</v>
      </c>
      <c r="AG26">
        <v>83215000</v>
      </c>
      <c r="AH26">
        <v>1131900000</v>
      </c>
      <c r="AI26">
        <v>729420000</v>
      </c>
      <c r="AJ26">
        <v>840470000</v>
      </c>
      <c r="AK26">
        <f t="shared" si="2"/>
        <v>4.276437847866419E-2</v>
      </c>
      <c r="AL26">
        <f t="shared" si="2"/>
        <v>3.7178854432288667E-2</v>
      </c>
      <c r="AM26">
        <f t="shared" si="2"/>
        <v>9.901007769462325E-2</v>
      </c>
      <c r="AN26" s="13">
        <f t="shared" si="13"/>
        <v>2.7044726784423099</v>
      </c>
      <c r="AO26" s="14">
        <f t="shared" si="14"/>
        <v>0.37550575959509291</v>
      </c>
      <c r="AP26" s="15">
        <f t="shared" si="15"/>
        <v>0.86938839648605615</v>
      </c>
      <c r="AQ26">
        <v>9352500</v>
      </c>
      <c r="AR26">
        <v>57694000</v>
      </c>
      <c r="AS26">
        <v>806050000</v>
      </c>
      <c r="AT26">
        <v>233640000</v>
      </c>
      <c r="AU26">
        <v>754030000</v>
      </c>
      <c r="AV26">
        <v>964080000</v>
      </c>
      <c r="AW26">
        <v>609030000</v>
      </c>
      <c r="AX26">
        <f t="shared" si="3"/>
        <v>7.6514197047862817E-2</v>
      </c>
      <c r="AY26">
        <f t="shared" si="3"/>
        <v>0.8360820678781844</v>
      </c>
      <c r="AZ26">
        <f t="shared" si="3"/>
        <v>0.3836264223437269</v>
      </c>
      <c r="BA26" s="13">
        <f t="shared" si="16"/>
        <v>0.16210524491281589</v>
      </c>
      <c r="BB26" s="14">
        <f t="shared" si="17"/>
        <v>2.1794173163835415</v>
      </c>
      <c r="BC26" s="15">
        <f t="shared" si="18"/>
        <v>10.927149472080067</v>
      </c>
      <c r="BD26">
        <v>42222000</v>
      </c>
      <c r="BE26">
        <v>177750000</v>
      </c>
      <c r="BF26">
        <v>408150000</v>
      </c>
      <c r="BG26">
        <v>219840000</v>
      </c>
      <c r="BH26">
        <v>2311000000</v>
      </c>
      <c r="BI26">
        <v>1412000000</v>
      </c>
      <c r="BJ26">
        <v>1044200000</v>
      </c>
      <c r="BK26">
        <f t="shared" si="4"/>
        <v>7.6914755517092162E-2</v>
      </c>
      <c r="BL26">
        <f t="shared" si="4"/>
        <v>0.28905807365439096</v>
      </c>
      <c r="BM26">
        <f t="shared" si="4"/>
        <v>0.21053438038689906</v>
      </c>
      <c r="BN26" s="13">
        <f t="shared" si="6"/>
        <v>0.23753586497890294</v>
      </c>
      <c r="BO26" s="14">
        <f t="shared" si="5"/>
        <v>1.3729732555945917</v>
      </c>
      <c r="BP26" s="15">
        <f t="shared" si="7"/>
        <v>3.7581615089468219</v>
      </c>
      <c r="BQ26" s="28">
        <v>2</v>
      </c>
    </row>
    <row r="27" spans="1:69" customFormat="1" ht="15" x14ac:dyDescent="0.2">
      <c r="A27" t="s">
        <v>702</v>
      </c>
      <c r="B27" t="s">
        <v>703</v>
      </c>
      <c r="D27">
        <v>0</v>
      </c>
      <c r="E27">
        <v>1962400</v>
      </c>
      <c r="F27">
        <v>23798000</v>
      </c>
      <c r="G27">
        <v>15162000</v>
      </c>
      <c r="H27">
        <v>338360000</v>
      </c>
      <c r="I27">
        <v>2492900000</v>
      </c>
      <c r="J27">
        <v>2094200000</v>
      </c>
      <c r="K27">
        <f t="shared" si="0"/>
        <v>5.7997399219765931E-3</v>
      </c>
      <c r="L27">
        <f t="shared" si="0"/>
        <v>9.5463115247302333E-3</v>
      </c>
      <c r="M27">
        <f t="shared" si="0"/>
        <v>7.2399961799255088E-3</v>
      </c>
      <c r="N27" s="13">
        <f t="shared" si="8"/>
        <v>0</v>
      </c>
      <c r="O27" s="14">
        <f t="shared" si="9"/>
        <v>1.3185520112841349</v>
      </c>
      <c r="P27" s="15">
        <f t="shared" si="10"/>
        <v>1.6459895880084192</v>
      </c>
      <c r="Q27">
        <v>0</v>
      </c>
      <c r="R27">
        <v>0</v>
      </c>
      <c r="S27">
        <v>9565700</v>
      </c>
      <c r="T27">
        <v>0</v>
      </c>
      <c r="U27">
        <v>601680000</v>
      </c>
      <c r="V27">
        <v>838260000</v>
      </c>
      <c r="W27">
        <v>516410000</v>
      </c>
      <c r="X27">
        <f t="shared" si="1"/>
        <v>0</v>
      </c>
      <c r="Y27">
        <f t="shared" si="1"/>
        <v>1.1411375945410732E-2</v>
      </c>
      <c r="Z27">
        <f t="shared" si="1"/>
        <v>0</v>
      </c>
      <c r="AA27" s="13">
        <v>0</v>
      </c>
      <c r="AB27" s="14" t="s">
        <v>859</v>
      </c>
      <c r="AC27" s="15" t="s">
        <v>859</v>
      </c>
      <c r="AD27">
        <v>0</v>
      </c>
      <c r="AE27">
        <v>0</v>
      </c>
      <c r="AF27">
        <v>0</v>
      </c>
      <c r="AG27">
        <v>0</v>
      </c>
      <c r="AH27">
        <v>1131900000</v>
      </c>
      <c r="AI27">
        <v>729420000</v>
      </c>
      <c r="AJ27">
        <v>840470000</v>
      </c>
      <c r="AK27">
        <f t="shared" si="2"/>
        <v>0</v>
      </c>
      <c r="AL27">
        <f t="shared" si="2"/>
        <v>0</v>
      </c>
      <c r="AM27">
        <f t="shared" si="2"/>
        <v>0</v>
      </c>
      <c r="AN27" s="13">
        <v>0</v>
      </c>
      <c r="AO27" s="14">
        <v>0</v>
      </c>
      <c r="AP27" s="15">
        <v>0</v>
      </c>
      <c r="AQ27">
        <v>0</v>
      </c>
      <c r="AR27">
        <v>0</v>
      </c>
      <c r="AS27">
        <v>0</v>
      </c>
      <c r="AT27">
        <v>0</v>
      </c>
      <c r="AU27">
        <v>754030000</v>
      </c>
      <c r="AV27">
        <v>964080000</v>
      </c>
      <c r="AW27">
        <v>609030000</v>
      </c>
      <c r="AX27">
        <f t="shared" si="3"/>
        <v>0</v>
      </c>
      <c r="AY27">
        <f t="shared" si="3"/>
        <v>0</v>
      </c>
      <c r="AZ27">
        <f t="shared" si="3"/>
        <v>0</v>
      </c>
      <c r="BA27" s="13">
        <v>0</v>
      </c>
      <c r="BB27" s="14">
        <v>0</v>
      </c>
      <c r="BC27" s="15">
        <v>0</v>
      </c>
      <c r="BD27">
        <v>0</v>
      </c>
      <c r="BE27">
        <v>0</v>
      </c>
      <c r="BF27">
        <v>0</v>
      </c>
      <c r="BG27">
        <v>0</v>
      </c>
      <c r="BH27">
        <v>2311000000</v>
      </c>
      <c r="BI27">
        <v>1412000000</v>
      </c>
      <c r="BJ27">
        <v>1044200000</v>
      </c>
      <c r="BK27">
        <f t="shared" si="4"/>
        <v>0</v>
      </c>
      <c r="BL27">
        <f t="shared" si="4"/>
        <v>0</v>
      </c>
      <c r="BM27">
        <f t="shared" si="4"/>
        <v>0</v>
      </c>
      <c r="BN27" s="13">
        <v>0</v>
      </c>
      <c r="BO27" s="14">
        <v>0</v>
      </c>
      <c r="BP27" s="15">
        <v>0</v>
      </c>
      <c r="BQ27" s="28">
        <v>1</v>
      </c>
    </row>
    <row r="28" spans="1:69" customFormat="1" ht="15" x14ac:dyDescent="0.2">
      <c r="A28" t="s">
        <v>346</v>
      </c>
      <c r="B28" t="s">
        <v>347</v>
      </c>
      <c r="D28">
        <v>0</v>
      </c>
      <c r="E28">
        <v>0</v>
      </c>
      <c r="F28">
        <v>0</v>
      </c>
      <c r="G28">
        <v>0</v>
      </c>
      <c r="H28">
        <v>338360000</v>
      </c>
      <c r="I28">
        <v>2492900000</v>
      </c>
      <c r="J28">
        <v>2094200000</v>
      </c>
      <c r="K28">
        <f t="shared" si="0"/>
        <v>0</v>
      </c>
      <c r="L28">
        <f t="shared" si="0"/>
        <v>0</v>
      </c>
      <c r="M28">
        <f t="shared" si="0"/>
        <v>0</v>
      </c>
      <c r="N28" s="13">
        <v>0</v>
      </c>
      <c r="O28" s="14">
        <v>0</v>
      </c>
      <c r="P28" s="15">
        <v>0</v>
      </c>
      <c r="Q28">
        <v>16711000</v>
      </c>
      <c r="R28">
        <v>0</v>
      </c>
      <c r="S28">
        <v>0</v>
      </c>
      <c r="T28">
        <v>0</v>
      </c>
      <c r="U28">
        <v>601680000</v>
      </c>
      <c r="V28">
        <v>838260000</v>
      </c>
      <c r="W28">
        <v>516410000</v>
      </c>
      <c r="X28">
        <f t="shared" si="1"/>
        <v>0</v>
      </c>
      <c r="Y28">
        <f t="shared" si="1"/>
        <v>0</v>
      </c>
      <c r="Z28">
        <f t="shared" si="1"/>
        <v>0</v>
      </c>
      <c r="AA28" s="13" t="s">
        <v>859</v>
      </c>
      <c r="AB28" s="14">
        <v>0</v>
      </c>
      <c r="AC28" s="15">
        <v>0</v>
      </c>
      <c r="AD28">
        <v>17168000</v>
      </c>
      <c r="AE28">
        <v>19667000</v>
      </c>
      <c r="AF28">
        <v>24823000</v>
      </c>
      <c r="AG28">
        <v>26508000</v>
      </c>
      <c r="AH28">
        <v>1131900000</v>
      </c>
      <c r="AI28">
        <v>729420000</v>
      </c>
      <c r="AJ28">
        <v>840470000</v>
      </c>
      <c r="AK28">
        <f t="shared" si="2"/>
        <v>1.7375209824189417E-2</v>
      </c>
      <c r="AL28">
        <f t="shared" si="2"/>
        <v>3.403114803542541E-2</v>
      </c>
      <c r="AM28">
        <f t="shared" si="2"/>
        <v>3.1539495758325702E-2</v>
      </c>
      <c r="AN28" s="13">
        <f>AD28/AE28</f>
        <v>0.87293435704479583</v>
      </c>
      <c r="AO28" s="14">
        <f>AL28/AM28</f>
        <v>1.0790010181580652</v>
      </c>
      <c r="AP28" s="15">
        <f>AL28/AK28</f>
        <v>1.9586035725478221</v>
      </c>
      <c r="AQ28">
        <v>0</v>
      </c>
      <c r="AR28">
        <v>3357600</v>
      </c>
      <c r="AS28">
        <v>0</v>
      </c>
      <c r="AT28">
        <v>0</v>
      </c>
      <c r="AU28">
        <v>754030000</v>
      </c>
      <c r="AV28">
        <v>964080000</v>
      </c>
      <c r="AW28">
        <v>609030000</v>
      </c>
      <c r="AX28">
        <f t="shared" si="3"/>
        <v>4.4528732278556558E-3</v>
      </c>
      <c r="AY28">
        <f t="shared" si="3"/>
        <v>0</v>
      </c>
      <c r="AZ28">
        <f t="shared" si="3"/>
        <v>0</v>
      </c>
      <c r="BA28" s="13">
        <f>AQ28/AR28</f>
        <v>0</v>
      </c>
      <c r="BB28" s="14">
        <v>0</v>
      </c>
      <c r="BC28" s="15">
        <f>AY28/AX28</f>
        <v>0</v>
      </c>
      <c r="BD28">
        <v>0</v>
      </c>
      <c r="BE28">
        <v>0</v>
      </c>
      <c r="BF28">
        <v>5856100</v>
      </c>
      <c r="BG28">
        <v>3415400</v>
      </c>
      <c r="BH28">
        <v>2311000000</v>
      </c>
      <c r="BI28">
        <v>1412000000</v>
      </c>
      <c r="BJ28">
        <v>1044200000</v>
      </c>
      <c r="BK28">
        <f t="shared" si="4"/>
        <v>0</v>
      </c>
      <c r="BL28">
        <f t="shared" si="4"/>
        <v>4.1473796033994334E-3</v>
      </c>
      <c r="BM28">
        <f t="shared" si="4"/>
        <v>3.2708293430377322E-3</v>
      </c>
      <c r="BN28" s="13">
        <v>0</v>
      </c>
      <c r="BO28" s="14">
        <f>BL28/BM28</f>
        <v>1.2679902154563707</v>
      </c>
      <c r="BP28" s="15" t="s">
        <v>859</v>
      </c>
      <c r="BQ28" s="28">
        <v>1</v>
      </c>
    </row>
    <row r="29" spans="1:69" customFormat="1" ht="15" x14ac:dyDescent="0.2">
      <c r="A29" t="s">
        <v>622</v>
      </c>
      <c r="B29" t="s">
        <v>623</v>
      </c>
      <c r="D29">
        <v>0</v>
      </c>
      <c r="E29">
        <v>0</v>
      </c>
      <c r="F29">
        <v>6815300</v>
      </c>
      <c r="G29">
        <v>0</v>
      </c>
      <c r="H29">
        <v>338360000</v>
      </c>
      <c r="I29">
        <v>2492900000</v>
      </c>
      <c r="J29">
        <v>2094200000</v>
      </c>
      <c r="K29">
        <f t="shared" si="0"/>
        <v>0</v>
      </c>
      <c r="L29">
        <f t="shared" si="0"/>
        <v>2.7338842312166554E-3</v>
      </c>
      <c r="M29">
        <f t="shared" si="0"/>
        <v>0</v>
      </c>
      <c r="N29" s="13">
        <v>0</v>
      </c>
      <c r="O29" s="14" t="s">
        <v>859</v>
      </c>
      <c r="P29" s="15" t="s">
        <v>859</v>
      </c>
      <c r="Q29">
        <v>0</v>
      </c>
      <c r="R29">
        <v>0</v>
      </c>
      <c r="S29">
        <v>0</v>
      </c>
      <c r="T29">
        <v>0</v>
      </c>
      <c r="U29">
        <v>601680000</v>
      </c>
      <c r="V29">
        <v>838260000</v>
      </c>
      <c r="W29">
        <v>516410000</v>
      </c>
      <c r="X29">
        <f t="shared" si="1"/>
        <v>0</v>
      </c>
      <c r="Y29">
        <f t="shared" si="1"/>
        <v>0</v>
      </c>
      <c r="Z29">
        <f t="shared" si="1"/>
        <v>0</v>
      </c>
      <c r="AA29" s="13">
        <v>0</v>
      </c>
      <c r="AB29" s="14">
        <v>0</v>
      </c>
      <c r="AC29" s="15">
        <v>0</v>
      </c>
      <c r="AD29">
        <v>0</v>
      </c>
      <c r="AE29">
        <v>0</v>
      </c>
      <c r="AF29">
        <v>0</v>
      </c>
      <c r="AG29">
        <v>0</v>
      </c>
      <c r="AH29">
        <v>1131900000</v>
      </c>
      <c r="AI29">
        <v>729420000</v>
      </c>
      <c r="AJ29">
        <v>840470000</v>
      </c>
      <c r="AK29">
        <f t="shared" si="2"/>
        <v>0</v>
      </c>
      <c r="AL29">
        <f t="shared" si="2"/>
        <v>0</v>
      </c>
      <c r="AM29">
        <f t="shared" si="2"/>
        <v>0</v>
      </c>
      <c r="AN29" s="13">
        <v>0</v>
      </c>
      <c r="AO29" s="14">
        <v>0</v>
      </c>
      <c r="AP29" s="15">
        <v>0</v>
      </c>
      <c r="AQ29">
        <v>11446000</v>
      </c>
      <c r="AR29">
        <v>5613300</v>
      </c>
      <c r="AS29">
        <v>5869900</v>
      </c>
      <c r="AT29">
        <v>0</v>
      </c>
      <c r="AU29">
        <v>754030000</v>
      </c>
      <c r="AV29">
        <v>964080000</v>
      </c>
      <c r="AW29">
        <v>609030000</v>
      </c>
      <c r="AX29">
        <f t="shared" si="3"/>
        <v>7.4443987639749081E-3</v>
      </c>
      <c r="AY29">
        <f t="shared" si="3"/>
        <v>6.0886026055928973E-3</v>
      </c>
      <c r="AZ29">
        <f t="shared" si="3"/>
        <v>0</v>
      </c>
      <c r="BA29" s="13">
        <f>AQ29/AR29</f>
        <v>2.0390857427894464</v>
      </c>
      <c r="BB29" s="14" t="s">
        <v>859</v>
      </c>
      <c r="BC29" s="15">
        <f>AY29/AX29</f>
        <v>0.81787701043863903</v>
      </c>
      <c r="BD29">
        <v>4429100</v>
      </c>
      <c r="BE29">
        <v>5552800</v>
      </c>
      <c r="BF29">
        <v>5732500</v>
      </c>
      <c r="BG29">
        <v>0</v>
      </c>
      <c r="BH29">
        <v>2311000000</v>
      </c>
      <c r="BI29">
        <v>1412000000</v>
      </c>
      <c r="BJ29">
        <v>1044200000</v>
      </c>
      <c r="BK29">
        <f t="shared" si="4"/>
        <v>2.4027693639117266E-3</v>
      </c>
      <c r="BL29">
        <f t="shared" si="4"/>
        <v>4.059844192634561E-3</v>
      </c>
      <c r="BM29">
        <f t="shared" si="4"/>
        <v>0</v>
      </c>
      <c r="BN29" s="13">
        <f t="shared" ref="BN29:BN36" si="19">BD29/BE29</f>
        <v>0.79763362627863421</v>
      </c>
      <c r="BO29" s="14" t="s">
        <v>859</v>
      </c>
      <c r="BP29" s="15">
        <f t="shared" ref="BP29:BP36" si="20">BL29/BK29</f>
        <v>1.6896520546712415</v>
      </c>
      <c r="BQ29" s="28">
        <v>1</v>
      </c>
    </row>
    <row r="30" spans="1:69" customFormat="1" ht="15" x14ac:dyDescent="0.2">
      <c r="A30" t="s">
        <v>746</v>
      </c>
      <c r="B30" t="s">
        <v>747</v>
      </c>
      <c r="D30">
        <v>0</v>
      </c>
      <c r="E30">
        <v>0</v>
      </c>
      <c r="F30">
        <v>0</v>
      </c>
      <c r="G30">
        <v>12046000</v>
      </c>
      <c r="H30">
        <v>338360000</v>
      </c>
      <c r="I30">
        <v>2492900000</v>
      </c>
      <c r="J30">
        <v>2094200000</v>
      </c>
      <c r="K30">
        <f t="shared" si="0"/>
        <v>0</v>
      </c>
      <c r="L30">
        <f t="shared" si="0"/>
        <v>0</v>
      </c>
      <c r="M30">
        <f t="shared" si="0"/>
        <v>5.7520771655047275E-3</v>
      </c>
      <c r="N30" s="13">
        <v>0</v>
      </c>
      <c r="O30" s="14">
        <f>L30/M30</f>
        <v>0</v>
      </c>
      <c r="P30" s="15">
        <v>0</v>
      </c>
      <c r="Q30">
        <v>4329800</v>
      </c>
      <c r="R30">
        <v>4523900</v>
      </c>
      <c r="S30">
        <v>5486000</v>
      </c>
      <c r="T30">
        <v>0</v>
      </c>
      <c r="U30">
        <v>601680000</v>
      </c>
      <c r="V30">
        <v>838260000</v>
      </c>
      <c r="W30">
        <v>516410000</v>
      </c>
      <c r="X30">
        <f t="shared" si="1"/>
        <v>7.5187807472410582E-3</v>
      </c>
      <c r="Y30">
        <f t="shared" si="1"/>
        <v>6.5445088635984064E-3</v>
      </c>
      <c r="Z30">
        <f t="shared" si="1"/>
        <v>0</v>
      </c>
      <c r="AA30" s="13">
        <f t="shared" ref="AA30:AA36" si="21">Q30/R30</f>
        <v>0.95709454231967994</v>
      </c>
      <c r="AB30" s="14" t="s">
        <v>859</v>
      </c>
      <c r="AC30" s="15">
        <f t="shared" ref="AC30:AC36" si="22">Y30/X30</f>
        <v>0.87042155950615385</v>
      </c>
      <c r="AD30">
        <v>0</v>
      </c>
      <c r="AE30">
        <v>13414000</v>
      </c>
      <c r="AF30">
        <v>13027000</v>
      </c>
      <c r="AG30">
        <v>0</v>
      </c>
      <c r="AH30">
        <v>1131900000</v>
      </c>
      <c r="AI30">
        <v>729420000</v>
      </c>
      <c r="AJ30">
        <v>840470000</v>
      </c>
      <c r="AK30">
        <f t="shared" si="2"/>
        <v>1.1850870218217157E-2</v>
      </c>
      <c r="AL30">
        <f t="shared" si="2"/>
        <v>1.7859395135861371E-2</v>
      </c>
      <c r="AM30">
        <f t="shared" si="2"/>
        <v>0</v>
      </c>
      <c r="AN30" s="13">
        <f t="shared" ref="AN30:AN36" si="23">AD30/AE30</f>
        <v>0</v>
      </c>
      <c r="AO30" s="14" t="s">
        <v>859</v>
      </c>
      <c r="AP30" s="15">
        <f t="shared" ref="AP30:AP36" si="24">AL30/AK30</f>
        <v>1.5070112833071034</v>
      </c>
      <c r="AQ30">
        <v>7011100</v>
      </c>
      <c r="AR30">
        <v>0</v>
      </c>
      <c r="AS30">
        <v>0</v>
      </c>
      <c r="AT30">
        <v>0</v>
      </c>
      <c r="AU30">
        <v>754030000</v>
      </c>
      <c r="AV30">
        <v>964080000</v>
      </c>
      <c r="AW30">
        <v>609030000</v>
      </c>
      <c r="AX30">
        <f t="shared" si="3"/>
        <v>0</v>
      </c>
      <c r="AY30">
        <f t="shared" si="3"/>
        <v>0</v>
      </c>
      <c r="AZ30">
        <f t="shared" si="3"/>
        <v>0</v>
      </c>
      <c r="BA30" s="13" t="s">
        <v>859</v>
      </c>
      <c r="BB30" s="14">
        <v>0</v>
      </c>
      <c r="BC30" s="15">
        <v>0</v>
      </c>
      <c r="BD30">
        <v>0</v>
      </c>
      <c r="BE30">
        <v>9702200</v>
      </c>
      <c r="BF30">
        <v>12360000</v>
      </c>
      <c r="BG30">
        <v>6744700</v>
      </c>
      <c r="BH30">
        <v>2311000000</v>
      </c>
      <c r="BI30">
        <v>1412000000</v>
      </c>
      <c r="BJ30">
        <v>1044200000</v>
      </c>
      <c r="BK30">
        <f t="shared" si="4"/>
        <v>4.1982691475551713E-3</v>
      </c>
      <c r="BL30">
        <f t="shared" si="4"/>
        <v>8.7535410764872524E-3</v>
      </c>
      <c r="BM30">
        <f t="shared" si="4"/>
        <v>6.4592032177743725E-3</v>
      </c>
      <c r="BN30" s="13">
        <f t="shared" si="19"/>
        <v>0</v>
      </c>
      <c r="BO30" s="14">
        <f>BL30/BM30</f>
        <v>1.3552044704831927</v>
      </c>
      <c r="BP30" s="15">
        <f t="shared" si="20"/>
        <v>2.0850357061039801</v>
      </c>
      <c r="BQ30" s="28">
        <v>1</v>
      </c>
    </row>
    <row r="31" spans="1:69" customFormat="1" ht="15" x14ac:dyDescent="0.2">
      <c r="A31" t="s">
        <v>470</v>
      </c>
      <c r="B31" t="s">
        <v>471</v>
      </c>
      <c r="D31">
        <v>0</v>
      </c>
      <c r="E31">
        <v>0</v>
      </c>
      <c r="F31">
        <v>0</v>
      </c>
      <c r="G31">
        <v>1735800</v>
      </c>
      <c r="H31">
        <v>338360000</v>
      </c>
      <c r="I31">
        <v>2492900000</v>
      </c>
      <c r="J31">
        <v>2094200000</v>
      </c>
      <c r="K31">
        <f t="shared" si="0"/>
        <v>0</v>
      </c>
      <c r="L31">
        <f t="shared" si="0"/>
        <v>0</v>
      </c>
      <c r="M31">
        <f t="shared" si="0"/>
        <v>8.288606627829243E-4</v>
      </c>
      <c r="N31" s="13">
        <v>0</v>
      </c>
      <c r="O31" s="14">
        <f>L31/M31</f>
        <v>0</v>
      </c>
      <c r="P31" s="15">
        <v>0</v>
      </c>
      <c r="Q31">
        <v>8109600</v>
      </c>
      <c r="R31">
        <v>40866000</v>
      </c>
      <c r="S31">
        <v>11598000</v>
      </c>
      <c r="T31">
        <v>0</v>
      </c>
      <c r="U31">
        <v>601680000</v>
      </c>
      <c r="V31">
        <v>838260000</v>
      </c>
      <c r="W31">
        <v>516410000</v>
      </c>
      <c r="X31">
        <f t="shared" si="1"/>
        <v>6.7919824491424016E-2</v>
      </c>
      <c r="Y31">
        <f t="shared" si="1"/>
        <v>1.3835802734235202E-2</v>
      </c>
      <c r="Z31">
        <f t="shared" si="1"/>
        <v>0</v>
      </c>
      <c r="AA31" s="13">
        <f t="shared" si="21"/>
        <v>0.19844369402437234</v>
      </c>
      <c r="AB31" s="14" t="s">
        <v>859</v>
      </c>
      <c r="AC31" s="15">
        <f t="shared" si="22"/>
        <v>0.20370786935679136</v>
      </c>
      <c r="AD31">
        <v>65435000</v>
      </c>
      <c r="AE31">
        <v>13840000</v>
      </c>
      <c r="AF31">
        <v>0</v>
      </c>
      <c r="AG31">
        <v>0</v>
      </c>
      <c r="AH31">
        <v>1131900000</v>
      </c>
      <c r="AI31">
        <v>729420000</v>
      </c>
      <c r="AJ31">
        <v>840470000</v>
      </c>
      <c r="AK31">
        <f t="shared" si="2"/>
        <v>1.2227228553759167E-2</v>
      </c>
      <c r="AL31">
        <f t="shared" si="2"/>
        <v>0</v>
      </c>
      <c r="AM31">
        <f t="shared" si="2"/>
        <v>0</v>
      </c>
      <c r="AN31" s="13">
        <f t="shared" si="23"/>
        <v>4.7279624277456644</v>
      </c>
      <c r="AO31" s="14">
        <v>0</v>
      </c>
      <c r="AP31" s="15">
        <f t="shared" si="24"/>
        <v>0</v>
      </c>
      <c r="AQ31">
        <v>0</v>
      </c>
      <c r="AR31">
        <v>3199200</v>
      </c>
      <c r="AS31">
        <v>5906900</v>
      </c>
      <c r="AT31">
        <v>978180</v>
      </c>
      <c r="AU31">
        <v>754030000</v>
      </c>
      <c r="AV31">
        <v>964080000</v>
      </c>
      <c r="AW31">
        <v>609030000</v>
      </c>
      <c r="AX31">
        <f t="shared" si="3"/>
        <v>4.242802010530085E-3</v>
      </c>
      <c r="AY31">
        <f t="shared" si="3"/>
        <v>6.1269811633889301E-3</v>
      </c>
      <c r="AZ31">
        <f t="shared" si="3"/>
        <v>1.6061277769568001E-3</v>
      </c>
      <c r="BA31" s="13">
        <f t="shared" ref="BA31:BA36" si="25">AQ31/AR31</f>
        <v>0</v>
      </c>
      <c r="BB31" s="14">
        <f t="shared" ref="BB31:BB36" si="26">AY31/AZ31</f>
        <v>3.8147532539397253</v>
      </c>
      <c r="BC31" s="15">
        <f t="shared" ref="BC31:BC36" si="27">AY31/AX31</f>
        <v>1.4440883991717164</v>
      </c>
      <c r="BD31">
        <v>0</v>
      </c>
      <c r="BE31">
        <v>1989400</v>
      </c>
      <c r="BF31">
        <v>3971900</v>
      </c>
      <c r="BG31">
        <v>0</v>
      </c>
      <c r="BH31">
        <v>2311000000</v>
      </c>
      <c r="BI31">
        <v>1412000000</v>
      </c>
      <c r="BJ31">
        <v>1044200000</v>
      </c>
      <c r="BK31">
        <f t="shared" si="4"/>
        <v>8.6083946343574211E-4</v>
      </c>
      <c r="BL31">
        <f t="shared" si="4"/>
        <v>2.8129603399433428E-3</v>
      </c>
      <c r="BM31">
        <f t="shared" si="4"/>
        <v>0</v>
      </c>
      <c r="BN31" s="13">
        <f t="shared" si="19"/>
        <v>0</v>
      </c>
      <c r="BO31" s="14" t="s">
        <v>859</v>
      </c>
      <c r="BP31" s="15">
        <f t="shared" si="20"/>
        <v>3.2676944534075929</v>
      </c>
      <c r="BQ31" s="28">
        <v>1</v>
      </c>
    </row>
    <row r="32" spans="1:69" customFormat="1" ht="15" x14ac:dyDescent="0.2">
      <c r="A32" t="s">
        <v>264</v>
      </c>
      <c r="B32" t="s">
        <v>265</v>
      </c>
      <c r="D32">
        <v>0</v>
      </c>
      <c r="E32">
        <v>0</v>
      </c>
      <c r="F32">
        <v>9134700</v>
      </c>
      <c r="G32">
        <v>0</v>
      </c>
      <c r="H32">
        <v>338360000</v>
      </c>
      <c r="I32">
        <v>2492900000</v>
      </c>
      <c r="J32">
        <v>2094200000</v>
      </c>
      <c r="K32">
        <f t="shared" si="0"/>
        <v>0</v>
      </c>
      <c r="L32">
        <f t="shared" si="0"/>
        <v>3.6642865738697903E-3</v>
      </c>
      <c r="M32">
        <f t="shared" si="0"/>
        <v>0</v>
      </c>
      <c r="N32" s="13">
        <v>0</v>
      </c>
      <c r="O32" s="14" t="s">
        <v>859</v>
      </c>
      <c r="P32" s="15" t="s">
        <v>859</v>
      </c>
      <c r="Q32">
        <v>282550000</v>
      </c>
      <c r="R32">
        <v>307900000</v>
      </c>
      <c r="S32">
        <v>15224000</v>
      </c>
      <c r="T32">
        <v>11402000</v>
      </c>
      <c r="U32">
        <v>601680000</v>
      </c>
      <c r="V32">
        <v>838260000</v>
      </c>
      <c r="W32">
        <v>516410000</v>
      </c>
      <c r="X32">
        <f t="shared" si="1"/>
        <v>0.51173381199308599</v>
      </c>
      <c r="Y32">
        <f t="shared" si="1"/>
        <v>1.8161429628039034E-2</v>
      </c>
      <c r="Z32">
        <f t="shared" si="1"/>
        <v>2.2079355550822022E-2</v>
      </c>
      <c r="AA32" s="13">
        <f t="shared" si="21"/>
        <v>0.91766807405001627</v>
      </c>
      <c r="AB32" s="14">
        <f>Y32/Z32</f>
        <v>0.82255252361126441</v>
      </c>
      <c r="AC32" s="15">
        <f t="shared" si="22"/>
        <v>3.5489993434876667E-2</v>
      </c>
      <c r="AD32">
        <v>135400000</v>
      </c>
      <c r="AE32">
        <v>25288000</v>
      </c>
      <c r="AF32">
        <v>9887800</v>
      </c>
      <c r="AG32">
        <v>0</v>
      </c>
      <c r="AH32">
        <v>1131900000</v>
      </c>
      <c r="AI32">
        <v>729420000</v>
      </c>
      <c r="AJ32">
        <v>840470000</v>
      </c>
      <c r="AK32">
        <f t="shared" si="2"/>
        <v>2.234119621874724E-2</v>
      </c>
      <c r="AL32">
        <f t="shared" si="2"/>
        <v>1.3555701790463656E-2</v>
      </c>
      <c r="AM32">
        <f t="shared" si="2"/>
        <v>0</v>
      </c>
      <c r="AN32" s="13">
        <f t="shared" si="23"/>
        <v>5.3543182537171781</v>
      </c>
      <c r="AO32" s="14" t="s">
        <v>859</v>
      </c>
      <c r="AP32" s="15">
        <f t="shared" si="24"/>
        <v>0.60675810094217864</v>
      </c>
      <c r="AQ32">
        <v>0</v>
      </c>
      <c r="AR32">
        <v>10214000</v>
      </c>
      <c r="AS32">
        <v>16361000</v>
      </c>
      <c r="AT32">
        <v>8751600</v>
      </c>
      <c r="AU32">
        <v>754030000</v>
      </c>
      <c r="AV32">
        <v>964080000</v>
      </c>
      <c r="AW32">
        <v>609030000</v>
      </c>
      <c r="AX32">
        <f t="shared" si="3"/>
        <v>1.3545880137395064E-2</v>
      </c>
      <c r="AY32">
        <f t="shared" si="3"/>
        <v>1.69705833540785E-2</v>
      </c>
      <c r="AZ32">
        <f t="shared" si="3"/>
        <v>1.4369735481010788E-2</v>
      </c>
      <c r="BA32" s="13">
        <f t="shared" si="25"/>
        <v>0</v>
      </c>
      <c r="BB32" s="14">
        <f t="shared" si="26"/>
        <v>1.1809948329601934</v>
      </c>
      <c r="BC32" s="15">
        <f t="shared" si="27"/>
        <v>1.2528224952492473</v>
      </c>
      <c r="BD32">
        <v>0</v>
      </c>
      <c r="BE32">
        <v>6315500</v>
      </c>
      <c r="BF32">
        <v>10865000</v>
      </c>
      <c r="BG32">
        <v>14634000</v>
      </c>
      <c r="BH32">
        <v>2311000000</v>
      </c>
      <c r="BI32">
        <v>1412000000</v>
      </c>
      <c r="BJ32">
        <v>1044200000</v>
      </c>
      <c r="BK32">
        <f t="shared" si="4"/>
        <v>2.7327996538295111E-3</v>
      </c>
      <c r="BL32">
        <f t="shared" si="4"/>
        <v>7.6947592067988669E-3</v>
      </c>
      <c r="BM32">
        <f t="shared" si="4"/>
        <v>1.4014556598352806E-2</v>
      </c>
      <c r="BN32" s="13">
        <f t="shared" si="19"/>
        <v>0</v>
      </c>
      <c r="BO32" s="14">
        <f>BL32/BM32</f>
        <v>0.54905477406993142</v>
      </c>
      <c r="BP32" s="15">
        <f t="shared" si="20"/>
        <v>2.8157055699330504</v>
      </c>
      <c r="BQ32" s="28">
        <v>1</v>
      </c>
    </row>
    <row r="33" spans="1:69" customFormat="1" ht="15" x14ac:dyDescent="0.2">
      <c r="A33" t="s">
        <v>742</v>
      </c>
      <c r="B33" t="s">
        <v>743</v>
      </c>
      <c r="D33">
        <v>455220000</v>
      </c>
      <c r="E33">
        <v>31978000</v>
      </c>
      <c r="F33">
        <v>151780000</v>
      </c>
      <c r="G33">
        <v>61643000</v>
      </c>
      <c r="H33">
        <v>338360000</v>
      </c>
      <c r="I33">
        <v>2492900000</v>
      </c>
      <c r="J33">
        <v>2094200000</v>
      </c>
      <c r="K33">
        <f t="shared" si="0"/>
        <v>9.450880718761083E-2</v>
      </c>
      <c r="L33">
        <f t="shared" si="0"/>
        <v>6.0884913153355529E-2</v>
      </c>
      <c r="M33">
        <f t="shared" si="0"/>
        <v>2.9435106484576451E-2</v>
      </c>
      <c r="N33" s="13">
        <f>D33/E33</f>
        <v>14.235411845643879</v>
      </c>
      <c r="O33" s="14">
        <f>L33/M33</f>
        <v>2.0684454865233222</v>
      </c>
      <c r="P33" s="15">
        <f>L33/K33</f>
        <v>0.64422475497433784</v>
      </c>
      <c r="Q33">
        <v>5132300000</v>
      </c>
      <c r="R33">
        <v>2171700000</v>
      </c>
      <c r="S33">
        <v>23017000</v>
      </c>
      <c r="T33">
        <v>39598000</v>
      </c>
      <c r="U33">
        <v>601680000</v>
      </c>
      <c r="V33">
        <v>838260000</v>
      </c>
      <c r="W33">
        <v>516410000</v>
      </c>
      <c r="X33">
        <f t="shared" si="1"/>
        <v>3.6093936976465897</v>
      </c>
      <c r="Y33">
        <f t="shared" si="1"/>
        <v>2.7458067902560064E-2</v>
      </c>
      <c r="Z33">
        <f t="shared" si="1"/>
        <v>7.6679382661063888E-2</v>
      </c>
      <c r="AA33" s="13">
        <f t="shared" si="21"/>
        <v>2.3632638025509971</v>
      </c>
      <c r="AB33" s="14">
        <f>Y33/Z33</f>
        <v>0.35808931879289463</v>
      </c>
      <c r="AC33" s="15">
        <f t="shared" si="22"/>
        <v>7.6073906596732235E-3</v>
      </c>
      <c r="AD33">
        <v>2078900000</v>
      </c>
      <c r="AE33">
        <v>142160000</v>
      </c>
      <c r="AF33">
        <v>18665000</v>
      </c>
      <c r="AG33">
        <v>18715000</v>
      </c>
      <c r="AH33">
        <v>1131900000</v>
      </c>
      <c r="AI33">
        <v>729420000</v>
      </c>
      <c r="AJ33">
        <v>840470000</v>
      </c>
      <c r="AK33">
        <f t="shared" si="2"/>
        <v>0.12559413375739906</v>
      </c>
      <c r="AL33">
        <f t="shared" si="2"/>
        <v>2.558882399714842E-2</v>
      </c>
      <c r="AM33">
        <f t="shared" si="2"/>
        <v>2.2267302818660989E-2</v>
      </c>
      <c r="AN33" s="13">
        <f t="shared" si="23"/>
        <v>14.623663477771524</v>
      </c>
      <c r="AO33" s="14">
        <f>AL33/AM33</f>
        <v>1.1491658511826519</v>
      </c>
      <c r="AP33" s="15">
        <f t="shared" si="24"/>
        <v>0.20374219106902292</v>
      </c>
      <c r="AQ33">
        <v>26153000</v>
      </c>
      <c r="AR33">
        <v>185350000</v>
      </c>
      <c r="AS33">
        <v>317170000</v>
      </c>
      <c r="AT33">
        <v>32708000</v>
      </c>
      <c r="AU33">
        <v>754030000</v>
      </c>
      <c r="AV33">
        <v>964080000</v>
      </c>
      <c r="AW33">
        <v>609030000</v>
      </c>
      <c r="AX33">
        <f t="shared" si="3"/>
        <v>0.24581250082887948</v>
      </c>
      <c r="AY33">
        <f t="shared" si="3"/>
        <v>0.32898722097751226</v>
      </c>
      <c r="AZ33">
        <f t="shared" si="3"/>
        <v>5.3705071999737286E-2</v>
      </c>
      <c r="BA33" s="13">
        <f t="shared" si="25"/>
        <v>0.14110062044780144</v>
      </c>
      <c r="BB33" s="14">
        <f t="shared" si="26"/>
        <v>6.1258128651074442</v>
      </c>
      <c r="BC33" s="15">
        <f t="shared" si="27"/>
        <v>1.3383665186602298</v>
      </c>
      <c r="BD33">
        <v>5857300</v>
      </c>
      <c r="BE33">
        <v>40026000</v>
      </c>
      <c r="BF33">
        <v>296200000</v>
      </c>
      <c r="BG33">
        <v>169990000</v>
      </c>
      <c r="BH33">
        <v>2311000000</v>
      </c>
      <c r="BI33">
        <v>1412000000</v>
      </c>
      <c r="BJ33">
        <v>1044200000</v>
      </c>
      <c r="BK33">
        <f t="shared" si="4"/>
        <v>1.7319774989182173E-2</v>
      </c>
      <c r="BL33">
        <f t="shared" si="4"/>
        <v>0.20977337110481586</v>
      </c>
      <c r="BM33">
        <f t="shared" si="4"/>
        <v>0.16279448381536105</v>
      </c>
      <c r="BN33" s="13">
        <f t="shared" si="19"/>
        <v>0.14633738070254335</v>
      </c>
      <c r="BO33" s="14">
        <f>BL33/BM33</f>
        <v>1.2885778816850917</v>
      </c>
      <c r="BP33" s="15">
        <f t="shared" si="20"/>
        <v>12.111783856074288</v>
      </c>
      <c r="BQ33" s="28">
        <v>1</v>
      </c>
    </row>
    <row r="34" spans="1:69" customFormat="1" ht="15" x14ac:dyDescent="0.2">
      <c r="A34" t="s">
        <v>472</v>
      </c>
      <c r="B34" t="s">
        <v>473</v>
      </c>
      <c r="D34">
        <v>12492000</v>
      </c>
      <c r="E34">
        <v>12679000</v>
      </c>
      <c r="F34">
        <v>0</v>
      </c>
      <c r="G34">
        <v>10696000</v>
      </c>
      <c r="H34">
        <v>338360000</v>
      </c>
      <c r="I34">
        <v>2492900000</v>
      </c>
      <c r="J34">
        <v>2094200000</v>
      </c>
      <c r="K34">
        <f t="shared" si="0"/>
        <v>3.7471923395200377E-2</v>
      </c>
      <c r="L34">
        <f t="shared" si="0"/>
        <v>0</v>
      </c>
      <c r="M34">
        <f t="shared" si="0"/>
        <v>5.1074395950721036E-3</v>
      </c>
      <c r="N34" s="13">
        <f>D34/E34</f>
        <v>0.98525120277624423</v>
      </c>
      <c r="O34" s="14">
        <f>L34/M34</f>
        <v>0</v>
      </c>
      <c r="P34" s="15">
        <f>L34/K34</f>
        <v>0</v>
      </c>
      <c r="Q34">
        <v>1258000000</v>
      </c>
      <c r="R34">
        <v>985890000</v>
      </c>
      <c r="S34">
        <v>23208000</v>
      </c>
      <c r="T34">
        <v>5134000</v>
      </c>
      <c r="U34">
        <v>601680000</v>
      </c>
      <c r="V34">
        <v>838260000</v>
      </c>
      <c r="W34">
        <v>516410000</v>
      </c>
      <c r="X34">
        <f t="shared" si="1"/>
        <v>1.6385620263262863</v>
      </c>
      <c r="Y34">
        <f t="shared" si="1"/>
        <v>2.7685920836017466E-2</v>
      </c>
      <c r="Z34">
        <f t="shared" si="1"/>
        <v>9.9417129799965146E-3</v>
      </c>
      <c r="AA34" s="13">
        <f t="shared" si="21"/>
        <v>1.2760044224000648</v>
      </c>
      <c r="AB34" s="14">
        <f>Y34/Z34</f>
        <v>2.7848239927790766</v>
      </c>
      <c r="AC34" s="15">
        <f t="shared" si="22"/>
        <v>1.6896474098139741E-2</v>
      </c>
      <c r="AD34">
        <v>496500000</v>
      </c>
      <c r="AE34">
        <v>85916000</v>
      </c>
      <c r="AF34">
        <v>0</v>
      </c>
      <c r="AG34">
        <v>20117000</v>
      </c>
      <c r="AH34">
        <v>1131900000</v>
      </c>
      <c r="AI34">
        <v>729420000</v>
      </c>
      <c r="AJ34">
        <v>840470000</v>
      </c>
      <c r="AK34">
        <f t="shared" si="2"/>
        <v>7.5904231822599172E-2</v>
      </c>
      <c r="AL34">
        <f t="shared" si="2"/>
        <v>0</v>
      </c>
      <c r="AM34">
        <f t="shared" si="2"/>
        <v>2.3935417088057874E-2</v>
      </c>
      <c r="AN34" s="13">
        <f t="shared" si="23"/>
        <v>5.7789003212440058</v>
      </c>
      <c r="AO34" s="14">
        <f>AL34/AM34</f>
        <v>0</v>
      </c>
      <c r="AP34" s="15">
        <f t="shared" si="24"/>
        <v>0</v>
      </c>
      <c r="AQ34">
        <v>0</v>
      </c>
      <c r="AR34">
        <v>11551000</v>
      </c>
      <c r="AS34">
        <v>60996000</v>
      </c>
      <c r="AT34">
        <v>24094000</v>
      </c>
      <c r="AU34">
        <v>754030000</v>
      </c>
      <c r="AV34">
        <v>964080000</v>
      </c>
      <c r="AW34">
        <v>609030000</v>
      </c>
      <c r="AX34">
        <f t="shared" si="3"/>
        <v>1.5319019137169609E-2</v>
      </c>
      <c r="AY34">
        <f t="shared" si="3"/>
        <v>6.326860841423948E-2</v>
      </c>
      <c r="AZ34">
        <f t="shared" si="3"/>
        <v>3.9561269559791799E-2</v>
      </c>
      <c r="BA34" s="13">
        <f t="shared" si="25"/>
        <v>0</v>
      </c>
      <c r="BB34" s="14">
        <f t="shared" si="26"/>
        <v>1.5992562705455413</v>
      </c>
      <c r="BC34" s="15">
        <f t="shared" si="27"/>
        <v>4.1300691544099211</v>
      </c>
      <c r="BD34">
        <v>0</v>
      </c>
      <c r="BE34">
        <v>72223000</v>
      </c>
      <c r="BF34">
        <v>71407000</v>
      </c>
      <c r="BG34">
        <v>21034000</v>
      </c>
      <c r="BH34">
        <v>2311000000</v>
      </c>
      <c r="BI34">
        <v>1412000000</v>
      </c>
      <c r="BJ34">
        <v>1044200000</v>
      </c>
      <c r="BK34">
        <f t="shared" si="4"/>
        <v>3.1251839030722629E-2</v>
      </c>
      <c r="BL34">
        <f t="shared" si="4"/>
        <v>5.057152974504249E-2</v>
      </c>
      <c r="BM34">
        <f t="shared" si="4"/>
        <v>2.0143650641639532E-2</v>
      </c>
      <c r="BN34" s="13">
        <f t="shared" si="19"/>
        <v>0</v>
      </c>
      <c r="BO34" s="14">
        <f>BL34/BM34</f>
        <v>2.5105444214021762</v>
      </c>
      <c r="BP34" s="15">
        <f t="shared" si="20"/>
        <v>1.6181937227862759</v>
      </c>
      <c r="BQ34" s="28">
        <v>1</v>
      </c>
    </row>
    <row r="35" spans="1:69" customFormat="1" ht="15" x14ac:dyDescent="0.2">
      <c r="A35" t="s">
        <v>296</v>
      </c>
      <c r="B35" t="s">
        <v>297</v>
      </c>
      <c r="D35">
        <v>445910000</v>
      </c>
      <c r="E35">
        <v>569970000</v>
      </c>
      <c r="F35">
        <v>1722400000</v>
      </c>
      <c r="G35">
        <v>1146100000</v>
      </c>
      <c r="H35">
        <v>338360000</v>
      </c>
      <c r="I35">
        <v>2492900000</v>
      </c>
      <c r="J35">
        <v>2094200000</v>
      </c>
      <c r="K35">
        <f t="shared" si="0"/>
        <v>1.6845076250147772</v>
      </c>
      <c r="L35">
        <f t="shared" si="0"/>
        <v>0.69092221910225038</v>
      </c>
      <c r="M35">
        <f t="shared" si="0"/>
        <v>0.54727342183172567</v>
      </c>
      <c r="N35" s="13">
        <f>D35/E35</f>
        <v>0.78233942137305468</v>
      </c>
      <c r="O35" s="14">
        <f>L35/M35</f>
        <v>1.2624808579041382</v>
      </c>
      <c r="P35" s="15">
        <f>L35/K35</f>
        <v>0.41016271392430731</v>
      </c>
      <c r="Q35">
        <v>2957400000</v>
      </c>
      <c r="R35">
        <v>22268000000</v>
      </c>
      <c r="S35">
        <v>480050000</v>
      </c>
      <c r="T35">
        <v>283220000</v>
      </c>
      <c r="U35">
        <v>601680000</v>
      </c>
      <c r="V35">
        <v>838260000</v>
      </c>
      <c r="W35">
        <v>516410000</v>
      </c>
      <c r="X35">
        <f t="shared" si="1"/>
        <v>37.009706156096264</v>
      </c>
      <c r="Y35">
        <f t="shared" si="1"/>
        <v>0.57267434924725025</v>
      </c>
      <c r="Z35">
        <f t="shared" si="1"/>
        <v>0.54844019287000634</v>
      </c>
      <c r="AA35" s="13">
        <f t="shared" si="21"/>
        <v>0.13280941261002335</v>
      </c>
      <c r="AB35" s="14">
        <f>Y35/Z35</f>
        <v>1.0441874185960474</v>
      </c>
      <c r="AC35" s="15">
        <f t="shared" si="22"/>
        <v>1.5473625941040306E-2</v>
      </c>
      <c r="AD35">
        <v>1658200000</v>
      </c>
      <c r="AE35">
        <v>408040000</v>
      </c>
      <c r="AF35">
        <v>197890000</v>
      </c>
      <c r="AG35">
        <v>33590000</v>
      </c>
      <c r="AH35">
        <v>1131900000</v>
      </c>
      <c r="AI35">
        <v>729420000</v>
      </c>
      <c r="AJ35">
        <v>840470000</v>
      </c>
      <c r="AK35">
        <f t="shared" si="2"/>
        <v>0.36049120947080132</v>
      </c>
      <c r="AL35">
        <f t="shared" si="2"/>
        <v>0.2712977434125744</v>
      </c>
      <c r="AM35">
        <f t="shared" si="2"/>
        <v>3.9965733458660037E-2</v>
      </c>
      <c r="AN35" s="13">
        <f t="shared" si="23"/>
        <v>4.0638172728163902</v>
      </c>
      <c r="AO35" s="14">
        <f>AL35/AM35</f>
        <v>6.7882588391177849</v>
      </c>
      <c r="AP35" s="15">
        <f t="shared" si="24"/>
        <v>0.75257797218089639</v>
      </c>
      <c r="AQ35">
        <v>16864000</v>
      </c>
      <c r="AR35">
        <v>1688900000</v>
      </c>
      <c r="AS35">
        <v>3342300000</v>
      </c>
      <c r="AT35">
        <v>473480000</v>
      </c>
      <c r="AU35">
        <v>754030000</v>
      </c>
      <c r="AV35">
        <v>964080000</v>
      </c>
      <c r="AW35">
        <v>609030000</v>
      </c>
      <c r="AX35">
        <f t="shared" si="3"/>
        <v>2.239831306446693</v>
      </c>
      <c r="AY35">
        <f t="shared" si="3"/>
        <v>3.4668284789644015</v>
      </c>
      <c r="AZ35">
        <f t="shared" si="3"/>
        <v>0.77743296717731469</v>
      </c>
      <c r="BA35" s="13">
        <f t="shared" si="25"/>
        <v>9.9851974658061466E-3</v>
      </c>
      <c r="BB35" s="14">
        <f t="shared" si="26"/>
        <v>4.4593278460414156</v>
      </c>
      <c r="BC35" s="15">
        <f t="shared" si="27"/>
        <v>1.5478078500761014</v>
      </c>
      <c r="BD35">
        <v>85182000</v>
      </c>
      <c r="BE35">
        <v>552110000</v>
      </c>
      <c r="BF35">
        <v>1383400000</v>
      </c>
      <c r="BG35">
        <v>796480000</v>
      </c>
      <c r="BH35">
        <v>2311000000</v>
      </c>
      <c r="BI35">
        <v>1412000000</v>
      </c>
      <c r="BJ35">
        <v>1044200000</v>
      </c>
      <c r="BK35">
        <f t="shared" si="4"/>
        <v>0.23890523582864562</v>
      </c>
      <c r="BL35">
        <f t="shared" si="4"/>
        <v>0.97974504249291783</v>
      </c>
      <c r="BM35">
        <f t="shared" si="4"/>
        <v>0.76276575368703314</v>
      </c>
      <c r="BN35" s="13">
        <f t="shared" si="19"/>
        <v>0.15428447229718714</v>
      </c>
      <c r="BO35" s="14">
        <f>BL35/BM35</f>
        <v>1.284463857687707</v>
      </c>
      <c r="BP35" s="15">
        <f t="shared" si="20"/>
        <v>4.100977691404128</v>
      </c>
      <c r="BQ35" s="28">
        <v>1</v>
      </c>
    </row>
    <row r="36" spans="1:69" customFormat="1" ht="15" x14ac:dyDescent="0.2">
      <c r="A36" t="s">
        <v>294</v>
      </c>
      <c r="B36" t="s">
        <v>295</v>
      </c>
      <c r="D36">
        <v>3555900000</v>
      </c>
      <c r="E36">
        <v>4393700000</v>
      </c>
      <c r="F36">
        <v>7597000000</v>
      </c>
      <c r="G36">
        <v>5651200000</v>
      </c>
      <c r="H36">
        <v>338360000</v>
      </c>
      <c r="I36">
        <v>2492900000</v>
      </c>
      <c r="J36">
        <v>2094200000</v>
      </c>
      <c r="K36">
        <f t="shared" si="0"/>
        <v>12.98528194822083</v>
      </c>
      <c r="L36">
        <f t="shared" si="0"/>
        <v>3.0474547715512053</v>
      </c>
      <c r="M36">
        <f t="shared" si="0"/>
        <v>2.698500620762105</v>
      </c>
      <c r="N36" s="13">
        <f>D36/E36</f>
        <v>0.80931788697453166</v>
      </c>
      <c r="O36" s="14">
        <f>L36/M36</f>
        <v>1.1293140895000238</v>
      </c>
      <c r="P36" s="15">
        <f>L36/K36</f>
        <v>0.23468529860984269</v>
      </c>
      <c r="Q36">
        <v>29462000000</v>
      </c>
      <c r="R36">
        <v>153280000000</v>
      </c>
      <c r="S36">
        <v>5489300000</v>
      </c>
      <c r="T36">
        <v>3772300000</v>
      </c>
      <c r="U36">
        <v>601680000</v>
      </c>
      <c r="V36">
        <v>838260000</v>
      </c>
      <c r="W36">
        <v>516410000</v>
      </c>
      <c r="X36">
        <f t="shared" si="1"/>
        <v>254.75335726632096</v>
      </c>
      <c r="Y36">
        <f t="shared" si="1"/>
        <v>6.5484455896738485</v>
      </c>
      <c r="Z36">
        <f t="shared" si="1"/>
        <v>7.3048546697391608</v>
      </c>
      <c r="AA36" s="13">
        <f t="shared" si="21"/>
        <v>0.19221033402922755</v>
      </c>
      <c r="AB36" s="14">
        <f>Y36/Z36</f>
        <v>0.89645118017216874</v>
      </c>
      <c r="AC36" s="15">
        <f t="shared" si="22"/>
        <v>2.570504137783769E-2</v>
      </c>
      <c r="AD36">
        <v>12639000000</v>
      </c>
      <c r="AE36">
        <v>3499200000</v>
      </c>
      <c r="AF36">
        <v>5008600000</v>
      </c>
      <c r="AG36">
        <v>1097700000</v>
      </c>
      <c r="AH36">
        <v>1131900000</v>
      </c>
      <c r="AI36">
        <v>729420000</v>
      </c>
      <c r="AJ36">
        <v>840470000</v>
      </c>
      <c r="AK36">
        <f t="shared" si="2"/>
        <v>3.091439173071826</v>
      </c>
      <c r="AL36">
        <f t="shared" si="2"/>
        <v>6.8665515066765375</v>
      </c>
      <c r="AM36">
        <f t="shared" si="2"/>
        <v>1.3060549454471904</v>
      </c>
      <c r="AN36" s="13">
        <f t="shared" si="23"/>
        <v>3.6119684499314131</v>
      </c>
      <c r="AO36" s="14">
        <f>AL36/AM36</f>
        <v>5.2574752161942504</v>
      </c>
      <c r="AP36" s="15">
        <f t="shared" si="24"/>
        <v>2.2211504487903442</v>
      </c>
      <c r="AQ36">
        <v>97609000</v>
      </c>
      <c r="AR36">
        <v>9360300000</v>
      </c>
      <c r="AS36">
        <v>15175000000</v>
      </c>
      <c r="AT36">
        <v>5059600000</v>
      </c>
      <c r="AU36">
        <v>754030000</v>
      </c>
      <c r="AV36">
        <v>964080000</v>
      </c>
      <c r="AW36">
        <v>609030000</v>
      </c>
      <c r="AX36">
        <f t="shared" si="3"/>
        <v>12.413697067755924</v>
      </c>
      <c r="AY36">
        <f t="shared" si="3"/>
        <v>15.740394987967804</v>
      </c>
      <c r="AZ36">
        <f t="shared" si="3"/>
        <v>8.3076367338226351</v>
      </c>
      <c r="BA36" s="13">
        <f t="shared" si="25"/>
        <v>1.0427977735756332E-2</v>
      </c>
      <c r="BB36" s="14">
        <f t="shared" si="26"/>
        <v>1.8946898489054536</v>
      </c>
      <c r="BC36" s="15">
        <f t="shared" si="27"/>
        <v>1.2679860723243233</v>
      </c>
      <c r="BD36">
        <v>29287000</v>
      </c>
      <c r="BE36">
        <v>4615100000</v>
      </c>
      <c r="BF36">
        <v>9109600000</v>
      </c>
      <c r="BG36">
        <v>5981100000</v>
      </c>
      <c r="BH36">
        <v>2311000000</v>
      </c>
      <c r="BI36">
        <v>1412000000</v>
      </c>
      <c r="BJ36">
        <v>1044200000</v>
      </c>
      <c r="BK36">
        <f t="shared" si="4"/>
        <v>1.9970142795326697</v>
      </c>
      <c r="BL36">
        <f t="shared" si="4"/>
        <v>6.4515580736543914</v>
      </c>
      <c r="BM36">
        <f t="shared" si="4"/>
        <v>5.7279256847347249</v>
      </c>
      <c r="BN36" s="13">
        <f t="shared" si="19"/>
        <v>6.3459079976598554E-3</v>
      </c>
      <c r="BO36" s="14">
        <f>BL36/BM36</f>
        <v>1.1263341091956189</v>
      </c>
      <c r="BP36" s="15">
        <f t="shared" si="20"/>
        <v>3.2306018738955382</v>
      </c>
      <c r="BQ36" s="28">
        <v>1</v>
      </c>
    </row>
    <row r="37" spans="1:69" customFormat="1" ht="15" x14ac:dyDescent="0.2">
      <c r="A37" t="s">
        <v>466</v>
      </c>
      <c r="B37" t="s">
        <v>467</v>
      </c>
      <c r="D37">
        <v>0</v>
      </c>
      <c r="E37">
        <v>0</v>
      </c>
      <c r="F37">
        <v>0</v>
      </c>
      <c r="G37">
        <v>0</v>
      </c>
      <c r="H37">
        <v>338360000</v>
      </c>
      <c r="I37">
        <v>2492900000</v>
      </c>
      <c r="J37">
        <v>2094200000</v>
      </c>
      <c r="K37">
        <f t="shared" si="0"/>
        <v>0</v>
      </c>
      <c r="L37">
        <f t="shared" si="0"/>
        <v>0</v>
      </c>
      <c r="M37">
        <f t="shared" si="0"/>
        <v>0</v>
      </c>
      <c r="N37" s="13">
        <v>0</v>
      </c>
      <c r="O37" s="14">
        <v>0</v>
      </c>
      <c r="P37" s="15">
        <v>0</v>
      </c>
      <c r="Q37">
        <v>0</v>
      </c>
      <c r="R37">
        <v>0</v>
      </c>
      <c r="S37">
        <v>5143800</v>
      </c>
      <c r="T37">
        <v>0</v>
      </c>
      <c r="U37">
        <v>601680000</v>
      </c>
      <c r="V37">
        <v>838260000</v>
      </c>
      <c r="W37">
        <v>516410000</v>
      </c>
      <c r="X37">
        <f t="shared" si="1"/>
        <v>0</v>
      </c>
      <c r="Y37">
        <f t="shared" si="1"/>
        <v>6.1362822990480284E-3</v>
      </c>
      <c r="Z37">
        <f t="shared" si="1"/>
        <v>0</v>
      </c>
      <c r="AA37" s="13">
        <v>0</v>
      </c>
      <c r="AB37" s="14" t="s">
        <v>859</v>
      </c>
      <c r="AC37" s="15" t="s">
        <v>859</v>
      </c>
      <c r="AD37">
        <v>10898000</v>
      </c>
      <c r="AE37">
        <v>0</v>
      </c>
      <c r="AF37">
        <v>0</v>
      </c>
      <c r="AG37">
        <v>0</v>
      </c>
      <c r="AH37">
        <v>1131900000</v>
      </c>
      <c r="AI37">
        <v>729420000</v>
      </c>
      <c r="AJ37">
        <v>840470000</v>
      </c>
      <c r="AK37">
        <f t="shared" si="2"/>
        <v>0</v>
      </c>
      <c r="AL37">
        <f t="shared" si="2"/>
        <v>0</v>
      </c>
      <c r="AM37">
        <f t="shared" si="2"/>
        <v>0</v>
      </c>
      <c r="AN37" s="13" t="s">
        <v>859</v>
      </c>
      <c r="AO37" s="14">
        <v>0</v>
      </c>
      <c r="AP37" s="15">
        <v>0</v>
      </c>
      <c r="AQ37">
        <v>0</v>
      </c>
      <c r="AR37">
        <v>0</v>
      </c>
      <c r="AS37">
        <v>0</v>
      </c>
      <c r="AT37">
        <v>0</v>
      </c>
      <c r="AU37">
        <v>754030000</v>
      </c>
      <c r="AV37">
        <v>964080000</v>
      </c>
      <c r="AW37">
        <v>609030000</v>
      </c>
      <c r="AX37">
        <f t="shared" si="3"/>
        <v>0</v>
      </c>
      <c r="AY37">
        <f t="shared" si="3"/>
        <v>0</v>
      </c>
      <c r="AZ37">
        <f t="shared" si="3"/>
        <v>0</v>
      </c>
      <c r="BA37" s="13">
        <v>0</v>
      </c>
      <c r="BB37" s="14">
        <v>0</v>
      </c>
      <c r="BC37" s="15">
        <v>0</v>
      </c>
      <c r="BD37">
        <v>0</v>
      </c>
      <c r="BE37">
        <v>0</v>
      </c>
      <c r="BF37">
        <v>0</v>
      </c>
      <c r="BG37">
        <v>0</v>
      </c>
      <c r="BH37">
        <v>2311000000</v>
      </c>
      <c r="BI37">
        <v>1412000000</v>
      </c>
      <c r="BJ37">
        <v>1044200000</v>
      </c>
      <c r="BK37">
        <f t="shared" si="4"/>
        <v>0</v>
      </c>
      <c r="BL37">
        <f t="shared" si="4"/>
        <v>0</v>
      </c>
      <c r="BM37">
        <f t="shared" si="4"/>
        <v>0</v>
      </c>
      <c r="BN37" s="13">
        <v>0</v>
      </c>
      <c r="BO37" s="14">
        <v>0</v>
      </c>
      <c r="BP37" s="15">
        <v>0</v>
      </c>
      <c r="BQ37" s="28">
        <v>1</v>
      </c>
    </row>
    <row r="38" spans="1:69" customFormat="1" ht="15" x14ac:dyDescent="0.2">
      <c r="A38" t="s">
        <v>706</v>
      </c>
      <c r="B38" t="s">
        <v>707</v>
      </c>
      <c r="D38">
        <v>0</v>
      </c>
      <c r="E38">
        <v>0</v>
      </c>
      <c r="F38">
        <v>0</v>
      </c>
      <c r="G38">
        <v>0</v>
      </c>
      <c r="H38">
        <v>338360000</v>
      </c>
      <c r="I38">
        <v>2492900000</v>
      </c>
      <c r="J38">
        <v>2094200000</v>
      </c>
      <c r="K38">
        <f t="shared" si="0"/>
        <v>0</v>
      </c>
      <c r="L38">
        <f t="shared" si="0"/>
        <v>0</v>
      </c>
      <c r="M38">
        <f t="shared" si="0"/>
        <v>0</v>
      </c>
      <c r="N38" s="13">
        <v>0</v>
      </c>
      <c r="O38" s="14">
        <v>0</v>
      </c>
      <c r="P38" s="15">
        <v>0</v>
      </c>
      <c r="Q38">
        <v>0</v>
      </c>
      <c r="R38">
        <v>0</v>
      </c>
      <c r="S38">
        <v>9060500</v>
      </c>
      <c r="T38">
        <v>0</v>
      </c>
      <c r="U38">
        <v>601680000</v>
      </c>
      <c r="V38">
        <v>838260000</v>
      </c>
      <c r="W38">
        <v>516410000</v>
      </c>
      <c r="X38">
        <f t="shared" si="1"/>
        <v>0</v>
      </c>
      <c r="Y38">
        <f t="shared" si="1"/>
        <v>1.0808698971679432E-2</v>
      </c>
      <c r="Z38">
        <f t="shared" si="1"/>
        <v>0</v>
      </c>
      <c r="AA38" s="13">
        <v>0</v>
      </c>
      <c r="AB38" s="14" t="s">
        <v>859</v>
      </c>
      <c r="AC38" s="15" t="s">
        <v>859</v>
      </c>
      <c r="AD38">
        <v>0</v>
      </c>
      <c r="AE38">
        <v>0</v>
      </c>
      <c r="AF38">
        <v>0</v>
      </c>
      <c r="AG38">
        <v>0</v>
      </c>
      <c r="AH38">
        <v>1131900000</v>
      </c>
      <c r="AI38">
        <v>729420000</v>
      </c>
      <c r="AJ38">
        <v>840470000</v>
      </c>
      <c r="AK38">
        <f t="shared" si="2"/>
        <v>0</v>
      </c>
      <c r="AL38">
        <f t="shared" si="2"/>
        <v>0</v>
      </c>
      <c r="AM38">
        <f t="shared" si="2"/>
        <v>0</v>
      </c>
      <c r="AN38" s="13">
        <v>0</v>
      </c>
      <c r="AO38" s="14">
        <v>0</v>
      </c>
      <c r="AP38" s="15">
        <v>0</v>
      </c>
      <c r="AQ38">
        <v>0</v>
      </c>
      <c r="AR38">
        <v>0</v>
      </c>
      <c r="AS38">
        <v>0</v>
      </c>
      <c r="AT38">
        <v>0</v>
      </c>
      <c r="AU38">
        <v>754030000</v>
      </c>
      <c r="AV38">
        <v>964080000</v>
      </c>
      <c r="AW38">
        <v>609030000</v>
      </c>
      <c r="AX38">
        <f t="shared" si="3"/>
        <v>0</v>
      </c>
      <c r="AY38">
        <f t="shared" si="3"/>
        <v>0</v>
      </c>
      <c r="AZ38">
        <f t="shared" si="3"/>
        <v>0</v>
      </c>
      <c r="BA38" s="13">
        <v>0</v>
      </c>
      <c r="BB38" s="14">
        <v>0</v>
      </c>
      <c r="BC38" s="15">
        <v>0</v>
      </c>
      <c r="BD38">
        <v>0</v>
      </c>
      <c r="BE38">
        <v>0</v>
      </c>
      <c r="BF38">
        <v>0</v>
      </c>
      <c r="BG38">
        <v>0</v>
      </c>
      <c r="BH38">
        <v>2311000000</v>
      </c>
      <c r="BI38">
        <v>1412000000</v>
      </c>
      <c r="BJ38">
        <v>1044200000</v>
      </c>
      <c r="BK38">
        <f t="shared" si="4"/>
        <v>0</v>
      </c>
      <c r="BL38">
        <f t="shared" si="4"/>
        <v>0</v>
      </c>
      <c r="BM38">
        <f t="shared" si="4"/>
        <v>0</v>
      </c>
      <c r="BN38" s="13">
        <v>0</v>
      </c>
      <c r="BO38" s="14">
        <v>0</v>
      </c>
      <c r="BP38" s="15">
        <v>0</v>
      </c>
      <c r="BQ38" s="28">
        <v>1</v>
      </c>
    </row>
    <row r="39" spans="1:69" customFormat="1" ht="15" x14ac:dyDescent="0.2">
      <c r="A39" t="s">
        <v>544</v>
      </c>
      <c r="B39" t="s">
        <v>545</v>
      </c>
      <c r="D39">
        <v>0</v>
      </c>
      <c r="E39">
        <v>0</v>
      </c>
      <c r="F39">
        <v>0</v>
      </c>
      <c r="G39">
        <v>0</v>
      </c>
      <c r="H39">
        <v>338360000</v>
      </c>
      <c r="I39">
        <v>2492900000</v>
      </c>
      <c r="J39">
        <v>2094200000</v>
      </c>
      <c r="K39">
        <f t="shared" si="0"/>
        <v>0</v>
      </c>
      <c r="L39">
        <f t="shared" si="0"/>
        <v>0</v>
      </c>
      <c r="M39">
        <f t="shared" si="0"/>
        <v>0</v>
      </c>
      <c r="N39" s="13">
        <v>0</v>
      </c>
      <c r="O39" s="14">
        <v>0</v>
      </c>
      <c r="P39" s="15">
        <v>0</v>
      </c>
      <c r="Q39">
        <v>23377000</v>
      </c>
      <c r="R39">
        <v>240170000</v>
      </c>
      <c r="S39">
        <v>0</v>
      </c>
      <c r="T39">
        <v>0</v>
      </c>
      <c r="U39">
        <v>601680000</v>
      </c>
      <c r="V39">
        <v>838260000</v>
      </c>
      <c r="W39">
        <v>516410000</v>
      </c>
      <c r="X39">
        <f t="shared" si="1"/>
        <v>0.39916566945884857</v>
      </c>
      <c r="Y39">
        <f t="shared" si="1"/>
        <v>0</v>
      </c>
      <c r="Z39">
        <f t="shared" si="1"/>
        <v>0</v>
      </c>
      <c r="AA39" s="13">
        <f>Q39/R39</f>
        <v>9.7335220885206311E-2</v>
      </c>
      <c r="AB39" s="14">
        <v>0</v>
      </c>
      <c r="AC39" s="15">
        <f>Y39/X39</f>
        <v>0</v>
      </c>
      <c r="AD39">
        <v>0</v>
      </c>
      <c r="AE39">
        <v>0</v>
      </c>
      <c r="AF39">
        <v>8852900</v>
      </c>
      <c r="AG39">
        <v>0</v>
      </c>
      <c r="AH39">
        <v>1131900000</v>
      </c>
      <c r="AI39">
        <v>729420000</v>
      </c>
      <c r="AJ39">
        <v>840470000</v>
      </c>
      <c r="AK39">
        <f t="shared" si="2"/>
        <v>0</v>
      </c>
      <c r="AL39">
        <f t="shared" si="2"/>
        <v>1.2136903293027336E-2</v>
      </c>
      <c r="AM39">
        <f t="shared" si="2"/>
        <v>0</v>
      </c>
      <c r="AN39" s="13">
        <v>0</v>
      </c>
      <c r="AO39" s="14" t="s">
        <v>859</v>
      </c>
      <c r="AP39" s="15" t="s">
        <v>859</v>
      </c>
      <c r="AQ39">
        <v>0</v>
      </c>
      <c r="AR39">
        <v>0</v>
      </c>
      <c r="AS39">
        <v>0</v>
      </c>
      <c r="AT39">
        <v>0</v>
      </c>
      <c r="AU39">
        <v>754030000</v>
      </c>
      <c r="AV39">
        <v>964080000</v>
      </c>
      <c r="AW39">
        <v>609030000</v>
      </c>
      <c r="AX39">
        <f t="shared" si="3"/>
        <v>0</v>
      </c>
      <c r="AY39">
        <f t="shared" si="3"/>
        <v>0</v>
      </c>
      <c r="AZ39">
        <f t="shared" si="3"/>
        <v>0</v>
      </c>
      <c r="BA39" s="13">
        <v>0</v>
      </c>
      <c r="BB39" s="14">
        <v>0</v>
      </c>
      <c r="BC39" s="15">
        <v>0</v>
      </c>
      <c r="BD39">
        <v>0</v>
      </c>
      <c r="BE39">
        <v>0</v>
      </c>
      <c r="BF39">
        <v>0</v>
      </c>
      <c r="BG39">
        <v>0</v>
      </c>
      <c r="BH39">
        <v>2311000000</v>
      </c>
      <c r="BI39">
        <v>1412000000</v>
      </c>
      <c r="BJ39">
        <v>1044200000</v>
      </c>
      <c r="BK39">
        <f t="shared" si="4"/>
        <v>0</v>
      </c>
      <c r="BL39">
        <f t="shared" si="4"/>
        <v>0</v>
      </c>
      <c r="BM39">
        <f t="shared" si="4"/>
        <v>0</v>
      </c>
      <c r="BN39" s="13">
        <v>0</v>
      </c>
      <c r="BO39" s="14">
        <v>0</v>
      </c>
      <c r="BP39" s="15">
        <v>0</v>
      </c>
      <c r="BQ39" s="28">
        <v>1</v>
      </c>
    </row>
    <row r="40" spans="1:69" customFormat="1" ht="15" x14ac:dyDescent="0.2">
      <c r="A40" t="s">
        <v>532</v>
      </c>
      <c r="B40" t="s">
        <v>533</v>
      </c>
      <c r="D40">
        <v>0</v>
      </c>
      <c r="E40">
        <v>0</v>
      </c>
      <c r="F40">
        <v>1384800</v>
      </c>
      <c r="G40">
        <v>0</v>
      </c>
      <c r="H40">
        <v>338360000</v>
      </c>
      <c r="I40">
        <v>2492900000</v>
      </c>
      <c r="J40">
        <v>2094200000</v>
      </c>
      <c r="K40">
        <f t="shared" si="0"/>
        <v>0</v>
      </c>
      <c r="L40">
        <f t="shared" si="0"/>
        <v>5.5549761322154923E-4</v>
      </c>
      <c r="M40">
        <f t="shared" si="0"/>
        <v>0</v>
      </c>
      <c r="N40" s="13">
        <v>0</v>
      </c>
      <c r="O40" s="14" t="s">
        <v>859</v>
      </c>
      <c r="P40" s="15" t="s">
        <v>859</v>
      </c>
      <c r="Q40">
        <v>7724500</v>
      </c>
      <c r="R40">
        <v>0</v>
      </c>
      <c r="S40">
        <v>0</v>
      </c>
      <c r="T40">
        <v>370750</v>
      </c>
      <c r="U40">
        <v>601680000</v>
      </c>
      <c r="V40">
        <v>838260000</v>
      </c>
      <c r="W40">
        <v>516410000</v>
      </c>
      <c r="X40">
        <f t="shared" si="1"/>
        <v>0</v>
      </c>
      <c r="Y40">
        <f t="shared" si="1"/>
        <v>0</v>
      </c>
      <c r="Z40">
        <f t="shared" si="1"/>
        <v>7.1793729788346473E-4</v>
      </c>
      <c r="AA40" s="13" t="s">
        <v>859</v>
      </c>
      <c r="AB40" s="14">
        <f>Y40/Z40</f>
        <v>0</v>
      </c>
      <c r="AC40" s="15">
        <v>0</v>
      </c>
      <c r="AD40">
        <v>0</v>
      </c>
      <c r="AE40">
        <v>1961500</v>
      </c>
      <c r="AF40">
        <v>0</v>
      </c>
      <c r="AG40">
        <v>3410500</v>
      </c>
      <c r="AH40">
        <v>1131900000</v>
      </c>
      <c r="AI40">
        <v>729420000</v>
      </c>
      <c r="AJ40">
        <v>840470000</v>
      </c>
      <c r="AK40">
        <f t="shared" si="2"/>
        <v>1.7329269370085696E-3</v>
      </c>
      <c r="AL40">
        <f t="shared" si="2"/>
        <v>0</v>
      </c>
      <c r="AM40">
        <f t="shared" si="2"/>
        <v>4.0578485847204537E-3</v>
      </c>
      <c r="AN40" s="13">
        <f t="shared" ref="AN40:AN48" si="28">AD40/AE40</f>
        <v>0</v>
      </c>
      <c r="AO40" s="14">
        <f>AL40/AM40</f>
        <v>0</v>
      </c>
      <c r="AP40" s="15">
        <f t="shared" ref="AP40:AP48" si="29">AL40/AK40</f>
        <v>0</v>
      </c>
      <c r="AQ40">
        <v>0</v>
      </c>
      <c r="AR40">
        <v>0</v>
      </c>
      <c r="AS40">
        <v>0</v>
      </c>
      <c r="AT40">
        <v>0</v>
      </c>
      <c r="AU40">
        <v>754030000</v>
      </c>
      <c r="AV40">
        <v>964080000</v>
      </c>
      <c r="AW40">
        <v>609030000</v>
      </c>
      <c r="AX40">
        <f t="shared" si="3"/>
        <v>0</v>
      </c>
      <c r="AY40">
        <f t="shared" si="3"/>
        <v>0</v>
      </c>
      <c r="AZ40">
        <f t="shared" si="3"/>
        <v>0</v>
      </c>
      <c r="BA40" s="13">
        <v>0</v>
      </c>
      <c r="BB40" s="14">
        <v>0</v>
      </c>
      <c r="BC40" s="15">
        <v>0</v>
      </c>
      <c r="BD40">
        <v>0</v>
      </c>
      <c r="BE40">
        <v>0</v>
      </c>
      <c r="BF40">
        <v>0</v>
      </c>
      <c r="BG40">
        <v>0</v>
      </c>
      <c r="BH40">
        <v>2311000000</v>
      </c>
      <c r="BI40">
        <v>1412000000</v>
      </c>
      <c r="BJ40">
        <v>1044200000</v>
      </c>
      <c r="BK40">
        <f t="shared" si="4"/>
        <v>0</v>
      </c>
      <c r="BL40">
        <f t="shared" si="4"/>
        <v>0</v>
      </c>
      <c r="BM40">
        <f t="shared" si="4"/>
        <v>0</v>
      </c>
      <c r="BN40" s="13">
        <v>0</v>
      </c>
      <c r="BO40" s="14">
        <v>0</v>
      </c>
      <c r="BP40" s="15">
        <v>0</v>
      </c>
      <c r="BQ40" s="28">
        <v>1</v>
      </c>
    </row>
    <row r="41" spans="1:69" customFormat="1" ht="15" x14ac:dyDescent="0.2">
      <c r="A41" t="s">
        <v>520</v>
      </c>
      <c r="B41" t="s">
        <v>521</v>
      </c>
      <c r="D41">
        <v>0</v>
      </c>
      <c r="E41">
        <v>0</v>
      </c>
      <c r="F41">
        <v>21968000</v>
      </c>
      <c r="G41">
        <v>11427000</v>
      </c>
      <c r="H41">
        <v>338360000</v>
      </c>
      <c r="I41">
        <v>2492900000</v>
      </c>
      <c r="J41">
        <v>2094200000</v>
      </c>
      <c r="K41">
        <f t="shared" si="0"/>
        <v>0</v>
      </c>
      <c r="L41">
        <f t="shared" si="0"/>
        <v>8.8122267238958645E-3</v>
      </c>
      <c r="M41">
        <f t="shared" si="0"/>
        <v>5.4564989017285839E-3</v>
      </c>
      <c r="N41" s="13">
        <v>0</v>
      </c>
      <c r="O41" s="14">
        <f>L41/M41</f>
        <v>1.6149965174746406</v>
      </c>
      <c r="P41" s="15" t="s">
        <v>859</v>
      </c>
      <c r="Q41">
        <v>26284000</v>
      </c>
      <c r="R41">
        <v>11312000</v>
      </c>
      <c r="S41">
        <v>25034000</v>
      </c>
      <c r="T41">
        <v>23260000</v>
      </c>
      <c r="U41">
        <v>601680000</v>
      </c>
      <c r="V41">
        <v>838260000</v>
      </c>
      <c r="W41">
        <v>516410000</v>
      </c>
      <c r="X41">
        <f t="shared" si="1"/>
        <v>1.8800691397420556E-2</v>
      </c>
      <c r="Y41">
        <f t="shared" si="1"/>
        <v>2.986424259776203E-2</v>
      </c>
      <c r="Z41">
        <f t="shared" si="1"/>
        <v>4.5041730408009142E-2</v>
      </c>
      <c r="AA41" s="13">
        <f>Q41/R41</f>
        <v>2.3235502121640734</v>
      </c>
      <c r="AB41" s="14">
        <f>Y41/Z41</f>
        <v>0.66303497506063147</v>
      </c>
      <c r="AC41" s="15">
        <f>Y41/X41</f>
        <v>1.5884651243123638</v>
      </c>
      <c r="AD41">
        <v>22163000</v>
      </c>
      <c r="AE41">
        <v>8403900</v>
      </c>
      <c r="AF41">
        <v>28829000</v>
      </c>
      <c r="AG41">
        <v>13137000</v>
      </c>
      <c r="AH41">
        <v>1131900000</v>
      </c>
      <c r="AI41">
        <v>729420000</v>
      </c>
      <c r="AJ41">
        <v>840470000</v>
      </c>
      <c r="AK41">
        <f t="shared" si="2"/>
        <v>7.4245958123509148E-3</v>
      </c>
      <c r="AL41">
        <f t="shared" si="2"/>
        <v>3.9523182802774809E-2</v>
      </c>
      <c r="AM41">
        <f t="shared" si="2"/>
        <v>1.5630540054969243E-2</v>
      </c>
      <c r="AN41" s="13">
        <f t="shared" si="28"/>
        <v>2.6372279536881686</v>
      </c>
      <c r="AO41" s="14">
        <f>AL41/AM41</f>
        <v>2.5285871546203964</v>
      </c>
      <c r="AP41" s="15">
        <f t="shared" si="29"/>
        <v>5.3232773610419928</v>
      </c>
      <c r="AQ41">
        <v>0</v>
      </c>
      <c r="AR41">
        <v>0</v>
      </c>
      <c r="AS41">
        <v>0</v>
      </c>
      <c r="AT41">
        <v>0</v>
      </c>
      <c r="AU41">
        <v>754030000</v>
      </c>
      <c r="AV41">
        <v>964080000</v>
      </c>
      <c r="AW41">
        <v>609030000</v>
      </c>
      <c r="AX41">
        <f t="shared" si="3"/>
        <v>0</v>
      </c>
      <c r="AY41">
        <f t="shared" si="3"/>
        <v>0</v>
      </c>
      <c r="AZ41">
        <f t="shared" si="3"/>
        <v>0</v>
      </c>
      <c r="BA41" s="13">
        <v>0</v>
      </c>
      <c r="BB41" s="14">
        <v>0</v>
      </c>
      <c r="BC41" s="15">
        <v>0</v>
      </c>
      <c r="BD41">
        <v>0</v>
      </c>
      <c r="BE41">
        <v>0</v>
      </c>
      <c r="BF41">
        <v>0</v>
      </c>
      <c r="BG41">
        <v>0</v>
      </c>
      <c r="BH41">
        <v>2311000000</v>
      </c>
      <c r="BI41">
        <v>1412000000</v>
      </c>
      <c r="BJ41">
        <v>1044200000</v>
      </c>
      <c r="BK41">
        <f t="shared" si="4"/>
        <v>0</v>
      </c>
      <c r="BL41">
        <f t="shared" si="4"/>
        <v>0</v>
      </c>
      <c r="BM41">
        <f t="shared" si="4"/>
        <v>0</v>
      </c>
      <c r="BN41" s="13">
        <v>0</v>
      </c>
      <c r="BO41" s="14">
        <v>0</v>
      </c>
      <c r="BP41" s="15">
        <v>0</v>
      </c>
      <c r="BQ41" s="28">
        <v>1</v>
      </c>
    </row>
    <row r="42" spans="1:69" customFormat="1" ht="15" x14ac:dyDescent="0.2">
      <c r="A42" t="s">
        <v>176</v>
      </c>
      <c r="B42" t="s">
        <v>177</v>
      </c>
      <c r="D42">
        <v>0</v>
      </c>
      <c r="E42">
        <v>0</v>
      </c>
      <c r="F42">
        <v>14450000</v>
      </c>
      <c r="G42">
        <v>8263100</v>
      </c>
      <c r="H42">
        <v>338360000</v>
      </c>
      <c r="I42">
        <v>2492900000</v>
      </c>
      <c r="J42">
        <v>2094200000</v>
      </c>
      <c r="K42">
        <f t="shared" si="0"/>
        <v>0</v>
      </c>
      <c r="L42">
        <f t="shared" si="0"/>
        <v>5.7964619519435198E-3</v>
      </c>
      <c r="M42">
        <f t="shared" si="0"/>
        <v>3.9457071912902299E-3</v>
      </c>
      <c r="N42" s="13">
        <v>0</v>
      </c>
      <c r="O42" s="14">
        <f>L42/M42</f>
        <v>1.4690552722053611</v>
      </c>
      <c r="P42" s="15" t="s">
        <v>859</v>
      </c>
      <c r="Q42">
        <v>7870400</v>
      </c>
      <c r="R42">
        <v>0</v>
      </c>
      <c r="S42">
        <v>0</v>
      </c>
      <c r="T42">
        <v>0</v>
      </c>
      <c r="U42">
        <v>601680000</v>
      </c>
      <c r="V42">
        <v>838260000</v>
      </c>
      <c r="W42">
        <v>516410000</v>
      </c>
      <c r="X42">
        <f t="shared" si="1"/>
        <v>0</v>
      </c>
      <c r="Y42">
        <f t="shared" si="1"/>
        <v>0</v>
      </c>
      <c r="Z42">
        <f t="shared" si="1"/>
        <v>0</v>
      </c>
      <c r="AA42" s="13" t="s">
        <v>859</v>
      </c>
      <c r="AB42" s="14">
        <v>0</v>
      </c>
      <c r="AC42" s="15">
        <v>0</v>
      </c>
      <c r="AD42">
        <v>0</v>
      </c>
      <c r="AE42">
        <v>11424000</v>
      </c>
      <c r="AF42">
        <v>0</v>
      </c>
      <c r="AG42">
        <v>0</v>
      </c>
      <c r="AH42">
        <v>1131900000</v>
      </c>
      <c r="AI42">
        <v>729420000</v>
      </c>
      <c r="AJ42">
        <v>840470000</v>
      </c>
      <c r="AK42">
        <f t="shared" si="2"/>
        <v>1.0092764378478664E-2</v>
      </c>
      <c r="AL42">
        <f t="shared" si="2"/>
        <v>0</v>
      </c>
      <c r="AM42">
        <f t="shared" si="2"/>
        <v>0</v>
      </c>
      <c r="AN42" s="13">
        <f t="shared" si="28"/>
        <v>0</v>
      </c>
      <c r="AO42" s="14">
        <v>0</v>
      </c>
      <c r="AP42" s="15">
        <f t="shared" si="29"/>
        <v>0</v>
      </c>
      <c r="AQ42">
        <v>0</v>
      </c>
      <c r="AR42">
        <v>0</v>
      </c>
      <c r="AS42">
        <v>0</v>
      </c>
      <c r="AT42">
        <v>0</v>
      </c>
      <c r="AU42">
        <v>754030000</v>
      </c>
      <c r="AV42">
        <v>964080000</v>
      </c>
      <c r="AW42">
        <v>609030000</v>
      </c>
      <c r="AX42">
        <f t="shared" si="3"/>
        <v>0</v>
      </c>
      <c r="AY42">
        <f t="shared" si="3"/>
        <v>0</v>
      </c>
      <c r="AZ42">
        <f t="shared" si="3"/>
        <v>0</v>
      </c>
      <c r="BA42" s="13">
        <v>0</v>
      </c>
      <c r="BB42" s="14">
        <v>0</v>
      </c>
      <c r="BC42" s="15">
        <v>0</v>
      </c>
      <c r="BD42">
        <v>0</v>
      </c>
      <c r="BE42">
        <v>0</v>
      </c>
      <c r="BF42">
        <v>0</v>
      </c>
      <c r="BG42">
        <v>0</v>
      </c>
      <c r="BH42">
        <v>2311000000</v>
      </c>
      <c r="BI42">
        <v>1412000000</v>
      </c>
      <c r="BJ42">
        <v>1044200000</v>
      </c>
      <c r="BK42">
        <f t="shared" si="4"/>
        <v>0</v>
      </c>
      <c r="BL42">
        <f t="shared" si="4"/>
        <v>0</v>
      </c>
      <c r="BM42">
        <f t="shared" si="4"/>
        <v>0</v>
      </c>
      <c r="BN42" s="13">
        <v>0</v>
      </c>
      <c r="BO42" s="14">
        <v>0</v>
      </c>
      <c r="BP42" s="15">
        <v>0</v>
      </c>
      <c r="BQ42" s="28">
        <v>1</v>
      </c>
    </row>
    <row r="43" spans="1:69" customFormat="1" ht="15" x14ac:dyDescent="0.2">
      <c r="A43" t="s">
        <v>2</v>
      </c>
      <c r="B43" t="s">
        <v>3</v>
      </c>
      <c r="D43">
        <v>0</v>
      </c>
      <c r="E43">
        <v>0</v>
      </c>
      <c r="F43">
        <v>36639000</v>
      </c>
      <c r="G43">
        <v>11461000</v>
      </c>
      <c r="H43">
        <v>338360000</v>
      </c>
      <c r="I43">
        <v>2492900000</v>
      </c>
      <c r="J43">
        <v>2094200000</v>
      </c>
      <c r="K43">
        <f t="shared" si="0"/>
        <v>0</v>
      </c>
      <c r="L43">
        <f t="shared" si="0"/>
        <v>1.4697340446869107E-2</v>
      </c>
      <c r="M43">
        <f t="shared" si="0"/>
        <v>5.4727342183172574E-3</v>
      </c>
      <c r="N43" s="13">
        <v>0</v>
      </c>
      <c r="O43" s="14">
        <f>L43/M43</f>
        <v>2.6855571384550463</v>
      </c>
      <c r="P43" s="15" t="s">
        <v>859</v>
      </c>
      <c r="Q43">
        <v>16289000</v>
      </c>
      <c r="R43">
        <v>0</v>
      </c>
      <c r="S43">
        <v>0</v>
      </c>
      <c r="T43">
        <v>0</v>
      </c>
      <c r="U43">
        <v>601680000</v>
      </c>
      <c r="V43">
        <v>838260000</v>
      </c>
      <c r="W43">
        <v>516410000</v>
      </c>
      <c r="X43">
        <f t="shared" si="1"/>
        <v>0</v>
      </c>
      <c r="Y43">
        <f t="shared" si="1"/>
        <v>0</v>
      </c>
      <c r="Z43">
        <f t="shared" si="1"/>
        <v>0</v>
      </c>
      <c r="AA43" s="13" t="s">
        <v>859</v>
      </c>
      <c r="AB43" s="14">
        <v>0</v>
      </c>
      <c r="AC43" s="15">
        <v>0</v>
      </c>
      <c r="AD43">
        <v>0</v>
      </c>
      <c r="AE43">
        <v>16659000</v>
      </c>
      <c r="AF43">
        <v>0</v>
      </c>
      <c r="AG43">
        <v>0</v>
      </c>
      <c r="AH43">
        <v>1131900000</v>
      </c>
      <c r="AI43">
        <v>729420000</v>
      </c>
      <c r="AJ43">
        <v>840470000</v>
      </c>
      <c r="AK43">
        <f t="shared" si="2"/>
        <v>1.4717731248343493E-2</v>
      </c>
      <c r="AL43">
        <f t="shared" si="2"/>
        <v>0</v>
      </c>
      <c r="AM43">
        <f t="shared" si="2"/>
        <v>0</v>
      </c>
      <c r="AN43" s="13">
        <f t="shared" si="28"/>
        <v>0</v>
      </c>
      <c r="AO43" s="14">
        <v>0</v>
      </c>
      <c r="AP43" s="15">
        <f t="shared" si="29"/>
        <v>0</v>
      </c>
      <c r="AQ43">
        <v>0</v>
      </c>
      <c r="AR43">
        <v>0</v>
      </c>
      <c r="AS43">
        <v>0</v>
      </c>
      <c r="AT43">
        <v>0</v>
      </c>
      <c r="AU43">
        <v>754030000</v>
      </c>
      <c r="AV43">
        <v>964080000</v>
      </c>
      <c r="AW43">
        <v>609030000</v>
      </c>
      <c r="AX43">
        <f t="shared" si="3"/>
        <v>0</v>
      </c>
      <c r="AY43">
        <f t="shared" si="3"/>
        <v>0</v>
      </c>
      <c r="AZ43">
        <f t="shared" si="3"/>
        <v>0</v>
      </c>
      <c r="BA43" s="13">
        <v>0</v>
      </c>
      <c r="BB43" s="14">
        <v>0</v>
      </c>
      <c r="BC43" s="15">
        <v>0</v>
      </c>
      <c r="BD43">
        <v>0</v>
      </c>
      <c r="BE43">
        <v>0</v>
      </c>
      <c r="BF43">
        <v>0</v>
      </c>
      <c r="BG43">
        <v>0</v>
      </c>
      <c r="BH43">
        <v>2311000000</v>
      </c>
      <c r="BI43">
        <v>1412000000</v>
      </c>
      <c r="BJ43">
        <v>1044200000</v>
      </c>
      <c r="BK43">
        <f t="shared" si="4"/>
        <v>0</v>
      </c>
      <c r="BL43">
        <f t="shared" si="4"/>
        <v>0</v>
      </c>
      <c r="BM43">
        <f t="shared" si="4"/>
        <v>0</v>
      </c>
      <c r="BN43" s="13">
        <v>0</v>
      </c>
      <c r="BO43" s="14">
        <v>0</v>
      </c>
      <c r="BP43" s="15">
        <v>0</v>
      </c>
      <c r="BQ43" s="28">
        <v>1</v>
      </c>
    </row>
    <row r="44" spans="1:69" customFormat="1" ht="15" x14ac:dyDescent="0.2">
      <c r="A44" t="s">
        <v>144</v>
      </c>
      <c r="B44" t="s">
        <v>145</v>
      </c>
      <c r="D44">
        <v>0</v>
      </c>
      <c r="E44">
        <v>0</v>
      </c>
      <c r="F44">
        <v>16978000</v>
      </c>
      <c r="G44">
        <v>0</v>
      </c>
      <c r="H44">
        <v>338360000</v>
      </c>
      <c r="I44">
        <v>2492900000</v>
      </c>
      <c r="J44">
        <v>2094200000</v>
      </c>
      <c r="K44">
        <f t="shared" si="0"/>
        <v>0</v>
      </c>
      <c r="L44">
        <f t="shared" si="0"/>
        <v>6.8105419391070636E-3</v>
      </c>
      <c r="M44">
        <f t="shared" si="0"/>
        <v>0</v>
      </c>
      <c r="N44" s="13">
        <v>0</v>
      </c>
      <c r="O44" s="14" t="s">
        <v>859</v>
      </c>
      <c r="P44" s="15" t="s">
        <v>859</v>
      </c>
      <c r="Q44">
        <v>19801000</v>
      </c>
      <c r="R44">
        <v>45427000</v>
      </c>
      <c r="S44">
        <v>0</v>
      </c>
      <c r="T44">
        <v>8297800</v>
      </c>
      <c r="U44">
        <v>601680000</v>
      </c>
      <c r="V44">
        <v>838260000</v>
      </c>
      <c r="W44">
        <v>516410000</v>
      </c>
      <c r="X44">
        <f t="shared" si="1"/>
        <v>7.5500265922084836E-2</v>
      </c>
      <c r="Y44">
        <f t="shared" si="1"/>
        <v>0</v>
      </c>
      <c r="Z44">
        <f t="shared" si="1"/>
        <v>1.6068240351658564E-2</v>
      </c>
      <c r="AA44" s="13">
        <f>Q44/R44</f>
        <v>0.4358861470050851</v>
      </c>
      <c r="AB44" s="14">
        <f>Y44/Z44</f>
        <v>0</v>
      </c>
      <c r="AC44" s="15">
        <f>Y44/X44</f>
        <v>0</v>
      </c>
      <c r="AD44">
        <v>20455000</v>
      </c>
      <c r="AE44">
        <v>19183000</v>
      </c>
      <c r="AF44">
        <v>3974600</v>
      </c>
      <c r="AG44">
        <v>4323600</v>
      </c>
      <c r="AH44">
        <v>1131900000</v>
      </c>
      <c r="AI44">
        <v>729420000</v>
      </c>
      <c r="AJ44">
        <v>840470000</v>
      </c>
      <c r="AK44">
        <f t="shared" si="2"/>
        <v>1.6947610212916336E-2</v>
      </c>
      <c r="AL44">
        <f t="shared" si="2"/>
        <v>5.4489868662773167E-3</v>
      </c>
      <c r="AM44">
        <f t="shared" si="2"/>
        <v>5.1442645186621774E-3</v>
      </c>
      <c r="AN44" s="13">
        <f t="shared" si="28"/>
        <v>1.0663087108377209</v>
      </c>
      <c r="AO44" s="14">
        <f>AL44/AM44</f>
        <v>1.0592353574567712</v>
      </c>
      <c r="AP44" s="15">
        <f t="shared" si="29"/>
        <v>0.32151948255952117</v>
      </c>
      <c r="AQ44">
        <v>0</v>
      </c>
      <c r="AR44">
        <v>0</v>
      </c>
      <c r="AS44">
        <v>0</v>
      </c>
      <c r="AT44">
        <v>0</v>
      </c>
      <c r="AU44">
        <v>754030000</v>
      </c>
      <c r="AV44">
        <v>964080000</v>
      </c>
      <c r="AW44">
        <v>609030000</v>
      </c>
      <c r="AX44">
        <f t="shared" si="3"/>
        <v>0</v>
      </c>
      <c r="AY44">
        <f t="shared" si="3"/>
        <v>0</v>
      </c>
      <c r="AZ44">
        <f t="shared" si="3"/>
        <v>0</v>
      </c>
      <c r="BA44" s="13">
        <v>0</v>
      </c>
      <c r="BB44" s="14">
        <v>0</v>
      </c>
      <c r="BC44" s="15">
        <v>0</v>
      </c>
      <c r="BD44">
        <v>0</v>
      </c>
      <c r="BE44">
        <v>0</v>
      </c>
      <c r="BF44">
        <v>0</v>
      </c>
      <c r="BG44">
        <v>0</v>
      </c>
      <c r="BH44">
        <v>2311000000</v>
      </c>
      <c r="BI44">
        <v>1412000000</v>
      </c>
      <c r="BJ44">
        <v>1044200000</v>
      </c>
      <c r="BK44">
        <f t="shared" si="4"/>
        <v>0</v>
      </c>
      <c r="BL44">
        <f t="shared" si="4"/>
        <v>0</v>
      </c>
      <c r="BM44">
        <f t="shared" si="4"/>
        <v>0</v>
      </c>
      <c r="BN44" s="13">
        <v>0</v>
      </c>
      <c r="BO44" s="14">
        <v>0</v>
      </c>
      <c r="BP44" s="15">
        <v>0</v>
      </c>
      <c r="BQ44" s="28">
        <v>1</v>
      </c>
    </row>
    <row r="45" spans="1:69" customFormat="1" ht="15" x14ac:dyDescent="0.2">
      <c r="A45" t="s">
        <v>618</v>
      </c>
      <c r="B45" t="s">
        <v>619</v>
      </c>
      <c r="D45">
        <v>0</v>
      </c>
      <c r="E45">
        <v>0</v>
      </c>
      <c r="F45">
        <v>0</v>
      </c>
      <c r="G45">
        <v>0</v>
      </c>
      <c r="H45">
        <v>338360000</v>
      </c>
      <c r="I45">
        <v>2492900000</v>
      </c>
      <c r="J45">
        <v>2094200000</v>
      </c>
      <c r="K45">
        <f t="shared" si="0"/>
        <v>0</v>
      </c>
      <c r="L45">
        <f t="shared" si="0"/>
        <v>0</v>
      </c>
      <c r="M45">
        <f t="shared" si="0"/>
        <v>0</v>
      </c>
      <c r="N45" s="13">
        <v>0</v>
      </c>
      <c r="O45" s="14">
        <v>0</v>
      </c>
      <c r="P45" s="15">
        <v>0</v>
      </c>
      <c r="Q45">
        <v>37216000</v>
      </c>
      <c r="R45">
        <v>37819000</v>
      </c>
      <c r="S45">
        <v>0</v>
      </c>
      <c r="T45">
        <v>0</v>
      </c>
      <c r="U45">
        <v>601680000</v>
      </c>
      <c r="V45">
        <v>838260000</v>
      </c>
      <c r="W45">
        <v>516410000</v>
      </c>
      <c r="X45">
        <f t="shared" si="1"/>
        <v>6.2855670788458981E-2</v>
      </c>
      <c r="Y45">
        <f t="shared" si="1"/>
        <v>0</v>
      </c>
      <c r="Z45">
        <f t="shared" si="1"/>
        <v>0</v>
      </c>
      <c r="AA45" s="13">
        <f>Q45/R45</f>
        <v>0.98405563341177715</v>
      </c>
      <c r="AB45" s="14">
        <v>0</v>
      </c>
      <c r="AC45" s="15">
        <f>Y45/X45</f>
        <v>0</v>
      </c>
      <c r="AD45">
        <v>0</v>
      </c>
      <c r="AE45">
        <v>35075000</v>
      </c>
      <c r="AF45">
        <v>54875000</v>
      </c>
      <c r="AG45">
        <v>0</v>
      </c>
      <c r="AH45">
        <v>1131900000</v>
      </c>
      <c r="AI45">
        <v>729420000</v>
      </c>
      <c r="AJ45">
        <v>840470000</v>
      </c>
      <c r="AK45">
        <f t="shared" si="2"/>
        <v>3.0987719763229966E-2</v>
      </c>
      <c r="AL45">
        <f t="shared" si="2"/>
        <v>7.5231005456390013E-2</v>
      </c>
      <c r="AM45">
        <f t="shared" si="2"/>
        <v>0</v>
      </c>
      <c r="AN45" s="13">
        <f t="shared" si="28"/>
        <v>0</v>
      </c>
      <c r="AO45" s="14" t="s">
        <v>859</v>
      </c>
      <c r="AP45" s="15">
        <f t="shared" si="29"/>
        <v>2.4277683556974443</v>
      </c>
      <c r="AQ45">
        <v>0</v>
      </c>
      <c r="AR45">
        <v>0</v>
      </c>
      <c r="AS45">
        <v>0</v>
      </c>
      <c r="AT45">
        <v>0</v>
      </c>
      <c r="AU45">
        <v>754030000</v>
      </c>
      <c r="AV45">
        <v>964080000</v>
      </c>
      <c r="AW45">
        <v>609030000</v>
      </c>
      <c r="AX45">
        <f t="shared" si="3"/>
        <v>0</v>
      </c>
      <c r="AY45">
        <f t="shared" si="3"/>
        <v>0</v>
      </c>
      <c r="AZ45">
        <f t="shared" si="3"/>
        <v>0</v>
      </c>
      <c r="BA45" s="13">
        <v>0</v>
      </c>
      <c r="BB45" s="14">
        <v>0</v>
      </c>
      <c r="BC45" s="15">
        <v>0</v>
      </c>
      <c r="BD45">
        <v>0</v>
      </c>
      <c r="BE45">
        <v>0</v>
      </c>
      <c r="BF45">
        <v>0</v>
      </c>
      <c r="BG45">
        <v>0</v>
      </c>
      <c r="BH45">
        <v>2311000000</v>
      </c>
      <c r="BI45">
        <v>1412000000</v>
      </c>
      <c r="BJ45">
        <v>1044200000</v>
      </c>
      <c r="BK45">
        <f t="shared" si="4"/>
        <v>0</v>
      </c>
      <c r="BL45">
        <f t="shared" si="4"/>
        <v>0</v>
      </c>
      <c r="BM45">
        <f t="shared" si="4"/>
        <v>0</v>
      </c>
      <c r="BN45" s="13">
        <v>0</v>
      </c>
      <c r="BO45" s="14">
        <v>0</v>
      </c>
      <c r="BP45" s="15">
        <v>0</v>
      </c>
      <c r="BQ45" s="28">
        <v>1</v>
      </c>
    </row>
    <row r="46" spans="1:69" customFormat="1" ht="15" x14ac:dyDescent="0.2">
      <c r="A46" t="s">
        <v>122</v>
      </c>
      <c r="B46" t="s">
        <v>123</v>
      </c>
      <c r="D46">
        <v>0</v>
      </c>
      <c r="E46">
        <v>0</v>
      </c>
      <c r="F46">
        <v>0</v>
      </c>
      <c r="G46">
        <v>0</v>
      </c>
      <c r="H46">
        <v>338360000</v>
      </c>
      <c r="I46">
        <v>2492900000</v>
      </c>
      <c r="J46">
        <v>2094200000</v>
      </c>
      <c r="K46">
        <f t="shared" si="0"/>
        <v>0</v>
      </c>
      <c r="L46">
        <f t="shared" si="0"/>
        <v>0</v>
      </c>
      <c r="M46">
        <f t="shared" si="0"/>
        <v>0</v>
      </c>
      <c r="N46" s="13">
        <v>0</v>
      </c>
      <c r="O46" s="14">
        <v>0</v>
      </c>
      <c r="P46" s="15">
        <v>0</v>
      </c>
      <c r="Q46">
        <v>6240200</v>
      </c>
      <c r="R46">
        <v>4917000</v>
      </c>
      <c r="S46">
        <v>8186000</v>
      </c>
      <c r="T46">
        <v>5845200</v>
      </c>
      <c r="U46">
        <v>601680000</v>
      </c>
      <c r="V46">
        <v>838260000</v>
      </c>
      <c r="W46">
        <v>516410000</v>
      </c>
      <c r="X46">
        <f t="shared" si="1"/>
        <v>8.1721180694056643E-3</v>
      </c>
      <c r="Y46">
        <f t="shared" si="1"/>
        <v>9.7654665616873047E-3</v>
      </c>
      <c r="Z46">
        <f t="shared" si="1"/>
        <v>1.13189132665905E-2</v>
      </c>
      <c r="AA46" s="13">
        <f>Q46/R46</f>
        <v>1.2691071791742932</v>
      </c>
      <c r="AB46" s="14">
        <f>Y46/Z46</f>
        <v>0.86275655018150643</v>
      </c>
      <c r="AC46" s="15">
        <f>Y46/X46</f>
        <v>1.1949737483904856</v>
      </c>
      <c r="AD46">
        <v>0</v>
      </c>
      <c r="AE46">
        <v>5063100</v>
      </c>
      <c r="AF46">
        <v>7272500</v>
      </c>
      <c r="AG46">
        <v>0</v>
      </c>
      <c r="AH46">
        <v>1131900000</v>
      </c>
      <c r="AI46">
        <v>729420000</v>
      </c>
      <c r="AJ46">
        <v>840470000</v>
      </c>
      <c r="AK46">
        <f t="shared" si="2"/>
        <v>4.4730983302411877E-3</v>
      </c>
      <c r="AL46">
        <f t="shared" si="2"/>
        <v>9.9702503358833038E-3</v>
      </c>
      <c r="AM46">
        <f t="shared" si="2"/>
        <v>0</v>
      </c>
      <c r="AN46" s="13">
        <f t="shared" si="28"/>
        <v>0</v>
      </c>
      <c r="AO46" s="14" t="s">
        <v>859</v>
      </c>
      <c r="AP46" s="15">
        <f t="shared" si="29"/>
        <v>2.2289360974869763</v>
      </c>
      <c r="AQ46">
        <v>0</v>
      </c>
      <c r="AR46">
        <v>0</v>
      </c>
      <c r="AS46">
        <v>0</v>
      </c>
      <c r="AT46">
        <v>5827000</v>
      </c>
      <c r="AU46">
        <v>754030000</v>
      </c>
      <c r="AV46">
        <v>964080000</v>
      </c>
      <c r="AW46">
        <v>609030000</v>
      </c>
      <c r="AX46">
        <f t="shared" si="3"/>
        <v>0</v>
      </c>
      <c r="AY46">
        <f t="shared" si="3"/>
        <v>0</v>
      </c>
      <c r="AZ46">
        <f t="shared" si="3"/>
        <v>9.5676731852289698E-3</v>
      </c>
      <c r="BA46" s="13">
        <v>0</v>
      </c>
      <c r="BB46" s="14">
        <f>AY46/AZ46</f>
        <v>0</v>
      </c>
      <c r="BC46" s="15">
        <v>0</v>
      </c>
      <c r="BD46">
        <v>0</v>
      </c>
      <c r="BE46">
        <v>0</v>
      </c>
      <c r="BF46">
        <v>0</v>
      </c>
      <c r="BG46">
        <v>0</v>
      </c>
      <c r="BH46">
        <v>2311000000</v>
      </c>
      <c r="BI46">
        <v>1412000000</v>
      </c>
      <c r="BJ46">
        <v>1044200000</v>
      </c>
      <c r="BK46">
        <f t="shared" si="4"/>
        <v>0</v>
      </c>
      <c r="BL46">
        <f t="shared" si="4"/>
        <v>0</v>
      </c>
      <c r="BM46">
        <f t="shared" si="4"/>
        <v>0</v>
      </c>
      <c r="BN46" s="13">
        <v>0</v>
      </c>
      <c r="BO46" s="14">
        <v>0</v>
      </c>
      <c r="BP46" s="15">
        <v>0</v>
      </c>
      <c r="BQ46" s="28">
        <v>1</v>
      </c>
    </row>
    <row r="47" spans="1:69" customFormat="1" ht="15" x14ac:dyDescent="0.2">
      <c r="A47" t="s">
        <v>660</v>
      </c>
      <c r="B47" t="s">
        <v>661</v>
      </c>
      <c r="D47">
        <v>0</v>
      </c>
      <c r="E47">
        <v>124540000</v>
      </c>
      <c r="F47">
        <v>73706000</v>
      </c>
      <c r="G47">
        <v>0</v>
      </c>
      <c r="H47">
        <v>338360000</v>
      </c>
      <c r="I47">
        <v>2492900000</v>
      </c>
      <c r="J47">
        <v>2094200000</v>
      </c>
      <c r="K47">
        <f t="shared" si="0"/>
        <v>0.36806951176261971</v>
      </c>
      <c r="L47">
        <f t="shared" si="0"/>
        <v>2.9566368486501664E-2</v>
      </c>
      <c r="M47">
        <f t="shared" si="0"/>
        <v>0</v>
      </c>
      <c r="N47" s="13">
        <f>D47/E47</f>
        <v>0</v>
      </c>
      <c r="O47" s="14" t="s">
        <v>859</v>
      </c>
      <c r="P47" s="15">
        <f>L47/K47</f>
        <v>8.0328219376045465E-2</v>
      </c>
      <c r="Q47">
        <v>22586000</v>
      </c>
      <c r="R47">
        <v>24451000</v>
      </c>
      <c r="S47">
        <v>0</v>
      </c>
      <c r="T47">
        <v>109270000</v>
      </c>
      <c r="U47">
        <v>601680000</v>
      </c>
      <c r="V47">
        <v>838260000</v>
      </c>
      <c r="W47">
        <v>516410000</v>
      </c>
      <c r="X47">
        <f t="shared" si="1"/>
        <v>4.063788060098391E-2</v>
      </c>
      <c r="Y47">
        <f t="shared" si="1"/>
        <v>0</v>
      </c>
      <c r="Z47">
        <f t="shared" si="1"/>
        <v>0.21159543773358377</v>
      </c>
      <c r="AA47" s="13">
        <f>Q47/R47</f>
        <v>0.92372500102245303</v>
      </c>
      <c r="AB47" s="14">
        <f>Y47/Z47</f>
        <v>0</v>
      </c>
      <c r="AC47" s="15">
        <f>Y47/X47</f>
        <v>0</v>
      </c>
      <c r="AD47">
        <v>116160000</v>
      </c>
      <c r="AE47">
        <v>150230000</v>
      </c>
      <c r="AF47">
        <v>238540000</v>
      </c>
      <c r="AG47">
        <v>90840000</v>
      </c>
      <c r="AH47">
        <v>1131900000</v>
      </c>
      <c r="AI47">
        <v>729420000</v>
      </c>
      <c r="AJ47">
        <v>840470000</v>
      </c>
      <c r="AK47">
        <f t="shared" si="2"/>
        <v>0.13272373884618782</v>
      </c>
      <c r="AL47">
        <f t="shared" si="2"/>
        <v>0.32702695292149925</v>
      </c>
      <c r="AM47">
        <f t="shared" si="2"/>
        <v>0.10808238247647149</v>
      </c>
      <c r="AN47" s="13">
        <f t="shared" si="28"/>
        <v>0.77321440457964452</v>
      </c>
      <c r="AO47" s="14">
        <f>AL47/AM47</f>
        <v>3.0257193210252367</v>
      </c>
      <c r="AP47" s="15">
        <f t="shared" si="29"/>
        <v>2.4639673035468617</v>
      </c>
      <c r="AQ47">
        <v>0</v>
      </c>
      <c r="AR47">
        <v>0</v>
      </c>
      <c r="AS47">
        <v>0</v>
      </c>
      <c r="AT47">
        <v>8441500</v>
      </c>
      <c r="AU47">
        <v>754030000</v>
      </c>
      <c r="AV47">
        <v>964080000</v>
      </c>
      <c r="AW47">
        <v>609030000</v>
      </c>
      <c r="AX47">
        <f t="shared" si="3"/>
        <v>0</v>
      </c>
      <c r="AY47">
        <f t="shared" si="3"/>
        <v>0</v>
      </c>
      <c r="AZ47">
        <f t="shared" si="3"/>
        <v>1.3860565160993711E-2</v>
      </c>
      <c r="BA47" s="13">
        <v>0</v>
      </c>
      <c r="BB47" s="14">
        <f>AY47/AZ47</f>
        <v>0</v>
      </c>
      <c r="BC47" s="15">
        <v>0</v>
      </c>
      <c r="BD47">
        <v>0</v>
      </c>
      <c r="BE47">
        <v>0</v>
      </c>
      <c r="BF47">
        <v>0</v>
      </c>
      <c r="BG47">
        <v>0</v>
      </c>
      <c r="BH47">
        <v>2311000000</v>
      </c>
      <c r="BI47">
        <v>1412000000</v>
      </c>
      <c r="BJ47">
        <v>1044200000</v>
      </c>
      <c r="BK47">
        <f t="shared" si="4"/>
        <v>0</v>
      </c>
      <c r="BL47">
        <f t="shared" si="4"/>
        <v>0</v>
      </c>
      <c r="BM47">
        <f t="shared" si="4"/>
        <v>0</v>
      </c>
      <c r="BN47" s="13">
        <v>0</v>
      </c>
      <c r="BO47" s="14">
        <v>0</v>
      </c>
      <c r="BP47" s="15">
        <v>0</v>
      </c>
      <c r="BQ47" s="28">
        <v>1</v>
      </c>
    </row>
    <row r="48" spans="1:69" customFormat="1" ht="15" x14ac:dyDescent="0.2">
      <c r="A48" t="s">
        <v>518</v>
      </c>
      <c r="B48" t="s">
        <v>519</v>
      </c>
      <c r="D48">
        <v>0</v>
      </c>
      <c r="E48">
        <v>0</v>
      </c>
      <c r="F48">
        <v>17238000</v>
      </c>
      <c r="G48">
        <v>48256000</v>
      </c>
      <c r="H48">
        <v>338360000</v>
      </c>
      <c r="I48">
        <v>2492900000</v>
      </c>
      <c r="J48">
        <v>2094200000</v>
      </c>
      <c r="K48">
        <f t="shared" si="0"/>
        <v>0</v>
      </c>
      <c r="L48">
        <f t="shared" si="0"/>
        <v>6.9148381403185046E-3</v>
      </c>
      <c r="M48">
        <f t="shared" si="0"/>
        <v>2.3042689332441982E-2</v>
      </c>
      <c r="N48" s="13">
        <v>0</v>
      </c>
      <c r="O48" s="14">
        <f>L48/M48</f>
        <v>0.30008815553413076</v>
      </c>
      <c r="P48" s="15" t="s">
        <v>859</v>
      </c>
      <c r="Q48">
        <v>0</v>
      </c>
      <c r="R48">
        <v>0</v>
      </c>
      <c r="S48">
        <v>0</v>
      </c>
      <c r="T48">
        <v>0</v>
      </c>
      <c r="U48">
        <v>601680000</v>
      </c>
      <c r="V48">
        <v>838260000</v>
      </c>
      <c r="W48">
        <v>516410000</v>
      </c>
      <c r="X48">
        <f t="shared" si="1"/>
        <v>0</v>
      </c>
      <c r="Y48">
        <f t="shared" si="1"/>
        <v>0</v>
      </c>
      <c r="Z48">
        <f t="shared" si="1"/>
        <v>0</v>
      </c>
      <c r="AA48" s="13">
        <v>0</v>
      </c>
      <c r="AB48" s="14">
        <v>0</v>
      </c>
      <c r="AC48" s="15">
        <v>0</v>
      </c>
      <c r="AD48">
        <v>0</v>
      </c>
      <c r="AE48">
        <v>23912000</v>
      </c>
      <c r="AF48">
        <v>38825000</v>
      </c>
      <c r="AG48">
        <v>0</v>
      </c>
      <c r="AH48">
        <v>1131900000</v>
      </c>
      <c r="AI48">
        <v>729420000</v>
      </c>
      <c r="AJ48">
        <v>840470000</v>
      </c>
      <c r="AK48">
        <f t="shared" si="2"/>
        <v>2.1125541125541127E-2</v>
      </c>
      <c r="AL48">
        <f t="shared" si="2"/>
        <v>5.3227221628142911E-2</v>
      </c>
      <c r="AM48">
        <f t="shared" si="2"/>
        <v>0</v>
      </c>
      <c r="AN48" s="13">
        <f t="shared" si="28"/>
        <v>0</v>
      </c>
      <c r="AO48" s="14" t="s">
        <v>859</v>
      </c>
      <c r="AP48" s="15">
        <f t="shared" si="29"/>
        <v>2.5195672532993876</v>
      </c>
      <c r="AQ48">
        <v>3334800</v>
      </c>
      <c r="AR48">
        <v>3199600</v>
      </c>
      <c r="AS48">
        <v>0</v>
      </c>
      <c r="AT48">
        <v>0</v>
      </c>
      <c r="AU48">
        <v>754030000</v>
      </c>
      <c r="AV48">
        <v>964080000</v>
      </c>
      <c r="AW48">
        <v>609030000</v>
      </c>
      <c r="AX48">
        <f t="shared" si="3"/>
        <v>4.2433324934021193E-3</v>
      </c>
      <c r="AY48">
        <f t="shared" si="3"/>
        <v>0</v>
      </c>
      <c r="AZ48">
        <f t="shared" si="3"/>
        <v>0</v>
      </c>
      <c r="BA48" s="13">
        <f>AQ48/AR48</f>
        <v>1.0422552819102389</v>
      </c>
      <c r="BB48" s="14">
        <v>0</v>
      </c>
      <c r="BC48" s="15">
        <f>AY48/AX48</f>
        <v>0</v>
      </c>
      <c r="BD48">
        <v>0</v>
      </c>
      <c r="BE48">
        <v>0</v>
      </c>
      <c r="BF48">
        <v>0</v>
      </c>
      <c r="BG48">
        <v>0</v>
      </c>
      <c r="BH48">
        <v>2311000000</v>
      </c>
      <c r="BI48">
        <v>1412000000</v>
      </c>
      <c r="BJ48">
        <v>1044200000</v>
      </c>
      <c r="BK48">
        <f t="shared" si="4"/>
        <v>0</v>
      </c>
      <c r="BL48">
        <f t="shared" si="4"/>
        <v>0</v>
      </c>
      <c r="BM48">
        <f t="shared" si="4"/>
        <v>0</v>
      </c>
      <c r="BN48" s="13">
        <v>0</v>
      </c>
      <c r="BO48" s="14">
        <v>0</v>
      </c>
      <c r="BP48" s="15">
        <v>0</v>
      </c>
      <c r="BQ48" s="28">
        <v>1</v>
      </c>
    </row>
    <row r="49" spans="1:69" customFormat="1" ht="15" x14ac:dyDescent="0.2">
      <c r="A49" t="s">
        <v>672</v>
      </c>
      <c r="B49" t="s">
        <v>673</v>
      </c>
      <c r="D49">
        <v>0</v>
      </c>
      <c r="E49">
        <v>0</v>
      </c>
      <c r="F49">
        <v>9773400</v>
      </c>
      <c r="G49">
        <v>0</v>
      </c>
      <c r="H49">
        <v>338360000</v>
      </c>
      <c r="I49">
        <v>2492900000</v>
      </c>
      <c r="J49">
        <v>2094200000</v>
      </c>
      <c r="K49">
        <f t="shared" si="0"/>
        <v>0</v>
      </c>
      <c r="L49">
        <f t="shared" si="0"/>
        <v>3.9204942035380485E-3</v>
      </c>
      <c r="M49">
        <f t="shared" si="0"/>
        <v>0</v>
      </c>
      <c r="N49" s="13">
        <v>0</v>
      </c>
      <c r="O49" s="14" t="s">
        <v>859</v>
      </c>
      <c r="P49" s="15" t="s">
        <v>859</v>
      </c>
      <c r="Q49">
        <v>0</v>
      </c>
      <c r="R49">
        <v>0</v>
      </c>
      <c r="S49">
        <v>0</v>
      </c>
      <c r="T49">
        <v>0</v>
      </c>
      <c r="U49">
        <v>601680000</v>
      </c>
      <c r="V49">
        <v>838260000</v>
      </c>
      <c r="W49">
        <v>516410000</v>
      </c>
      <c r="X49">
        <f t="shared" si="1"/>
        <v>0</v>
      </c>
      <c r="Y49">
        <f t="shared" si="1"/>
        <v>0</v>
      </c>
      <c r="Z49">
        <f t="shared" si="1"/>
        <v>0</v>
      </c>
      <c r="AA49" s="13">
        <v>0</v>
      </c>
      <c r="AB49" s="14">
        <v>0</v>
      </c>
      <c r="AC49" s="15">
        <v>0</v>
      </c>
      <c r="AD49">
        <v>12359000</v>
      </c>
      <c r="AE49">
        <v>0</v>
      </c>
      <c r="AF49">
        <v>0</v>
      </c>
      <c r="AG49">
        <v>0</v>
      </c>
      <c r="AH49">
        <v>1131900000</v>
      </c>
      <c r="AI49">
        <v>729420000</v>
      </c>
      <c r="AJ49">
        <v>840470000</v>
      </c>
      <c r="AK49">
        <f t="shared" si="2"/>
        <v>0</v>
      </c>
      <c r="AL49">
        <f t="shared" si="2"/>
        <v>0</v>
      </c>
      <c r="AM49">
        <f t="shared" si="2"/>
        <v>0</v>
      </c>
      <c r="AN49" s="13" t="s">
        <v>859</v>
      </c>
      <c r="AO49" s="14">
        <v>0</v>
      </c>
      <c r="AP49" s="15">
        <v>0</v>
      </c>
      <c r="AQ49">
        <v>13585000</v>
      </c>
      <c r="AR49">
        <v>11578000</v>
      </c>
      <c r="AS49">
        <v>1074600</v>
      </c>
      <c r="AT49">
        <v>23708000</v>
      </c>
      <c r="AU49">
        <v>754030000</v>
      </c>
      <c r="AV49">
        <v>964080000</v>
      </c>
      <c r="AW49">
        <v>609030000</v>
      </c>
      <c r="AX49">
        <f t="shared" si="3"/>
        <v>1.5354826731031921E-2</v>
      </c>
      <c r="AY49">
        <f t="shared" si="3"/>
        <v>1.1146377893950709E-3</v>
      </c>
      <c r="AZ49">
        <f t="shared" si="3"/>
        <v>3.8927474837035944E-2</v>
      </c>
      <c r="BA49" s="13">
        <f>AQ49/AR49</f>
        <v>1.1733460010364485</v>
      </c>
      <c r="BB49" s="14">
        <f>AY49/AZ49</f>
        <v>2.8633703934337777E-2</v>
      </c>
      <c r="BC49" s="15">
        <f>AY49/AX49</f>
        <v>7.2592013502985442E-2</v>
      </c>
      <c r="BD49">
        <v>0</v>
      </c>
      <c r="BE49">
        <v>0</v>
      </c>
      <c r="BF49">
        <v>0</v>
      </c>
      <c r="BG49">
        <v>0</v>
      </c>
      <c r="BH49">
        <v>2311000000</v>
      </c>
      <c r="BI49">
        <v>1412000000</v>
      </c>
      <c r="BJ49">
        <v>1044200000</v>
      </c>
      <c r="BK49">
        <f t="shared" si="4"/>
        <v>0</v>
      </c>
      <c r="BL49">
        <f t="shared" si="4"/>
        <v>0</v>
      </c>
      <c r="BM49">
        <f t="shared" si="4"/>
        <v>0</v>
      </c>
      <c r="BN49" s="13">
        <v>0</v>
      </c>
      <c r="BO49" s="14">
        <v>0</v>
      </c>
      <c r="BP49" s="15">
        <v>0</v>
      </c>
      <c r="BQ49" s="28">
        <v>1</v>
      </c>
    </row>
    <row r="50" spans="1:69" customFormat="1" ht="15" x14ac:dyDescent="0.2">
      <c r="A50" t="s">
        <v>276</v>
      </c>
      <c r="B50" t="s">
        <v>277</v>
      </c>
      <c r="D50">
        <v>0</v>
      </c>
      <c r="E50">
        <v>0</v>
      </c>
      <c r="F50">
        <v>5958100</v>
      </c>
      <c r="G50">
        <v>0</v>
      </c>
      <c r="H50">
        <v>338360000</v>
      </c>
      <c r="I50">
        <v>2492900000</v>
      </c>
      <c r="J50">
        <v>2094200000</v>
      </c>
      <c r="K50">
        <f t="shared" si="0"/>
        <v>0</v>
      </c>
      <c r="L50">
        <f t="shared" si="0"/>
        <v>2.3900276786072445E-3</v>
      </c>
      <c r="M50">
        <f t="shared" si="0"/>
        <v>0</v>
      </c>
      <c r="N50" s="13">
        <v>0</v>
      </c>
      <c r="O50" s="14" t="s">
        <v>859</v>
      </c>
      <c r="P50" s="15" t="s">
        <v>859</v>
      </c>
      <c r="Q50">
        <v>0</v>
      </c>
      <c r="R50">
        <v>0</v>
      </c>
      <c r="S50">
        <v>0</v>
      </c>
      <c r="T50">
        <v>0</v>
      </c>
      <c r="U50">
        <v>601680000</v>
      </c>
      <c r="V50">
        <v>838260000</v>
      </c>
      <c r="W50">
        <v>516410000</v>
      </c>
      <c r="X50">
        <f t="shared" si="1"/>
        <v>0</v>
      </c>
      <c r="Y50">
        <f t="shared" si="1"/>
        <v>0</v>
      </c>
      <c r="Z50">
        <f t="shared" si="1"/>
        <v>0</v>
      </c>
      <c r="AA50" s="13">
        <v>0</v>
      </c>
      <c r="AB50" s="14">
        <v>0</v>
      </c>
      <c r="AC50" s="15">
        <v>0</v>
      </c>
      <c r="AD50">
        <v>0</v>
      </c>
      <c r="AE50">
        <v>0</v>
      </c>
      <c r="AF50">
        <v>0</v>
      </c>
      <c r="AG50">
        <v>0</v>
      </c>
      <c r="AH50">
        <v>1131900000</v>
      </c>
      <c r="AI50">
        <v>729420000</v>
      </c>
      <c r="AJ50">
        <v>840470000</v>
      </c>
      <c r="AK50">
        <f t="shared" si="2"/>
        <v>0</v>
      </c>
      <c r="AL50">
        <f t="shared" si="2"/>
        <v>0</v>
      </c>
      <c r="AM50">
        <f t="shared" si="2"/>
        <v>0</v>
      </c>
      <c r="AN50" s="13">
        <v>0</v>
      </c>
      <c r="AO50" s="14">
        <v>0</v>
      </c>
      <c r="AP50" s="15">
        <v>0</v>
      </c>
      <c r="AQ50">
        <v>0</v>
      </c>
      <c r="AR50">
        <v>0</v>
      </c>
      <c r="AS50">
        <v>0</v>
      </c>
      <c r="AT50">
        <v>0</v>
      </c>
      <c r="AU50">
        <v>754030000</v>
      </c>
      <c r="AV50">
        <v>964080000</v>
      </c>
      <c r="AW50">
        <v>609030000</v>
      </c>
      <c r="AX50">
        <f t="shared" si="3"/>
        <v>0</v>
      </c>
      <c r="AY50">
        <f t="shared" si="3"/>
        <v>0</v>
      </c>
      <c r="AZ50">
        <f t="shared" si="3"/>
        <v>0</v>
      </c>
      <c r="BA50" s="13">
        <v>0</v>
      </c>
      <c r="BB50" s="14">
        <v>0</v>
      </c>
      <c r="BC50" s="15">
        <v>0</v>
      </c>
      <c r="BD50">
        <v>0</v>
      </c>
      <c r="BE50">
        <v>0</v>
      </c>
      <c r="BF50">
        <v>0</v>
      </c>
      <c r="BG50">
        <v>6480900</v>
      </c>
      <c r="BH50">
        <v>2311000000</v>
      </c>
      <c r="BI50">
        <v>1412000000</v>
      </c>
      <c r="BJ50">
        <v>1044200000</v>
      </c>
      <c r="BK50">
        <f t="shared" si="4"/>
        <v>0</v>
      </c>
      <c r="BL50">
        <f t="shared" si="4"/>
        <v>0</v>
      </c>
      <c r="BM50">
        <f t="shared" si="4"/>
        <v>6.2065696226776476E-3</v>
      </c>
      <c r="BN50" s="13">
        <v>0</v>
      </c>
      <c r="BO50" s="14">
        <f>BL50/BM50</f>
        <v>0</v>
      </c>
      <c r="BP50" s="15">
        <v>0</v>
      </c>
      <c r="BQ50" s="28">
        <v>1</v>
      </c>
    </row>
    <row r="51" spans="1:69" customFormat="1" ht="15" x14ac:dyDescent="0.2">
      <c r="A51" t="s">
        <v>422</v>
      </c>
      <c r="B51" t="s">
        <v>423</v>
      </c>
      <c r="D51">
        <v>0</v>
      </c>
      <c r="E51">
        <v>0</v>
      </c>
      <c r="F51">
        <v>0</v>
      </c>
      <c r="G51">
        <v>0</v>
      </c>
      <c r="H51">
        <v>338360000</v>
      </c>
      <c r="I51">
        <v>2492900000</v>
      </c>
      <c r="J51">
        <v>2094200000</v>
      </c>
      <c r="K51">
        <f t="shared" si="0"/>
        <v>0</v>
      </c>
      <c r="L51">
        <f t="shared" si="0"/>
        <v>0</v>
      </c>
      <c r="M51">
        <f t="shared" si="0"/>
        <v>0</v>
      </c>
      <c r="N51" s="13">
        <v>0</v>
      </c>
      <c r="O51" s="14">
        <v>0</v>
      </c>
      <c r="P51" s="15">
        <v>0</v>
      </c>
      <c r="Q51">
        <v>99502000</v>
      </c>
      <c r="R51">
        <v>135430000</v>
      </c>
      <c r="S51">
        <v>5089700</v>
      </c>
      <c r="T51">
        <v>0</v>
      </c>
      <c r="U51">
        <v>601680000</v>
      </c>
      <c r="V51">
        <v>838260000</v>
      </c>
      <c r="W51">
        <v>516410000</v>
      </c>
      <c r="X51">
        <f t="shared" si="1"/>
        <v>0.22508642467756948</v>
      </c>
      <c r="Y51">
        <f t="shared" si="1"/>
        <v>6.0717438503566914E-3</v>
      </c>
      <c r="Z51">
        <f t="shared" si="1"/>
        <v>0</v>
      </c>
      <c r="AA51" s="13">
        <f>Q51/R51</f>
        <v>0.73471165915971348</v>
      </c>
      <c r="AB51" s="14" t="s">
        <v>859</v>
      </c>
      <c r="AC51" s="15">
        <f>Y51/X51</f>
        <v>2.6975166801171187E-2</v>
      </c>
      <c r="AD51">
        <v>79260000</v>
      </c>
      <c r="AE51">
        <v>34123000</v>
      </c>
      <c r="AF51">
        <v>11962000</v>
      </c>
      <c r="AG51">
        <v>11927000</v>
      </c>
      <c r="AH51">
        <v>1131900000</v>
      </c>
      <c r="AI51">
        <v>729420000</v>
      </c>
      <c r="AJ51">
        <v>840470000</v>
      </c>
      <c r="AK51">
        <f t="shared" si="2"/>
        <v>3.0146656065023411E-2</v>
      </c>
      <c r="AL51">
        <f t="shared" si="2"/>
        <v>1.6399330975295442E-2</v>
      </c>
      <c r="AM51">
        <f t="shared" si="2"/>
        <v>1.4190869394505456E-2</v>
      </c>
      <c r="AN51" s="13">
        <f>AD51/AE51</f>
        <v>2.3227734958825428</v>
      </c>
      <c r="AO51" s="14">
        <f>AL51/AM51</f>
        <v>1.1556255307123802</v>
      </c>
      <c r="AP51" s="15">
        <f>AL51/AK51</f>
        <v>0.54398507548975505</v>
      </c>
      <c r="AQ51">
        <v>0</v>
      </c>
      <c r="AR51">
        <v>0</v>
      </c>
      <c r="AS51">
        <v>0</v>
      </c>
      <c r="AT51">
        <v>0</v>
      </c>
      <c r="AU51">
        <v>754030000</v>
      </c>
      <c r="AV51">
        <v>964080000</v>
      </c>
      <c r="AW51">
        <v>609030000</v>
      </c>
      <c r="AX51">
        <f t="shared" si="3"/>
        <v>0</v>
      </c>
      <c r="AY51">
        <f t="shared" si="3"/>
        <v>0</v>
      </c>
      <c r="AZ51">
        <f t="shared" si="3"/>
        <v>0</v>
      </c>
      <c r="BA51" s="13">
        <v>0</v>
      </c>
      <c r="BB51" s="14">
        <v>0</v>
      </c>
      <c r="BC51" s="15">
        <v>0</v>
      </c>
      <c r="BD51">
        <v>0</v>
      </c>
      <c r="BE51">
        <v>0</v>
      </c>
      <c r="BF51">
        <v>2748200</v>
      </c>
      <c r="BG51">
        <v>0</v>
      </c>
      <c r="BH51">
        <v>2311000000</v>
      </c>
      <c r="BI51">
        <v>1412000000</v>
      </c>
      <c r="BJ51">
        <v>1044200000</v>
      </c>
      <c r="BK51">
        <f t="shared" si="4"/>
        <v>0</v>
      </c>
      <c r="BL51">
        <f t="shared" si="4"/>
        <v>1.9463172804532578E-3</v>
      </c>
      <c r="BM51">
        <f t="shared" si="4"/>
        <v>0</v>
      </c>
      <c r="BN51" s="13">
        <v>0</v>
      </c>
      <c r="BO51" s="14" t="s">
        <v>859</v>
      </c>
      <c r="BP51" s="15" t="s">
        <v>859</v>
      </c>
      <c r="BQ51" s="28">
        <v>1</v>
      </c>
    </row>
    <row r="52" spans="1:69" customFormat="1" ht="15" x14ac:dyDescent="0.2">
      <c r="A52" t="s">
        <v>374</v>
      </c>
      <c r="B52" t="s">
        <v>375</v>
      </c>
      <c r="D52">
        <v>0</v>
      </c>
      <c r="E52">
        <v>1932400</v>
      </c>
      <c r="F52">
        <v>0</v>
      </c>
      <c r="G52">
        <v>0</v>
      </c>
      <c r="H52">
        <v>338360000</v>
      </c>
      <c r="I52">
        <v>2492900000</v>
      </c>
      <c r="J52">
        <v>2094200000</v>
      </c>
      <c r="K52">
        <f t="shared" si="0"/>
        <v>5.7110769594514721E-3</v>
      </c>
      <c r="L52">
        <f t="shared" si="0"/>
        <v>0</v>
      </c>
      <c r="M52">
        <f t="shared" si="0"/>
        <v>0</v>
      </c>
      <c r="N52" s="13">
        <f>D52/E52</f>
        <v>0</v>
      </c>
      <c r="O52" s="14">
        <v>0</v>
      </c>
      <c r="P52" s="15">
        <f>L52/K52</f>
        <v>0</v>
      </c>
      <c r="Q52">
        <v>0</v>
      </c>
      <c r="R52">
        <v>0</v>
      </c>
      <c r="S52">
        <v>0</v>
      </c>
      <c r="T52">
        <v>0</v>
      </c>
      <c r="U52">
        <v>601680000</v>
      </c>
      <c r="V52">
        <v>838260000</v>
      </c>
      <c r="W52">
        <v>516410000</v>
      </c>
      <c r="X52">
        <f t="shared" si="1"/>
        <v>0</v>
      </c>
      <c r="Y52">
        <f t="shared" si="1"/>
        <v>0</v>
      </c>
      <c r="Z52">
        <f t="shared" si="1"/>
        <v>0</v>
      </c>
      <c r="AA52" s="13">
        <v>0</v>
      </c>
      <c r="AB52" s="14">
        <v>0</v>
      </c>
      <c r="AC52" s="15">
        <v>0</v>
      </c>
      <c r="AD52">
        <v>0</v>
      </c>
      <c r="AE52">
        <v>0</v>
      </c>
      <c r="AF52">
        <v>0</v>
      </c>
      <c r="AG52">
        <v>0</v>
      </c>
      <c r="AH52">
        <v>1131900000</v>
      </c>
      <c r="AI52">
        <v>729420000</v>
      </c>
      <c r="AJ52">
        <v>840470000</v>
      </c>
      <c r="AK52">
        <f t="shared" si="2"/>
        <v>0</v>
      </c>
      <c r="AL52">
        <f t="shared" si="2"/>
        <v>0</v>
      </c>
      <c r="AM52">
        <f t="shared" si="2"/>
        <v>0</v>
      </c>
      <c r="AN52" s="13">
        <v>0</v>
      </c>
      <c r="AO52" s="14">
        <v>0</v>
      </c>
      <c r="AP52" s="15">
        <v>0</v>
      </c>
      <c r="AQ52">
        <v>0</v>
      </c>
      <c r="AR52">
        <v>0</v>
      </c>
      <c r="AS52">
        <v>0</v>
      </c>
      <c r="AT52">
        <v>0</v>
      </c>
      <c r="AU52">
        <v>754030000</v>
      </c>
      <c r="AV52">
        <v>964080000</v>
      </c>
      <c r="AW52">
        <v>609030000</v>
      </c>
      <c r="AX52">
        <f t="shared" si="3"/>
        <v>0</v>
      </c>
      <c r="AY52">
        <f t="shared" si="3"/>
        <v>0</v>
      </c>
      <c r="AZ52">
        <f t="shared" si="3"/>
        <v>0</v>
      </c>
      <c r="BA52" s="13">
        <v>0</v>
      </c>
      <c r="BB52" s="14">
        <v>0</v>
      </c>
      <c r="BC52" s="15">
        <v>0</v>
      </c>
      <c r="BD52">
        <v>0</v>
      </c>
      <c r="BE52">
        <v>0</v>
      </c>
      <c r="BF52">
        <v>2878100</v>
      </c>
      <c r="BG52">
        <v>0</v>
      </c>
      <c r="BH52">
        <v>2311000000</v>
      </c>
      <c r="BI52">
        <v>1412000000</v>
      </c>
      <c r="BJ52">
        <v>1044200000</v>
      </c>
      <c r="BK52">
        <f t="shared" si="4"/>
        <v>0</v>
      </c>
      <c r="BL52">
        <f t="shared" si="4"/>
        <v>2.0383144475920678E-3</v>
      </c>
      <c r="BM52">
        <f t="shared" si="4"/>
        <v>0</v>
      </c>
      <c r="BN52" s="13">
        <v>0</v>
      </c>
      <c r="BO52" s="14" t="s">
        <v>859</v>
      </c>
      <c r="BP52" s="15" t="s">
        <v>859</v>
      </c>
      <c r="BQ52" s="28">
        <v>1</v>
      </c>
    </row>
    <row r="53" spans="1:69" customFormat="1" ht="15" x14ac:dyDescent="0.2">
      <c r="A53" t="s">
        <v>248</v>
      </c>
      <c r="B53" t="s">
        <v>249</v>
      </c>
      <c r="D53">
        <v>0</v>
      </c>
      <c r="E53">
        <v>0</v>
      </c>
      <c r="F53">
        <v>0</v>
      </c>
      <c r="G53">
        <v>0</v>
      </c>
      <c r="H53">
        <v>338360000</v>
      </c>
      <c r="I53">
        <v>2492900000</v>
      </c>
      <c r="J53">
        <v>2094200000</v>
      </c>
      <c r="K53">
        <f t="shared" si="0"/>
        <v>0</v>
      </c>
      <c r="L53">
        <f t="shared" si="0"/>
        <v>0</v>
      </c>
      <c r="M53">
        <f t="shared" si="0"/>
        <v>0</v>
      </c>
      <c r="N53" s="13">
        <v>0</v>
      </c>
      <c r="O53" s="14">
        <v>0</v>
      </c>
      <c r="P53" s="15">
        <v>0</v>
      </c>
      <c r="Q53">
        <v>0</v>
      </c>
      <c r="R53">
        <v>4533900</v>
      </c>
      <c r="S53">
        <v>0</v>
      </c>
      <c r="T53">
        <v>0</v>
      </c>
      <c r="U53">
        <v>601680000</v>
      </c>
      <c r="V53">
        <v>838260000</v>
      </c>
      <c r="W53">
        <v>516410000</v>
      </c>
      <c r="X53">
        <f t="shared" si="1"/>
        <v>7.5354008775428798E-3</v>
      </c>
      <c r="Y53">
        <f t="shared" si="1"/>
        <v>0</v>
      </c>
      <c r="Z53">
        <f t="shared" si="1"/>
        <v>0</v>
      </c>
      <c r="AA53" s="13">
        <f>Q53/R53</f>
        <v>0</v>
      </c>
      <c r="AB53" s="14">
        <v>0</v>
      </c>
      <c r="AC53" s="15">
        <f>Y53/X53</f>
        <v>0</v>
      </c>
      <c r="AD53">
        <v>0</v>
      </c>
      <c r="AE53">
        <v>0</v>
      </c>
      <c r="AF53">
        <v>0</v>
      </c>
      <c r="AG53">
        <v>0</v>
      </c>
      <c r="AH53">
        <v>1131900000</v>
      </c>
      <c r="AI53">
        <v>729420000</v>
      </c>
      <c r="AJ53">
        <v>840470000</v>
      </c>
      <c r="AK53">
        <f t="shared" si="2"/>
        <v>0</v>
      </c>
      <c r="AL53">
        <f t="shared" si="2"/>
        <v>0</v>
      </c>
      <c r="AM53">
        <f t="shared" si="2"/>
        <v>0</v>
      </c>
      <c r="AN53" s="13">
        <v>0</v>
      </c>
      <c r="AO53" s="14">
        <v>0</v>
      </c>
      <c r="AP53" s="15">
        <v>0</v>
      </c>
      <c r="AQ53">
        <v>0</v>
      </c>
      <c r="AR53">
        <v>0</v>
      </c>
      <c r="AS53">
        <v>0</v>
      </c>
      <c r="AT53">
        <v>0</v>
      </c>
      <c r="AU53">
        <v>754030000</v>
      </c>
      <c r="AV53">
        <v>964080000</v>
      </c>
      <c r="AW53">
        <v>609030000</v>
      </c>
      <c r="AX53">
        <f t="shared" si="3"/>
        <v>0</v>
      </c>
      <c r="AY53">
        <f t="shared" si="3"/>
        <v>0</v>
      </c>
      <c r="AZ53">
        <f t="shared" si="3"/>
        <v>0</v>
      </c>
      <c r="BA53" s="13">
        <v>0</v>
      </c>
      <c r="BB53" s="14">
        <v>0</v>
      </c>
      <c r="BC53" s="15">
        <v>0</v>
      </c>
      <c r="BD53">
        <v>0</v>
      </c>
      <c r="BE53">
        <v>0</v>
      </c>
      <c r="BF53">
        <v>2959200</v>
      </c>
      <c r="BG53">
        <v>0</v>
      </c>
      <c r="BH53">
        <v>2311000000</v>
      </c>
      <c r="BI53">
        <v>1412000000</v>
      </c>
      <c r="BJ53">
        <v>1044200000</v>
      </c>
      <c r="BK53">
        <f t="shared" si="4"/>
        <v>0</v>
      </c>
      <c r="BL53">
        <f t="shared" si="4"/>
        <v>2.0957507082152976E-3</v>
      </c>
      <c r="BM53">
        <f t="shared" si="4"/>
        <v>0</v>
      </c>
      <c r="BN53" s="13">
        <v>0</v>
      </c>
      <c r="BO53" s="14" t="s">
        <v>859</v>
      </c>
      <c r="BP53" s="15" t="s">
        <v>859</v>
      </c>
      <c r="BQ53" s="28">
        <v>1</v>
      </c>
    </row>
    <row r="54" spans="1:69" customFormat="1" ht="15" x14ac:dyDescent="0.2">
      <c r="A54" t="s">
        <v>332</v>
      </c>
      <c r="B54" t="s">
        <v>333</v>
      </c>
      <c r="D54">
        <v>0</v>
      </c>
      <c r="E54">
        <v>0</v>
      </c>
      <c r="F54">
        <v>0</v>
      </c>
      <c r="G54">
        <v>0</v>
      </c>
      <c r="H54">
        <v>338360000</v>
      </c>
      <c r="I54">
        <v>2492900000</v>
      </c>
      <c r="J54">
        <v>2094200000</v>
      </c>
      <c r="K54">
        <f t="shared" si="0"/>
        <v>0</v>
      </c>
      <c r="L54">
        <f t="shared" si="0"/>
        <v>0</v>
      </c>
      <c r="M54">
        <f t="shared" si="0"/>
        <v>0</v>
      </c>
      <c r="N54" s="13">
        <v>0</v>
      </c>
      <c r="O54" s="14">
        <v>0</v>
      </c>
      <c r="P54" s="15">
        <v>0</v>
      </c>
      <c r="Q54">
        <v>0</v>
      </c>
      <c r="R54">
        <v>44046000</v>
      </c>
      <c r="S54">
        <v>0</v>
      </c>
      <c r="T54">
        <v>0</v>
      </c>
      <c r="U54">
        <v>601680000</v>
      </c>
      <c r="V54">
        <v>838260000</v>
      </c>
      <c r="W54">
        <v>516410000</v>
      </c>
      <c r="X54">
        <f t="shared" si="1"/>
        <v>7.3205025927403272E-2</v>
      </c>
      <c r="Y54">
        <f t="shared" si="1"/>
        <v>0</v>
      </c>
      <c r="Z54">
        <f t="shared" si="1"/>
        <v>0</v>
      </c>
      <c r="AA54" s="13">
        <f>Q54/R54</f>
        <v>0</v>
      </c>
      <c r="AB54" s="14">
        <v>0</v>
      </c>
      <c r="AC54" s="15">
        <f>Y54/X54</f>
        <v>0</v>
      </c>
      <c r="AD54">
        <v>57691000</v>
      </c>
      <c r="AE54">
        <v>20560000</v>
      </c>
      <c r="AF54">
        <v>0</v>
      </c>
      <c r="AG54">
        <v>0</v>
      </c>
      <c r="AH54">
        <v>1131900000</v>
      </c>
      <c r="AI54">
        <v>729420000</v>
      </c>
      <c r="AJ54">
        <v>840470000</v>
      </c>
      <c r="AK54">
        <f t="shared" si="2"/>
        <v>1.8164148776393673E-2</v>
      </c>
      <c r="AL54">
        <f t="shared" si="2"/>
        <v>0</v>
      </c>
      <c r="AM54">
        <f t="shared" si="2"/>
        <v>0</v>
      </c>
      <c r="AN54" s="13">
        <f>AD54/AE54</f>
        <v>2.8059824902723736</v>
      </c>
      <c r="AO54" s="14">
        <v>0</v>
      </c>
      <c r="AP54" s="15">
        <f>AL54/AK54</f>
        <v>0</v>
      </c>
      <c r="AQ54">
        <v>0</v>
      </c>
      <c r="AR54">
        <v>0</v>
      </c>
      <c r="AS54">
        <v>0</v>
      </c>
      <c r="AT54">
        <v>0</v>
      </c>
      <c r="AU54">
        <v>754030000</v>
      </c>
      <c r="AV54">
        <v>964080000</v>
      </c>
      <c r="AW54">
        <v>609030000</v>
      </c>
      <c r="AX54">
        <f t="shared" si="3"/>
        <v>0</v>
      </c>
      <c r="AY54">
        <f t="shared" si="3"/>
        <v>0</v>
      </c>
      <c r="AZ54">
        <f t="shared" si="3"/>
        <v>0</v>
      </c>
      <c r="BA54" s="13">
        <v>0</v>
      </c>
      <c r="BB54" s="14">
        <v>0</v>
      </c>
      <c r="BC54" s="15">
        <v>0</v>
      </c>
      <c r="BD54">
        <v>0</v>
      </c>
      <c r="BE54">
        <v>0</v>
      </c>
      <c r="BF54">
        <v>4140100</v>
      </c>
      <c r="BG54">
        <v>0</v>
      </c>
      <c r="BH54">
        <v>2311000000</v>
      </c>
      <c r="BI54">
        <v>1412000000</v>
      </c>
      <c r="BJ54">
        <v>1044200000</v>
      </c>
      <c r="BK54">
        <f t="shared" si="4"/>
        <v>0</v>
      </c>
      <c r="BL54">
        <f t="shared" si="4"/>
        <v>2.9320821529745041E-3</v>
      </c>
      <c r="BM54">
        <f t="shared" si="4"/>
        <v>0</v>
      </c>
      <c r="BN54" s="13">
        <v>0</v>
      </c>
      <c r="BO54" s="14" t="s">
        <v>859</v>
      </c>
      <c r="BP54" s="15" t="s">
        <v>859</v>
      </c>
      <c r="BQ54" s="28">
        <v>1</v>
      </c>
    </row>
    <row r="55" spans="1:69" customFormat="1" ht="15" x14ac:dyDescent="0.2">
      <c r="A55" t="s">
        <v>322</v>
      </c>
      <c r="B55" t="s">
        <v>323</v>
      </c>
      <c r="D55">
        <v>0</v>
      </c>
      <c r="E55">
        <v>0</v>
      </c>
      <c r="F55">
        <v>22840000</v>
      </c>
      <c r="G55">
        <v>0</v>
      </c>
      <c r="H55">
        <v>338360000</v>
      </c>
      <c r="I55">
        <v>2492900000</v>
      </c>
      <c r="J55">
        <v>2094200000</v>
      </c>
      <c r="K55">
        <f t="shared" si="0"/>
        <v>0</v>
      </c>
      <c r="L55">
        <f t="shared" si="0"/>
        <v>9.1620201371896189E-3</v>
      </c>
      <c r="M55">
        <f t="shared" si="0"/>
        <v>0</v>
      </c>
      <c r="N55" s="13">
        <v>0</v>
      </c>
      <c r="O55" s="14" t="s">
        <v>859</v>
      </c>
      <c r="P55" s="15" t="s">
        <v>859</v>
      </c>
      <c r="Q55">
        <v>6193700</v>
      </c>
      <c r="R55">
        <v>0</v>
      </c>
      <c r="S55">
        <v>78059</v>
      </c>
      <c r="T55">
        <v>0</v>
      </c>
      <c r="U55">
        <v>601680000</v>
      </c>
      <c r="V55">
        <v>838260000</v>
      </c>
      <c r="W55">
        <v>516410000</v>
      </c>
      <c r="X55">
        <f t="shared" si="1"/>
        <v>0</v>
      </c>
      <c r="Y55">
        <f t="shared" si="1"/>
        <v>9.3120272946341232E-5</v>
      </c>
      <c r="Z55">
        <f t="shared" si="1"/>
        <v>0</v>
      </c>
      <c r="AA55" s="13" t="s">
        <v>859</v>
      </c>
      <c r="AB55" s="14" t="s">
        <v>859</v>
      </c>
      <c r="AC55" s="15" t="s">
        <v>859</v>
      </c>
      <c r="AD55">
        <v>4486400</v>
      </c>
      <c r="AE55">
        <v>3084000</v>
      </c>
      <c r="AF55">
        <v>7307500</v>
      </c>
      <c r="AG55">
        <v>5551500</v>
      </c>
      <c r="AH55">
        <v>1131900000</v>
      </c>
      <c r="AI55">
        <v>729420000</v>
      </c>
      <c r="AJ55">
        <v>840470000</v>
      </c>
      <c r="AK55">
        <f t="shared" si="2"/>
        <v>2.7246223164590511E-3</v>
      </c>
      <c r="AL55">
        <f t="shared" si="2"/>
        <v>1.0018233665103781E-2</v>
      </c>
      <c r="AM55">
        <f t="shared" si="2"/>
        <v>6.6052327864171241E-3</v>
      </c>
      <c r="AN55" s="13">
        <f>AD55/AE55</f>
        <v>1.45473411154345</v>
      </c>
      <c r="AO55" s="14">
        <f>AL55/AM55</f>
        <v>1.5167116722525036</v>
      </c>
      <c r="AP55" s="15">
        <f>AL55/AK55</f>
        <v>3.6769256438167863</v>
      </c>
      <c r="AQ55">
        <v>3766600</v>
      </c>
      <c r="AR55">
        <v>1336000</v>
      </c>
      <c r="AS55">
        <v>0</v>
      </c>
      <c r="AT55">
        <v>3204900</v>
      </c>
      <c r="AU55">
        <v>754030000</v>
      </c>
      <c r="AV55">
        <v>964080000</v>
      </c>
      <c r="AW55">
        <v>609030000</v>
      </c>
      <c r="AX55">
        <f t="shared" si="3"/>
        <v>1.771812792594459E-3</v>
      </c>
      <c r="AY55">
        <f t="shared" si="3"/>
        <v>0</v>
      </c>
      <c r="AZ55">
        <f t="shared" si="3"/>
        <v>5.2623023496379488E-3</v>
      </c>
      <c r="BA55" s="13">
        <f>AQ55/AR55</f>
        <v>2.819311377245509</v>
      </c>
      <c r="BB55" s="14">
        <f>AY55/AZ55</f>
        <v>0</v>
      </c>
      <c r="BC55" s="15">
        <f>AY55/AX55</f>
        <v>0</v>
      </c>
      <c r="BD55">
        <v>11609000</v>
      </c>
      <c r="BE55">
        <v>0</v>
      </c>
      <c r="BF55">
        <v>4290300</v>
      </c>
      <c r="BG55">
        <v>0</v>
      </c>
      <c r="BH55">
        <v>2311000000</v>
      </c>
      <c r="BI55">
        <v>1412000000</v>
      </c>
      <c r="BJ55">
        <v>1044200000</v>
      </c>
      <c r="BK55">
        <f t="shared" si="4"/>
        <v>0</v>
      </c>
      <c r="BL55">
        <f t="shared" si="4"/>
        <v>3.038456090651558E-3</v>
      </c>
      <c r="BM55">
        <f t="shared" si="4"/>
        <v>0</v>
      </c>
      <c r="BN55" s="13" t="s">
        <v>859</v>
      </c>
      <c r="BO55" s="14" t="s">
        <v>859</v>
      </c>
      <c r="BP55" s="15" t="s">
        <v>859</v>
      </c>
      <c r="BQ55" s="28">
        <v>1</v>
      </c>
    </row>
    <row r="56" spans="1:69" customFormat="1" ht="15" x14ac:dyDescent="0.2">
      <c r="A56" t="s">
        <v>368</v>
      </c>
      <c r="B56" t="s">
        <v>369</v>
      </c>
      <c r="D56">
        <v>0</v>
      </c>
      <c r="E56">
        <v>0</v>
      </c>
      <c r="F56">
        <v>0</v>
      </c>
      <c r="G56">
        <v>0</v>
      </c>
      <c r="H56">
        <v>338360000</v>
      </c>
      <c r="I56">
        <v>2492900000</v>
      </c>
      <c r="J56">
        <v>2094200000</v>
      </c>
      <c r="K56">
        <f t="shared" si="0"/>
        <v>0</v>
      </c>
      <c r="L56">
        <f t="shared" si="0"/>
        <v>0</v>
      </c>
      <c r="M56">
        <f t="shared" si="0"/>
        <v>0</v>
      </c>
      <c r="N56" s="13">
        <v>0</v>
      </c>
      <c r="O56" s="14">
        <v>0</v>
      </c>
      <c r="P56" s="15">
        <v>0</v>
      </c>
      <c r="Q56">
        <v>12165000</v>
      </c>
      <c r="R56">
        <v>15518000</v>
      </c>
      <c r="S56">
        <v>0</v>
      </c>
      <c r="T56">
        <v>0</v>
      </c>
      <c r="U56">
        <v>601680000</v>
      </c>
      <c r="V56">
        <v>838260000</v>
      </c>
      <c r="W56">
        <v>516410000</v>
      </c>
      <c r="X56">
        <f t="shared" si="1"/>
        <v>2.5791118202366705E-2</v>
      </c>
      <c r="Y56">
        <f t="shared" si="1"/>
        <v>0</v>
      </c>
      <c r="Z56">
        <f t="shared" si="1"/>
        <v>0</v>
      </c>
      <c r="AA56" s="13">
        <f>Q56/R56</f>
        <v>0.7839283412810929</v>
      </c>
      <c r="AB56" s="14">
        <v>0</v>
      </c>
      <c r="AC56" s="15">
        <f>Y56/X56</f>
        <v>0</v>
      </c>
      <c r="AD56">
        <v>4167400</v>
      </c>
      <c r="AE56">
        <v>6407800</v>
      </c>
      <c r="AF56">
        <v>0</v>
      </c>
      <c r="AG56">
        <v>0</v>
      </c>
      <c r="AH56">
        <v>1131900000</v>
      </c>
      <c r="AI56">
        <v>729420000</v>
      </c>
      <c r="AJ56">
        <v>840470000</v>
      </c>
      <c r="AK56">
        <f t="shared" si="2"/>
        <v>5.6611008039579467E-3</v>
      </c>
      <c r="AL56">
        <f t="shared" si="2"/>
        <v>0</v>
      </c>
      <c r="AM56">
        <f t="shared" si="2"/>
        <v>0</v>
      </c>
      <c r="AN56" s="13">
        <f>AD56/AE56</f>
        <v>0.65036361933893072</v>
      </c>
      <c r="AO56" s="14">
        <v>0</v>
      </c>
      <c r="AP56" s="15">
        <f>AL56/AK56</f>
        <v>0</v>
      </c>
      <c r="AQ56">
        <v>0</v>
      </c>
      <c r="AR56">
        <v>0</v>
      </c>
      <c r="AS56">
        <v>0</v>
      </c>
      <c r="AT56">
        <v>0</v>
      </c>
      <c r="AU56">
        <v>754030000</v>
      </c>
      <c r="AV56">
        <v>964080000</v>
      </c>
      <c r="AW56">
        <v>609030000</v>
      </c>
      <c r="AX56">
        <f t="shared" si="3"/>
        <v>0</v>
      </c>
      <c r="AY56">
        <f t="shared" si="3"/>
        <v>0</v>
      </c>
      <c r="AZ56">
        <f t="shared" si="3"/>
        <v>0</v>
      </c>
      <c r="BA56" s="13">
        <v>0</v>
      </c>
      <c r="BB56" s="14">
        <v>0</v>
      </c>
      <c r="BC56" s="15">
        <v>0</v>
      </c>
      <c r="BD56">
        <v>0</v>
      </c>
      <c r="BE56">
        <v>0</v>
      </c>
      <c r="BF56">
        <v>5625900</v>
      </c>
      <c r="BG56">
        <v>0</v>
      </c>
      <c r="BH56">
        <v>2311000000</v>
      </c>
      <c r="BI56">
        <v>1412000000</v>
      </c>
      <c r="BJ56">
        <v>1044200000</v>
      </c>
      <c r="BK56">
        <f t="shared" si="4"/>
        <v>0</v>
      </c>
      <c r="BL56">
        <f t="shared" si="4"/>
        <v>3.9843484419263457E-3</v>
      </c>
      <c r="BM56">
        <f t="shared" si="4"/>
        <v>0</v>
      </c>
      <c r="BN56" s="13">
        <v>0</v>
      </c>
      <c r="BO56" s="14" t="s">
        <v>859</v>
      </c>
      <c r="BP56" s="15" t="s">
        <v>859</v>
      </c>
      <c r="BQ56" s="28">
        <v>1</v>
      </c>
    </row>
    <row r="57" spans="1:69" customFormat="1" ht="15" x14ac:dyDescent="0.2">
      <c r="A57" t="s">
        <v>546</v>
      </c>
      <c r="B57" t="s">
        <v>547</v>
      </c>
      <c r="D57">
        <v>0</v>
      </c>
      <c r="E57">
        <v>0</v>
      </c>
      <c r="F57">
        <v>0</v>
      </c>
      <c r="G57">
        <v>5303800</v>
      </c>
      <c r="H57">
        <v>338360000</v>
      </c>
      <c r="I57">
        <v>2492900000</v>
      </c>
      <c r="J57">
        <v>2094200000</v>
      </c>
      <c r="K57">
        <f t="shared" si="0"/>
        <v>0</v>
      </c>
      <c r="L57">
        <f t="shared" si="0"/>
        <v>0</v>
      </c>
      <c r="M57">
        <f t="shared" si="0"/>
        <v>2.5326138859707763E-3</v>
      </c>
      <c r="N57" s="13">
        <v>0</v>
      </c>
      <c r="O57" s="14">
        <f>L57/M57</f>
        <v>0</v>
      </c>
      <c r="P57" s="15">
        <v>0</v>
      </c>
      <c r="Q57">
        <v>0</v>
      </c>
      <c r="R57">
        <v>0</v>
      </c>
      <c r="S57">
        <v>0</v>
      </c>
      <c r="T57">
        <v>0</v>
      </c>
      <c r="U57">
        <v>601680000</v>
      </c>
      <c r="V57">
        <v>838260000</v>
      </c>
      <c r="W57">
        <v>516410000</v>
      </c>
      <c r="X57">
        <f t="shared" si="1"/>
        <v>0</v>
      </c>
      <c r="Y57">
        <f t="shared" si="1"/>
        <v>0</v>
      </c>
      <c r="Z57">
        <f t="shared" si="1"/>
        <v>0</v>
      </c>
      <c r="AA57" s="13">
        <v>0</v>
      </c>
      <c r="AB57" s="14">
        <v>0</v>
      </c>
      <c r="AC57" s="15">
        <v>0</v>
      </c>
      <c r="AD57">
        <v>0</v>
      </c>
      <c r="AE57">
        <v>0</v>
      </c>
      <c r="AF57">
        <v>0</v>
      </c>
      <c r="AG57">
        <v>0</v>
      </c>
      <c r="AH57">
        <v>1131900000</v>
      </c>
      <c r="AI57">
        <v>729420000</v>
      </c>
      <c r="AJ57">
        <v>840470000</v>
      </c>
      <c r="AK57">
        <f t="shared" si="2"/>
        <v>0</v>
      </c>
      <c r="AL57">
        <f t="shared" si="2"/>
        <v>0</v>
      </c>
      <c r="AM57">
        <f t="shared" si="2"/>
        <v>0</v>
      </c>
      <c r="AN57" s="13">
        <v>0</v>
      </c>
      <c r="AO57" s="14">
        <v>0</v>
      </c>
      <c r="AP57" s="15">
        <v>0</v>
      </c>
      <c r="AQ57">
        <v>0</v>
      </c>
      <c r="AR57">
        <v>0</v>
      </c>
      <c r="AS57">
        <v>0</v>
      </c>
      <c r="AT57">
        <v>0</v>
      </c>
      <c r="AU57">
        <v>754030000</v>
      </c>
      <c r="AV57">
        <v>964080000</v>
      </c>
      <c r="AW57">
        <v>609030000</v>
      </c>
      <c r="AX57">
        <f t="shared" si="3"/>
        <v>0</v>
      </c>
      <c r="AY57">
        <f t="shared" si="3"/>
        <v>0</v>
      </c>
      <c r="AZ57">
        <f t="shared" si="3"/>
        <v>0</v>
      </c>
      <c r="BA57" s="13">
        <v>0</v>
      </c>
      <c r="BB57" s="14">
        <v>0</v>
      </c>
      <c r="BC57" s="15">
        <v>0</v>
      </c>
      <c r="BD57">
        <v>0</v>
      </c>
      <c r="BE57">
        <v>0</v>
      </c>
      <c r="BF57">
        <v>5957100</v>
      </c>
      <c r="BG57">
        <v>0</v>
      </c>
      <c r="BH57">
        <v>2311000000</v>
      </c>
      <c r="BI57">
        <v>1412000000</v>
      </c>
      <c r="BJ57">
        <v>1044200000</v>
      </c>
      <c r="BK57">
        <f t="shared" si="4"/>
        <v>0</v>
      </c>
      <c r="BL57">
        <f t="shared" si="4"/>
        <v>4.2189093484419262E-3</v>
      </c>
      <c r="BM57">
        <f t="shared" si="4"/>
        <v>0</v>
      </c>
      <c r="BN57" s="13">
        <v>0</v>
      </c>
      <c r="BO57" s="14" t="s">
        <v>859</v>
      </c>
      <c r="BP57" s="15" t="s">
        <v>859</v>
      </c>
      <c r="BQ57" s="28">
        <v>1</v>
      </c>
    </row>
    <row r="58" spans="1:69" customFormat="1" ht="15" x14ac:dyDescent="0.2">
      <c r="A58" t="s">
        <v>140</v>
      </c>
      <c r="B58" t="s">
        <v>141</v>
      </c>
      <c r="D58">
        <v>0</v>
      </c>
      <c r="E58">
        <v>0</v>
      </c>
      <c r="F58">
        <v>0</v>
      </c>
      <c r="G58">
        <v>5307700</v>
      </c>
      <c r="H58">
        <v>338360000</v>
      </c>
      <c r="I58">
        <v>2492900000</v>
      </c>
      <c r="J58">
        <v>2094200000</v>
      </c>
      <c r="K58">
        <f t="shared" si="0"/>
        <v>0</v>
      </c>
      <c r="L58">
        <f t="shared" si="0"/>
        <v>0</v>
      </c>
      <c r="M58">
        <f t="shared" si="0"/>
        <v>2.5344761722853595E-3</v>
      </c>
      <c r="N58" s="13">
        <v>0</v>
      </c>
      <c r="O58" s="14">
        <f>L58/M58</f>
        <v>0</v>
      </c>
      <c r="P58" s="15">
        <v>0</v>
      </c>
      <c r="Q58">
        <v>37831000</v>
      </c>
      <c r="R58">
        <v>20525000</v>
      </c>
      <c r="S58">
        <v>0</v>
      </c>
      <c r="T58">
        <v>0</v>
      </c>
      <c r="U58">
        <v>601680000</v>
      </c>
      <c r="V58">
        <v>838260000</v>
      </c>
      <c r="W58">
        <v>516410000</v>
      </c>
      <c r="X58">
        <f t="shared" si="1"/>
        <v>3.4112817444488762E-2</v>
      </c>
      <c r="Y58">
        <f t="shared" si="1"/>
        <v>0</v>
      </c>
      <c r="Z58">
        <f t="shared" si="1"/>
        <v>0</v>
      </c>
      <c r="AA58" s="13">
        <f>Q58/R58</f>
        <v>1.8431668696711327</v>
      </c>
      <c r="AB58" s="14">
        <v>0</v>
      </c>
      <c r="AC58" s="15">
        <f>Y58/X58</f>
        <v>0</v>
      </c>
      <c r="AD58">
        <v>20897000</v>
      </c>
      <c r="AE58">
        <v>7236100</v>
      </c>
      <c r="AF58">
        <v>5738000</v>
      </c>
      <c r="AG58">
        <v>0</v>
      </c>
      <c r="AH58">
        <v>1131900000</v>
      </c>
      <c r="AI58">
        <v>729420000</v>
      </c>
      <c r="AJ58">
        <v>840470000</v>
      </c>
      <c r="AK58">
        <f t="shared" si="2"/>
        <v>6.3928792296139231E-3</v>
      </c>
      <c r="AL58">
        <f t="shared" si="2"/>
        <v>7.8665240876312683E-3</v>
      </c>
      <c r="AM58">
        <f t="shared" si="2"/>
        <v>0</v>
      </c>
      <c r="AN58" s="13">
        <f>AD58/AE58</f>
        <v>2.8878815936761515</v>
      </c>
      <c r="AO58" s="14" t="s">
        <v>859</v>
      </c>
      <c r="AP58" s="15">
        <f>AL58/AK58</f>
        <v>1.2305134830626765</v>
      </c>
      <c r="AQ58">
        <v>0</v>
      </c>
      <c r="AR58">
        <v>0</v>
      </c>
      <c r="AS58">
        <v>0</v>
      </c>
      <c r="AT58">
        <v>0</v>
      </c>
      <c r="AU58">
        <v>754030000</v>
      </c>
      <c r="AV58">
        <v>964080000</v>
      </c>
      <c r="AW58">
        <v>609030000</v>
      </c>
      <c r="AX58">
        <f t="shared" si="3"/>
        <v>0</v>
      </c>
      <c r="AY58">
        <f t="shared" si="3"/>
        <v>0</v>
      </c>
      <c r="AZ58">
        <f t="shared" si="3"/>
        <v>0</v>
      </c>
      <c r="BA58" s="13">
        <v>0</v>
      </c>
      <c r="BB58" s="14">
        <v>0</v>
      </c>
      <c r="BC58" s="15">
        <v>0</v>
      </c>
      <c r="BD58">
        <v>0</v>
      </c>
      <c r="BE58">
        <v>0</v>
      </c>
      <c r="BF58">
        <v>6718700</v>
      </c>
      <c r="BG58">
        <v>0</v>
      </c>
      <c r="BH58">
        <v>2311000000</v>
      </c>
      <c r="BI58">
        <v>1412000000</v>
      </c>
      <c r="BJ58">
        <v>1044200000</v>
      </c>
      <c r="BK58">
        <f t="shared" si="4"/>
        <v>0</v>
      </c>
      <c r="BL58">
        <f t="shared" si="4"/>
        <v>4.7582861189801699E-3</v>
      </c>
      <c r="BM58">
        <f t="shared" si="4"/>
        <v>0</v>
      </c>
      <c r="BN58" s="13">
        <v>0</v>
      </c>
      <c r="BO58" s="14" t="s">
        <v>859</v>
      </c>
      <c r="BP58" s="15" t="s">
        <v>859</v>
      </c>
      <c r="BQ58" s="28">
        <v>1</v>
      </c>
    </row>
    <row r="59" spans="1:69" customFormat="1" ht="15" x14ac:dyDescent="0.2">
      <c r="A59" t="s">
        <v>388</v>
      </c>
      <c r="B59" t="s">
        <v>389</v>
      </c>
      <c r="D59">
        <v>0</v>
      </c>
      <c r="E59">
        <v>0</v>
      </c>
      <c r="F59">
        <v>8588400</v>
      </c>
      <c r="G59">
        <v>0</v>
      </c>
      <c r="H59">
        <v>338360000</v>
      </c>
      <c r="I59">
        <v>2492900000</v>
      </c>
      <c r="J59">
        <v>2094200000</v>
      </c>
      <c r="K59">
        <f t="shared" si="0"/>
        <v>0</v>
      </c>
      <c r="L59">
        <f t="shared" si="0"/>
        <v>3.4451442095551365E-3</v>
      </c>
      <c r="M59">
        <f t="shared" si="0"/>
        <v>0</v>
      </c>
      <c r="N59" s="13">
        <v>0</v>
      </c>
      <c r="O59" s="14" t="s">
        <v>859</v>
      </c>
      <c r="P59" s="15" t="s">
        <v>859</v>
      </c>
      <c r="Q59">
        <v>0</v>
      </c>
      <c r="R59">
        <v>0</v>
      </c>
      <c r="S59">
        <v>0</v>
      </c>
      <c r="T59">
        <v>0</v>
      </c>
      <c r="U59">
        <v>601680000</v>
      </c>
      <c r="V59">
        <v>838260000</v>
      </c>
      <c r="W59">
        <v>516410000</v>
      </c>
      <c r="X59">
        <f t="shared" si="1"/>
        <v>0</v>
      </c>
      <c r="Y59">
        <f t="shared" si="1"/>
        <v>0</v>
      </c>
      <c r="Z59">
        <f t="shared" si="1"/>
        <v>0</v>
      </c>
      <c r="AA59" s="13">
        <v>0</v>
      </c>
      <c r="AB59" s="14">
        <v>0</v>
      </c>
      <c r="AC59" s="15">
        <v>0</v>
      </c>
      <c r="AD59">
        <v>11086000</v>
      </c>
      <c r="AE59">
        <v>0</v>
      </c>
      <c r="AF59">
        <v>1523600</v>
      </c>
      <c r="AG59">
        <v>1721800</v>
      </c>
      <c r="AH59">
        <v>1131900000</v>
      </c>
      <c r="AI59">
        <v>729420000</v>
      </c>
      <c r="AJ59">
        <v>840470000</v>
      </c>
      <c r="AK59">
        <f t="shared" si="2"/>
        <v>0</v>
      </c>
      <c r="AL59">
        <f t="shared" si="2"/>
        <v>2.0887828685805161E-3</v>
      </c>
      <c r="AM59">
        <f t="shared" si="2"/>
        <v>2.0486156555260746E-3</v>
      </c>
      <c r="AN59" s="13" t="s">
        <v>859</v>
      </c>
      <c r="AO59" s="14">
        <f>AL59/AM59</f>
        <v>1.0196070028783055</v>
      </c>
      <c r="AP59" s="15" t="s">
        <v>859</v>
      </c>
      <c r="AQ59">
        <v>0</v>
      </c>
      <c r="AR59">
        <v>0</v>
      </c>
      <c r="AS59">
        <v>0</v>
      </c>
      <c r="AT59">
        <v>0</v>
      </c>
      <c r="AU59">
        <v>754030000</v>
      </c>
      <c r="AV59">
        <v>964080000</v>
      </c>
      <c r="AW59">
        <v>609030000</v>
      </c>
      <c r="AX59">
        <f t="shared" si="3"/>
        <v>0</v>
      </c>
      <c r="AY59">
        <f t="shared" si="3"/>
        <v>0</v>
      </c>
      <c r="AZ59">
        <f t="shared" si="3"/>
        <v>0</v>
      </c>
      <c r="BA59" s="13">
        <v>0</v>
      </c>
      <c r="BB59" s="14">
        <v>0</v>
      </c>
      <c r="BC59" s="15">
        <v>0</v>
      </c>
      <c r="BD59">
        <v>0</v>
      </c>
      <c r="BE59">
        <v>0</v>
      </c>
      <c r="BF59">
        <v>6843700</v>
      </c>
      <c r="BG59">
        <v>10029000</v>
      </c>
      <c r="BH59">
        <v>2311000000</v>
      </c>
      <c r="BI59">
        <v>1412000000</v>
      </c>
      <c r="BJ59">
        <v>1044200000</v>
      </c>
      <c r="BK59">
        <f t="shared" si="4"/>
        <v>0</v>
      </c>
      <c r="BL59">
        <f t="shared" si="4"/>
        <v>4.8468130311614729E-3</v>
      </c>
      <c r="BM59">
        <f t="shared" si="4"/>
        <v>9.6044819000191527E-3</v>
      </c>
      <c r="BN59" s="13">
        <v>0</v>
      </c>
      <c r="BO59" s="14">
        <f>BL59/BM59</f>
        <v>0.50464075851418988</v>
      </c>
      <c r="BP59" s="15" t="s">
        <v>859</v>
      </c>
      <c r="BQ59" s="28">
        <v>1</v>
      </c>
    </row>
    <row r="60" spans="1:69" customFormat="1" ht="15" x14ac:dyDescent="0.2">
      <c r="A60" t="s">
        <v>142</v>
      </c>
      <c r="B60" t="s">
        <v>143</v>
      </c>
      <c r="D60">
        <v>0</v>
      </c>
      <c r="E60">
        <v>0</v>
      </c>
      <c r="F60">
        <v>0</v>
      </c>
      <c r="G60">
        <v>34829000</v>
      </c>
      <c r="H60">
        <v>338360000</v>
      </c>
      <c r="I60">
        <v>2492900000</v>
      </c>
      <c r="J60">
        <v>2094200000</v>
      </c>
      <c r="K60">
        <f t="shared" si="0"/>
        <v>0</v>
      </c>
      <c r="L60">
        <f t="shared" si="0"/>
        <v>0</v>
      </c>
      <c r="M60">
        <f t="shared" si="0"/>
        <v>1.6631171807850252E-2</v>
      </c>
      <c r="N60" s="13">
        <v>0</v>
      </c>
      <c r="O60" s="14">
        <f>L60/M60</f>
        <v>0</v>
      </c>
      <c r="P60" s="15">
        <v>0</v>
      </c>
      <c r="Q60">
        <v>0</v>
      </c>
      <c r="R60">
        <v>0</v>
      </c>
      <c r="S60">
        <v>23317000</v>
      </c>
      <c r="T60">
        <v>0</v>
      </c>
      <c r="U60">
        <v>601680000</v>
      </c>
      <c r="V60">
        <v>838260000</v>
      </c>
      <c r="W60">
        <v>516410000</v>
      </c>
      <c r="X60">
        <f t="shared" si="1"/>
        <v>0</v>
      </c>
      <c r="Y60">
        <f t="shared" si="1"/>
        <v>2.781595209123661E-2</v>
      </c>
      <c r="Z60">
        <f t="shared" si="1"/>
        <v>0</v>
      </c>
      <c r="AA60" s="13">
        <v>0</v>
      </c>
      <c r="AB60" s="14" t="s">
        <v>859</v>
      </c>
      <c r="AC60" s="15" t="s">
        <v>859</v>
      </c>
      <c r="AD60">
        <v>0</v>
      </c>
      <c r="AE60">
        <v>0</v>
      </c>
      <c r="AF60">
        <v>0</v>
      </c>
      <c r="AG60">
        <v>0</v>
      </c>
      <c r="AH60">
        <v>1131900000</v>
      </c>
      <c r="AI60">
        <v>729420000</v>
      </c>
      <c r="AJ60">
        <v>840470000</v>
      </c>
      <c r="AK60">
        <f t="shared" si="2"/>
        <v>0</v>
      </c>
      <c r="AL60">
        <f t="shared" si="2"/>
        <v>0</v>
      </c>
      <c r="AM60">
        <f t="shared" si="2"/>
        <v>0</v>
      </c>
      <c r="AN60" s="13">
        <v>0</v>
      </c>
      <c r="AO60" s="14">
        <v>0</v>
      </c>
      <c r="AP60" s="15">
        <v>0</v>
      </c>
      <c r="AQ60">
        <v>2050600</v>
      </c>
      <c r="AR60">
        <v>14863000</v>
      </c>
      <c r="AS60">
        <v>4781800</v>
      </c>
      <c r="AT60">
        <v>22316000</v>
      </c>
      <c r="AU60">
        <v>754030000</v>
      </c>
      <c r="AV60">
        <v>964080000</v>
      </c>
      <c r="AW60">
        <v>609030000</v>
      </c>
      <c r="AX60">
        <f t="shared" si="3"/>
        <v>1.9711417317613358E-2</v>
      </c>
      <c r="AY60">
        <f t="shared" si="3"/>
        <v>4.9599618288938673E-3</v>
      </c>
      <c r="AZ60">
        <f t="shared" si="3"/>
        <v>3.6641873142538132E-2</v>
      </c>
      <c r="BA60" s="13">
        <f>AQ60/AR60</f>
        <v>0.13796676310300746</v>
      </c>
      <c r="BB60" s="14">
        <f>AY60/AZ60</f>
        <v>0.13536321709317226</v>
      </c>
      <c r="BC60" s="15">
        <f>AY60/AX60</f>
        <v>0.25162887827765879</v>
      </c>
      <c r="BD60">
        <v>0</v>
      </c>
      <c r="BE60">
        <v>0</v>
      </c>
      <c r="BF60">
        <v>6924000</v>
      </c>
      <c r="BG60">
        <v>18043000</v>
      </c>
      <c r="BH60">
        <v>2311000000</v>
      </c>
      <c r="BI60">
        <v>1412000000</v>
      </c>
      <c r="BJ60">
        <v>1044200000</v>
      </c>
      <c r="BK60">
        <f t="shared" si="4"/>
        <v>0</v>
      </c>
      <c r="BL60">
        <f t="shared" si="4"/>
        <v>4.903682719546742E-3</v>
      </c>
      <c r="BM60">
        <f t="shared" si="4"/>
        <v>1.7279256847347251E-2</v>
      </c>
      <c r="BN60" s="13">
        <v>0</v>
      </c>
      <c r="BO60" s="14">
        <f>BL60/BM60</f>
        <v>0.28379013998507502</v>
      </c>
      <c r="BP60" s="15" t="s">
        <v>859</v>
      </c>
      <c r="BQ60" s="28">
        <v>1</v>
      </c>
    </row>
    <row r="61" spans="1:69" customFormat="1" ht="15" x14ac:dyDescent="0.2">
      <c r="A61" t="s">
        <v>220</v>
      </c>
      <c r="B61" t="s">
        <v>221</v>
      </c>
      <c r="D61">
        <v>0</v>
      </c>
      <c r="E61">
        <v>0</v>
      </c>
      <c r="F61">
        <v>10117000</v>
      </c>
      <c r="G61">
        <v>0</v>
      </c>
      <c r="H61">
        <v>338360000</v>
      </c>
      <c r="I61">
        <v>2492900000</v>
      </c>
      <c r="J61">
        <v>2094200000</v>
      </c>
      <c r="K61">
        <f t="shared" si="0"/>
        <v>0</v>
      </c>
      <c r="L61">
        <f t="shared" si="0"/>
        <v>4.0583256448313209E-3</v>
      </c>
      <c r="M61">
        <f t="shared" si="0"/>
        <v>0</v>
      </c>
      <c r="N61" s="13">
        <v>0</v>
      </c>
      <c r="O61" s="14" t="s">
        <v>859</v>
      </c>
      <c r="P61" s="15" t="s">
        <v>859</v>
      </c>
      <c r="Q61">
        <v>0</v>
      </c>
      <c r="R61">
        <v>0</v>
      </c>
      <c r="S61">
        <v>0</v>
      </c>
      <c r="T61">
        <v>0</v>
      </c>
      <c r="U61">
        <v>601680000</v>
      </c>
      <c r="V61">
        <v>838260000</v>
      </c>
      <c r="W61">
        <v>516410000</v>
      </c>
      <c r="X61">
        <f t="shared" si="1"/>
        <v>0</v>
      </c>
      <c r="Y61">
        <f t="shared" si="1"/>
        <v>0</v>
      </c>
      <c r="Z61">
        <f t="shared" si="1"/>
        <v>0</v>
      </c>
      <c r="AA61" s="13">
        <v>0</v>
      </c>
      <c r="AB61" s="14">
        <v>0</v>
      </c>
      <c r="AC61" s="15">
        <v>0</v>
      </c>
      <c r="AD61">
        <v>8357700</v>
      </c>
      <c r="AE61">
        <v>0</v>
      </c>
      <c r="AF61">
        <v>0</v>
      </c>
      <c r="AG61">
        <v>0</v>
      </c>
      <c r="AH61">
        <v>1131900000</v>
      </c>
      <c r="AI61">
        <v>729420000</v>
      </c>
      <c r="AJ61">
        <v>840470000</v>
      </c>
      <c r="AK61">
        <f t="shared" si="2"/>
        <v>0</v>
      </c>
      <c r="AL61">
        <f t="shared" si="2"/>
        <v>0</v>
      </c>
      <c r="AM61">
        <f t="shared" si="2"/>
        <v>0</v>
      </c>
      <c r="AN61" s="13" t="s">
        <v>859</v>
      </c>
      <c r="AO61" s="14">
        <v>0</v>
      </c>
      <c r="AP61" s="15">
        <v>0</v>
      </c>
      <c r="AQ61">
        <v>0</v>
      </c>
      <c r="AR61">
        <v>0</v>
      </c>
      <c r="AS61">
        <v>0</v>
      </c>
      <c r="AT61">
        <v>8973700</v>
      </c>
      <c r="AU61">
        <v>754030000</v>
      </c>
      <c r="AV61">
        <v>964080000</v>
      </c>
      <c r="AW61">
        <v>609030000</v>
      </c>
      <c r="AX61">
        <f t="shared" si="3"/>
        <v>0</v>
      </c>
      <c r="AY61">
        <f t="shared" si="3"/>
        <v>0</v>
      </c>
      <c r="AZ61">
        <f t="shared" si="3"/>
        <v>1.4734413739881451E-2</v>
      </c>
      <c r="BA61" s="13">
        <v>0</v>
      </c>
      <c r="BB61" s="14">
        <f>AY61/AZ61</f>
        <v>0</v>
      </c>
      <c r="BC61" s="15">
        <v>0</v>
      </c>
      <c r="BD61">
        <v>0</v>
      </c>
      <c r="BE61">
        <v>0</v>
      </c>
      <c r="BF61">
        <v>7045700</v>
      </c>
      <c r="BG61">
        <v>35164000</v>
      </c>
      <c r="BH61">
        <v>2311000000</v>
      </c>
      <c r="BI61">
        <v>1412000000</v>
      </c>
      <c r="BJ61">
        <v>1044200000</v>
      </c>
      <c r="BK61">
        <f t="shared" si="4"/>
        <v>0</v>
      </c>
      <c r="BL61">
        <f t="shared" si="4"/>
        <v>4.9898725212464586E-3</v>
      </c>
      <c r="BM61">
        <f t="shared" si="4"/>
        <v>3.3675541084083507E-2</v>
      </c>
      <c r="BN61" s="13">
        <v>0</v>
      </c>
      <c r="BO61" s="14">
        <f>BL61/BM61</f>
        <v>0.14817497687082107</v>
      </c>
      <c r="BP61" s="15" t="s">
        <v>859</v>
      </c>
      <c r="BQ61" s="28">
        <v>1</v>
      </c>
    </row>
    <row r="62" spans="1:69" customFormat="1" ht="15" x14ac:dyDescent="0.2">
      <c r="A62" t="s">
        <v>178</v>
      </c>
      <c r="B62" t="s">
        <v>179</v>
      </c>
      <c r="D62">
        <v>4100400</v>
      </c>
      <c r="E62">
        <v>0</v>
      </c>
      <c r="F62">
        <v>0</v>
      </c>
      <c r="G62">
        <v>0</v>
      </c>
      <c r="H62">
        <v>338360000</v>
      </c>
      <c r="I62">
        <v>2492900000</v>
      </c>
      <c r="J62">
        <v>2094200000</v>
      </c>
      <c r="K62">
        <f t="shared" si="0"/>
        <v>0</v>
      </c>
      <c r="L62">
        <f t="shared" si="0"/>
        <v>0</v>
      </c>
      <c r="M62">
        <f t="shared" si="0"/>
        <v>0</v>
      </c>
      <c r="N62" s="13" t="s">
        <v>859</v>
      </c>
      <c r="O62" s="14">
        <v>0</v>
      </c>
      <c r="P62" s="15">
        <v>0</v>
      </c>
      <c r="Q62">
        <v>120490000</v>
      </c>
      <c r="R62">
        <v>103560000</v>
      </c>
      <c r="S62">
        <v>27115000</v>
      </c>
      <c r="T62">
        <v>4925900</v>
      </c>
      <c r="U62">
        <v>601680000</v>
      </c>
      <c r="V62">
        <v>838260000</v>
      </c>
      <c r="W62">
        <v>516410000</v>
      </c>
      <c r="X62">
        <f t="shared" si="1"/>
        <v>0.17211806940566415</v>
      </c>
      <c r="Y62">
        <f t="shared" si="1"/>
        <v>3.2346765919881657E-2</v>
      </c>
      <c r="Z62">
        <f t="shared" si="1"/>
        <v>9.5387385991750739E-3</v>
      </c>
      <c r="AA62" s="13">
        <f>Q62/R62</f>
        <v>1.1634801081498649</v>
      </c>
      <c r="AB62" s="14">
        <f>Y62/Z62</f>
        <v>3.3910947012091368</v>
      </c>
      <c r="AC62" s="15">
        <f>Y62/X62</f>
        <v>0.18793358554146769</v>
      </c>
      <c r="AD62">
        <v>96451000</v>
      </c>
      <c r="AE62">
        <v>43134000</v>
      </c>
      <c r="AF62">
        <v>54170000</v>
      </c>
      <c r="AG62">
        <v>36361000</v>
      </c>
      <c r="AH62">
        <v>1131900000</v>
      </c>
      <c r="AI62">
        <v>729420000</v>
      </c>
      <c r="AJ62">
        <v>840470000</v>
      </c>
      <c r="AK62">
        <f t="shared" si="2"/>
        <v>3.8107606679035254E-2</v>
      </c>
      <c r="AL62">
        <f t="shared" si="2"/>
        <v>7.4264484110663262E-2</v>
      </c>
      <c r="AM62">
        <f t="shared" si="2"/>
        <v>4.3262698252168427E-2</v>
      </c>
      <c r="AN62" s="13">
        <f>AD62/AE62</f>
        <v>2.2360782677238373</v>
      </c>
      <c r="AO62" s="14">
        <f>AL62/AM62</f>
        <v>1.7165939044715259</v>
      </c>
      <c r="AP62" s="15">
        <f>AL62/AK62</f>
        <v>1.9488099773927698</v>
      </c>
      <c r="AQ62">
        <v>0</v>
      </c>
      <c r="AR62">
        <v>0</v>
      </c>
      <c r="AS62">
        <v>0</v>
      </c>
      <c r="AT62">
        <v>0</v>
      </c>
      <c r="AU62">
        <v>754030000</v>
      </c>
      <c r="AV62">
        <v>964080000</v>
      </c>
      <c r="AW62">
        <v>609030000</v>
      </c>
      <c r="AX62">
        <f t="shared" si="3"/>
        <v>0</v>
      </c>
      <c r="AY62">
        <f t="shared" si="3"/>
        <v>0</v>
      </c>
      <c r="AZ62">
        <f t="shared" si="3"/>
        <v>0</v>
      </c>
      <c r="BA62" s="13">
        <v>0</v>
      </c>
      <c r="BB62" s="14">
        <v>0</v>
      </c>
      <c r="BC62" s="15">
        <v>0</v>
      </c>
      <c r="BD62">
        <v>0</v>
      </c>
      <c r="BE62">
        <v>0</v>
      </c>
      <c r="BF62">
        <v>7782500</v>
      </c>
      <c r="BG62">
        <v>0</v>
      </c>
      <c r="BH62">
        <v>2311000000</v>
      </c>
      <c r="BI62">
        <v>1412000000</v>
      </c>
      <c r="BJ62">
        <v>1044200000</v>
      </c>
      <c r="BK62">
        <f t="shared" si="4"/>
        <v>0</v>
      </c>
      <c r="BL62">
        <f t="shared" si="4"/>
        <v>5.5116855524079324E-3</v>
      </c>
      <c r="BM62">
        <f t="shared" si="4"/>
        <v>0</v>
      </c>
      <c r="BN62" s="13">
        <v>0</v>
      </c>
      <c r="BO62" s="14" t="s">
        <v>859</v>
      </c>
      <c r="BP62" s="15" t="s">
        <v>859</v>
      </c>
      <c r="BQ62" s="28">
        <v>1</v>
      </c>
    </row>
    <row r="63" spans="1:69" customFormat="1" ht="15" x14ac:dyDescent="0.2">
      <c r="A63" t="s">
        <v>288</v>
      </c>
      <c r="B63" t="s">
        <v>289</v>
      </c>
      <c r="D63">
        <v>9848300</v>
      </c>
      <c r="E63">
        <v>0</v>
      </c>
      <c r="F63">
        <v>8556200</v>
      </c>
      <c r="G63">
        <v>0</v>
      </c>
      <c r="H63">
        <v>338360000</v>
      </c>
      <c r="I63">
        <v>2492900000</v>
      </c>
      <c r="J63">
        <v>2094200000</v>
      </c>
      <c r="K63">
        <f t="shared" si="0"/>
        <v>0</v>
      </c>
      <c r="L63">
        <f t="shared" si="0"/>
        <v>3.4322275261743349E-3</v>
      </c>
      <c r="M63">
        <f t="shared" si="0"/>
        <v>0</v>
      </c>
      <c r="N63" s="13" t="s">
        <v>859</v>
      </c>
      <c r="O63" s="14" t="s">
        <v>859</v>
      </c>
      <c r="P63" s="15" t="s">
        <v>859</v>
      </c>
      <c r="Q63">
        <v>13393000</v>
      </c>
      <c r="R63">
        <v>0</v>
      </c>
      <c r="S63">
        <v>0</v>
      </c>
      <c r="T63">
        <v>0</v>
      </c>
      <c r="U63">
        <v>601680000</v>
      </c>
      <c r="V63">
        <v>838260000</v>
      </c>
      <c r="W63">
        <v>516410000</v>
      </c>
      <c r="X63">
        <f t="shared" si="1"/>
        <v>0</v>
      </c>
      <c r="Y63">
        <f t="shared" si="1"/>
        <v>0</v>
      </c>
      <c r="Z63">
        <f t="shared" si="1"/>
        <v>0</v>
      </c>
      <c r="AA63" s="13" t="s">
        <v>859</v>
      </c>
      <c r="AB63" s="14">
        <v>0</v>
      </c>
      <c r="AC63" s="15">
        <v>0</v>
      </c>
      <c r="AD63">
        <v>14321000</v>
      </c>
      <c r="AE63">
        <v>0</v>
      </c>
      <c r="AF63">
        <v>0</v>
      </c>
      <c r="AG63">
        <v>0</v>
      </c>
      <c r="AH63">
        <v>1131900000</v>
      </c>
      <c r="AI63">
        <v>729420000</v>
      </c>
      <c r="AJ63">
        <v>840470000</v>
      </c>
      <c r="AK63">
        <f t="shared" si="2"/>
        <v>0</v>
      </c>
      <c r="AL63">
        <f t="shared" si="2"/>
        <v>0</v>
      </c>
      <c r="AM63">
        <f t="shared" si="2"/>
        <v>0</v>
      </c>
      <c r="AN63" s="13" t="s">
        <v>859</v>
      </c>
      <c r="AO63" s="14">
        <v>0</v>
      </c>
      <c r="AP63" s="15">
        <v>0</v>
      </c>
      <c r="AQ63">
        <v>0</v>
      </c>
      <c r="AR63">
        <v>0</v>
      </c>
      <c r="AS63">
        <v>5728600</v>
      </c>
      <c r="AT63">
        <v>8461000</v>
      </c>
      <c r="AU63">
        <v>754030000</v>
      </c>
      <c r="AV63">
        <v>964080000</v>
      </c>
      <c r="AW63">
        <v>609030000</v>
      </c>
      <c r="AX63">
        <f t="shared" si="3"/>
        <v>0</v>
      </c>
      <c r="AY63">
        <f t="shared" si="3"/>
        <v>5.9420380051448014E-3</v>
      </c>
      <c r="AZ63">
        <f t="shared" si="3"/>
        <v>1.3892583288179564E-2</v>
      </c>
      <c r="BA63" s="13">
        <v>0</v>
      </c>
      <c r="BB63" s="14">
        <f>AY63/AZ63</f>
        <v>0.4277129661119653</v>
      </c>
      <c r="BC63" s="15" t="s">
        <v>859</v>
      </c>
      <c r="BD63">
        <v>0</v>
      </c>
      <c r="BE63">
        <v>0</v>
      </c>
      <c r="BF63">
        <v>8931700</v>
      </c>
      <c r="BG63">
        <v>0</v>
      </c>
      <c r="BH63">
        <v>2311000000</v>
      </c>
      <c r="BI63">
        <v>1412000000</v>
      </c>
      <c r="BJ63">
        <v>1044200000</v>
      </c>
      <c r="BK63">
        <f t="shared" si="4"/>
        <v>0</v>
      </c>
      <c r="BL63">
        <f t="shared" si="4"/>
        <v>6.3255665722379605E-3</v>
      </c>
      <c r="BM63">
        <f t="shared" si="4"/>
        <v>0</v>
      </c>
      <c r="BN63" s="13">
        <v>0</v>
      </c>
      <c r="BO63" s="14" t="s">
        <v>859</v>
      </c>
      <c r="BP63" s="15" t="s">
        <v>859</v>
      </c>
      <c r="BQ63" s="28">
        <v>1</v>
      </c>
    </row>
    <row r="64" spans="1:69" customFormat="1" ht="15" x14ac:dyDescent="0.2">
      <c r="A64" t="s">
        <v>47</v>
      </c>
      <c r="B64" t="s">
        <v>48</v>
      </c>
      <c r="D64">
        <v>0</v>
      </c>
      <c r="E64">
        <v>363860</v>
      </c>
      <c r="F64">
        <v>16807000</v>
      </c>
      <c r="G64">
        <v>2146300</v>
      </c>
      <c r="H64">
        <v>338360000</v>
      </c>
      <c r="I64">
        <v>2492900000</v>
      </c>
      <c r="J64">
        <v>2094200000</v>
      </c>
      <c r="K64">
        <f t="shared" si="0"/>
        <v>1.0753635181463531E-3</v>
      </c>
      <c r="L64">
        <f t="shared" si="0"/>
        <v>6.7419471298487705E-3</v>
      </c>
      <c r="M64">
        <f t="shared" si="0"/>
        <v>1.0248782351255849E-3</v>
      </c>
      <c r="N64" s="13">
        <f>D64/E64</f>
        <v>0</v>
      </c>
      <c r="O64" s="14">
        <f>L64/M64</f>
        <v>6.5782908630337307</v>
      </c>
      <c r="P64" s="15">
        <f>L64/K64</f>
        <v>6.2694586677723025</v>
      </c>
      <c r="Q64">
        <v>0</v>
      </c>
      <c r="R64">
        <v>0</v>
      </c>
      <c r="S64">
        <v>0</v>
      </c>
      <c r="T64">
        <v>0</v>
      </c>
      <c r="U64">
        <v>601680000</v>
      </c>
      <c r="V64">
        <v>838260000</v>
      </c>
      <c r="W64">
        <v>516410000</v>
      </c>
      <c r="X64">
        <f t="shared" si="1"/>
        <v>0</v>
      </c>
      <c r="Y64">
        <f t="shared" si="1"/>
        <v>0</v>
      </c>
      <c r="Z64">
        <f t="shared" si="1"/>
        <v>0</v>
      </c>
      <c r="AA64" s="13">
        <v>0</v>
      </c>
      <c r="AB64" s="14">
        <v>0</v>
      </c>
      <c r="AC64" s="15">
        <v>0</v>
      </c>
      <c r="AD64">
        <v>54274000</v>
      </c>
      <c r="AE64">
        <v>4779500</v>
      </c>
      <c r="AF64">
        <v>15488000</v>
      </c>
      <c r="AG64">
        <v>2127300</v>
      </c>
      <c r="AH64">
        <v>1131900000</v>
      </c>
      <c r="AI64">
        <v>729420000</v>
      </c>
      <c r="AJ64">
        <v>840470000</v>
      </c>
      <c r="AK64">
        <f t="shared" si="2"/>
        <v>4.2225461613216719E-3</v>
      </c>
      <c r="AL64">
        <f t="shared" si="2"/>
        <v>2.1233308656192593E-2</v>
      </c>
      <c r="AM64">
        <f t="shared" si="2"/>
        <v>2.5310837983509226E-3</v>
      </c>
      <c r="AN64" s="13">
        <f>AD64/AE64</f>
        <v>11.355581127733027</v>
      </c>
      <c r="AO64" s="14">
        <f>AL64/AM64</f>
        <v>8.3890184394632588</v>
      </c>
      <c r="AP64" s="15">
        <f>AL64/AK64</f>
        <v>5.0285557208796723</v>
      </c>
      <c r="AQ64">
        <v>10428000</v>
      </c>
      <c r="AR64">
        <v>4576100</v>
      </c>
      <c r="AS64">
        <v>9518500</v>
      </c>
      <c r="AT64">
        <v>5562800</v>
      </c>
      <c r="AU64">
        <v>754030000</v>
      </c>
      <c r="AV64">
        <v>964080000</v>
      </c>
      <c r="AW64">
        <v>609030000</v>
      </c>
      <c r="AX64">
        <f t="shared" si="3"/>
        <v>6.0688566767900486E-3</v>
      </c>
      <c r="AY64">
        <f t="shared" si="3"/>
        <v>9.8731433076093278E-3</v>
      </c>
      <c r="AZ64">
        <f t="shared" si="3"/>
        <v>9.1338686107416706E-3</v>
      </c>
      <c r="BA64" s="13">
        <f>AQ64/AR64</f>
        <v>2.2787963549747601</v>
      </c>
      <c r="BB64" s="14">
        <f>AY64/AZ64</f>
        <v>1.0809377415390289</v>
      </c>
      <c r="BC64" s="15">
        <f>AY64/AX64</f>
        <v>1.6268539254467038</v>
      </c>
      <c r="BD64">
        <v>3961900</v>
      </c>
      <c r="BE64">
        <v>695270</v>
      </c>
      <c r="BF64">
        <v>3603800</v>
      </c>
      <c r="BG64">
        <v>9360900</v>
      </c>
      <c r="BH64">
        <v>2311000000</v>
      </c>
      <c r="BI64">
        <v>1412000000</v>
      </c>
      <c r="BJ64">
        <v>1044200000</v>
      </c>
      <c r="BK64">
        <f t="shared" si="4"/>
        <v>3.008524448290783E-4</v>
      </c>
      <c r="BL64">
        <f t="shared" si="4"/>
        <v>2.5522662889518413E-3</v>
      </c>
      <c r="BM64">
        <f t="shared" si="4"/>
        <v>8.9646619421566744E-3</v>
      </c>
      <c r="BN64" s="13">
        <f t="shared" ref="BN64:BN89" si="30">BD64/BE64</f>
        <v>5.6983617875070118</v>
      </c>
      <c r="BO64" s="14">
        <f t="shared" ref="BO64:BO70" si="31">BL64/BM64</f>
        <v>0.28470301562066819</v>
      </c>
      <c r="BP64" s="15">
        <f t="shared" ref="BP64:BP89" si="32">BL64/BK64</f>
        <v>8.4834487231833755</v>
      </c>
      <c r="BQ64" s="28">
        <v>1</v>
      </c>
    </row>
    <row r="65" spans="1:69" customFormat="1" ht="15" x14ac:dyDescent="0.2">
      <c r="A65" t="s">
        <v>430</v>
      </c>
      <c r="B65" t="s">
        <v>431</v>
      </c>
      <c r="D65">
        <v>20469000</v>
      </c>
      <c r="E65">
        <v>0</v>
      </c>
      <c r="F65">
        <v>0</v>
      </c>
      <c r="G65">
        <v>11868000</v>
      </c>
      <c r="H65">
        <v>338360000</v>
      </c>
      <c r="I65">
        <v>2492900000</v>
      </c>
      <c r="J65">
        <v>2094200000</v>
      </c>
      <c r="K65">
        <f t="shared" si="0"/>
        <v>0</v>
      </c>
      <c r="L65">
        <f t="shared" si="0"/>
        <v>0</v>
      </c>
      <c r="M65">
        <f t="shared" si="0"/>
        <v>5.667080508069907E-3</v>
      </c>
      <c r="N65" s="13" t="s">
        <v>859</v>
      </c>
      <c r="O65" s="14">
        <f>L65/M65</f>
        <v>0</v>
      </c>
      <c r="P65" s="15">
        <v>0</v>
      </c>
      <c r="Q65">
        <v>16254000</v>
      </c>
      <c r="R65">
        <v>39753000</v>
      </c>
      <c r="S65">
        <v>0</v>
      </c>
      <c r="T65">
        <v>0</v>
      </c>
      <c r="U65">
        <v>601680000</v>
      </c>
      <c r="V65">
        <v>838260000</v>
      </c>
      <c r="W65">
        <v>516410000</v>
      </c>
      <c r="X65">
        <f t="shared" si="1"/>
        <v>6.6070003988831269E-2</v>
      </c>
      <c r="Y65">
        <f t="shared" si="1"/>
        <v>0</v>
      </c>
      <c r="Z65">
        <f t="shared" si="1"/>
        <v>0</v>
      </c>
      <c r="AA65" s="13">
        <f>Q65/R65</f>
        <v>0.40887480190174325</v>
      </c>
      <c r="AB65" s="14">
        <v>0</v>
      </c>
      <c r="AC65" s="15">
        <f>Y65/X65</f>
        <v>0</v>
      </c>
      <c r="AD65">
        <v>0</v>
      </c>
      <c r="AE65">
        <v>0</v>
      </c>
      <c r="AF65">
        <v>0</v>
      </c>
      <c r="AG65">
        <v>0</v>
      </c>
      <c r="AH65">
        <v>1131900000</v>
      </c>
      <c r="AI65">
        <v>729420000</v>
      </c>
      <c r="AJ65">
        <v>840470000</v>
      </c>
      <c r="AK65">
        <f t="shared" si="2"/>
        <v>0</v>
      </c>
      <c r="AL65">
        <f t="shared" si="2"/>
        <v>0</v>
      </c>
      <c r="AM65">
        <f t="shared" si="2"/>
        <v>0</v>
      </c>
      <c r="AN65" s="13">
        <v>0</v>
      </c>
      <c r="AO65" s="14">
        <v>0</v>
      </c>
      <c r="AP65" s="15">
        <v>0</v>
      </c>
      <c r="AQ65">
        <v>0</v>
      </c>
      <c r="AR65">
        <v>10750000</v>
      </c>
      <c r="AS65">
        <v>6305300</v>
      </c>
      <c r="AT65">
        <v>6133800</v>
      </c>
      <c r="AU65">
        <v>754030000</v>
      </c>
      <c r="AV65">
        <v>964080000</v>
      </c>
      <c r="AW65">
        <v>609030000</v>
      </c>
      <c r="AX65">
        <f t="shared" si="3"/>
        <v>1.4256727185920984E-2</v>
      </c>
      <c r="AY65">
        <f t="shared" si="3"/>
        <v>6.5402248776035184E-3</v>
      </c>
      <c r="AZ65">
        <f t="shared" si="3"/>
        <v>1.0071425052953057E-2</v>
      </c>
      <c r="BA65" s="13">
        <f>AQ65/AR65</f>
        <v>0</v>
      </c>
      <c r="BB65" s="14">
        <f>AY65/AZ65</f>
        <v>0.6493842572641545</v>
      </c>
      <c r="BC65" s="15">
        <f>AY65/AX65</f>
        <v>0.45874658274040758</v>
      </c>
      <c r="BD65">
        <v>0</v>
      </c>
      <c r="BE65">
        <v>1318900</v>
      </c>
      <c r="BF65">
        <v>6862900</v>
      </c>
      <c r="BG65">
        <v>796930</v>
      </c>
      <c r="BH65">
        <v>2311000000</v>
      </c>
      <c r="BI65">
        <v>1412000000</v>
      </c>
      <c r="BJ65">
        <v>1044200000</v>
      </c>
      <c r="BK65">
        <f t="shared" si="4"/>
        <v>5.7070532237126783E-4</v>
      </c>
      <c r="BL65">
        <f t="shared" si="4"/>
        <v>4.8604107648725211E-3</v>
      </c>
      <c r="BM65">
        <f t="shared" si="4"/>
        <v>7.6319670561195174E-4</v>
      </c>
      <c r="BN65" s="13">
        <f t="shared" si="30"/>
        <v>0</v>
      </c>
      <c r="BO65" s="14">
        <f t="shared" si="31"/>
        <v>6.3684902321156018</v>
      </c>
      <c r="BP65" s="15">
        <f t="shared" si="32"/>
        <v>8.5164980496022427</v>
      </c>
      <c r="BQ65" s="28">
        <v>1</v>
      </c>
    </row>
    <row r="66" spans="1:69" customFormat="1" ht="15" x14ac:dyDescent="0.2">
      <c r="A66" t="s">
        <v>744</v>
      </c>
      <c r="B66" t="s">
        <v>745</v>
      </c>
      <c r="D66">
        <v>1892000</v>
      </c>
      <c r="E66">
        <v>0</v>
      </c>
      <c r="F66">
        <v>0</v>
      </c>
      <c r="G66">
        <v>0</v>
      </c>
      <c r="H66">
        <v>338360000</v>
      </c>
      <c r="I66">
        <v>2492900000</v>
      </c>
      <c r="J66">
        <v>2094200000</v>
      </c>
      <c r="K66">
        <f t="shared" si="0"/>
        <v>0</v>
      </c>
      <c r="L66">
        <f t="shared" si="0"/>
        <v>0</v>
      </c>
      <c r="M66">
        <f t="shared" si="0"/>
        <v>0</v>
      </c>
      <c r="N66" s="13" t="s">
        <v>859</v>
      </c>
      <c r="O66" s="14">
        <v>0</v>
      </c>
      <c r="P66" s="15">
        <v>0</v>
      </c>
      <c r="Q66">
        <v>0</v>
      </c>
      <c r="R66">
        <v>10322000</v>
      </c>
      <c r="S66">
        <v>0</v>
      </c>
      <c r="T66">
        <v>0</v>
      </c>
      <c r="U66">
        <v>601680000</v>
      </c>
      <c r="V66">
        <v>838260000</v>
      </c>
      <c r="W66">
        <v>516410000</v>
      </c>
      <c r="X66">
        <f t="shared" si="1"/>
        <v>1.715529849754022E-2</v>
      </c>
      <c r="Y66">
        <f t="shared" si="1"/>
        <v>0</v>
      </c>
      <c r="Z66">
        <f t="shared" si="1"/>
        <v>0</v>
      </c>
      <c r="AA66" s="13">
        <f>Q66/R66</f>
        <v>0</v>
      </c>
      <c r="AB66" s="14">
        <v>0</v>
      </c>
      <c r="AC66" s="15">
        <f>Y66/X66</f>
        <v>0</v>
      </c>
      <c r="AD66">
        <v>16372000</v>
      </c>
      <c r="AE66">
        <v>0</v>
      </c>
      <c r="AF66">
        <v>0</v>
      </c>
      <c r="AG66">
        <v>0</v>
      </c>
      <c r="AH66">
        <v>1131900000</v>
      </c>
      <c r="AI66">
        <v>729420000</v>
      </c>
      <c r="AJ66">
        <v>840470000</v>
      </c>
      <c r="AK66">
        <f t="shared" si="2"/>
        <v>0</v>
      </c>
      <c r="AL66">
        <f t="shared" si="2"/>
        <v>0</v>
      </c>
      <c r="AM66">
        <f t="shared" si="2"/>
        <v>0</v>
      </c>
      <c r="AN66" s="13" t="s">
        <v>859</v>
      </c>
      <c r="AO66" s="14">
        <v>0</v>
      </c>
      <c r="AP66" s="15">
        <v>0</v>
      </c>
      <c r="AQ66">
        <v>914400</v>
      </c>
      <c r="AR66">
        <v>1170200</v>
      </c>
      <c r="AS66">
        <v>1762800</v>
      </c>
      <c r="AT66">
        <v>0</v>
      </c>
      <c r="AU66">
        <v>754030000</v>
      </c>
      <c r="AV66">
        <v>964080000</v>
      </c>
      <c r="AW66">
        <v>609030000</v>
      </c>
      <c r="AX66">
        <f t="shared" si="3"/>
        <v>1.5519276421362546E-3</v>
      </c>
      <c r="AY66">
        <f t="shared" si="3"/>
        <v>1.8284789644012944E-3</v>
      </c>
      <c r="AZ66">
        <f t="shared" si="3"/>
        <v>0</v>
      </c>
      <c r="BA66" s="13">
        <f>AQ66/AR66</f>
        <v>0.7814048880533242</v>
      </c>
      <c r="BB66" s="14" t="s">
        <v>859</v>
      </c>
      <c r="BC66" s="15">
        <f>AY66/AX66</f>
        <v>1.1781985929990668</v>
      </c>
      <c r="BD66">
        <v>0</v>
      </c>
      <c r="BE66">
        <v>1450500</v>
      </c>
      <c r="BF66">
        <v>2109700</v>
      </c>
      <c r="BG66">
        <v>1447300</v>
      </c>
      <c r="BH66">
        <v>2311000000</v>
      </c>
      <c r="BI66">
        <v>1412000000</v>
      </c>
      <c r="BJ66">
        <v>1044200000</v>
      </c>
      <c r="BK66">
        <f t="shared" si="4"/>
        <v>6.2765036780614448E-4</v>
      </c>
      <c r="BL66">
        <f t="shared" si="4"/>
        <v>1.4941218130311614E-3</v>
      </c>
      <c r="BM66">
        <f t="shared" si="4"/>
        <v>1.3860371576326375E-3</v>
      </c>
      <c r="BN66" s="13">
        <f t="shared" si="30"/>
        <v>0</v>
      </c>
      <c r="BO66" s="14">
        <f t="shared" si="31"/>
        <v>1.0779810662386089</v>
      </c>
      <c r="BP66" s="15">
        <f t="shared" si="32"/>
        <v>2.3805001791899443</v>
      </c>
      <c r="BQ66" s="28">
        <v>1</v>
      </c>
    </row>
    <row r="67" spans="1:69" customFormat="1" ht="15" x14ac:dyDescent="0.2">
      <c r="A67" t="s">
        <v>536</v>
      </c>
      <c r="B67" t="s">
        <v>537</v>
      </c>
      <c r="D67">
        <v>0</v>
      </c>
      <c r="E67">
        <v>0</v>
      </c>
      <c r="F67">
        <v>7047200</v>
      </c>
      <c r="G67">
        <v>2377900</v>
      </c>
      <c r="H67">
        <v>338360000</v>
      </c>
      <c r="I67">
        <v>2492900000</v>
      </c>
      <c r="J67">
        <v>2094200000</v>
      </c>
      <c r="K67">
        <f t="shared" si="0"/>
        <v>0</v>
      </c>
      <c r="L67">
        <f t="shared" si="0"/>
        <v>2.8269084199125517E-3</v>
      </c>
      <c r="M67">
        <f t="shared" si="0"/>
        <v>1.1354693916531373E-3</v>
      </c>
      <c r="N67" s="13">
        <v>0</v>
      </c>
      <c r="O67" s="14">
        <f>L67/M67</f>
        <v>2.4896385941296377</v>
      </c>
      <c r="P67" s="15" t="s">
        <v>859</v>
      </c>
      <c r="Q67">
        <v>189580000</v>
      </c>
      <c r="R67">
        <v>190710000</v>
      </c>
      <c r="S67">
        <v>4891700</v>
      </c>
      <c r="T67">
        <v>9445000</v>
      </c>
      <c r="U67">
        <v>601680000</v>
      </c>
      <c r="V67">
        <v>838260000</v>
      </c>
      <c r="W67">
        <v>516410000</v>
      </c>
      <c r="X67">
        <f t="shared" si="1"/>
        <v>0.31696250498603912</v>
      </c>
      <c r="Y67">
        <f t="shared" si="1"/>
        <v>5.8355402858301722E-3</v>
      </c>
      <c r="Z67">
        <f t="shared" si="1"/>
        <v>1.8289731027671813E-2</v>
      </c>
      <c r="AA67" s="13">
        <f>Q67/R67</f>
        <v>0.99407477321587756</v>
      </c>
      <c r="AB67" s="14">
        <f>Y67/Z67</f>
        <v>0.31906102265807929</v>
      </c>
      <c r="AC67" s="15">
        <f>Y67/X67</f>
        <v>1.8410822081580923E-2</v>
      </c>
      <c r="AD67">
        <v>58668000</v>
      </c>
      <c r="AE67">
        <v>0</v>
      </c>
      <c r="AF67">
        <v>0</v>
      </c>
      <c r="AG67">
        <v>0</v>
      </c>
      <c r="AH67">
        <v>1131900000</v>
      </c>
      <c r="AI67">
        <v>729420000</v>
      </c>
      <c r="AJ67">
        <v>840470000</v>
      </c>
      <c r="AK67">
        <f t="shared" si="2"/>
        <v>0</v>
      </c>
      <c r="AL67">
        <f t="shared" si="2"/>
        <v>0</v>
      </c>
      <c r="AM67">
        <f t="shared" si="2"/>
        <v>0</v>
      </c>
      <c r="AN67" s="13" t="s">
        <v>859</v>
      </c>
      <c r="AO67" s="14">
        <v>0</v>
      </c>
      <c r="AP67" s="15">
        <v>0</v>
      </c>
      <c r="AQ67">
        <v>1244300</v>
      </c>
      <c r="AR67">
        <v>0</v>
      </c>
      <c r="AS67">
        <v>0</v>
      </c>
      <c r="AT67">
        <v>0</v>
      </c>
      <c r="AU67">
        <v>754030000</v>
      </c>
      <c r="AV67">
        <v>964080000</v>
      </c>
      <c r="AW67">
        <v>609030000</v>
      </c>
      <c r="AX67">
        <f t="shared" si="3"/>
        <v>0</v>
      </c>
      <c r="AY67">
        <f t="shared" si="3"/>
        <v>0</v>
      </c>
      <c r="AZ67">
        <f t="shared" si="3"/>
        <v>0</v>
      </c>
      <c r="BA67" s="13" t="s">
        <v>859</v>
      </c>
      <c r="BB67" s="14">
        <v>0</v>
      </c>
      <c r="BC67" s="15">
        <v>0</v>
      </c>
      <c r="BD67">
        <v>0</v>
      </c>
      <c r="BE67">
        <v>2859600</v>
      </c>
      <c r="BF67">
        <v>0</v>
      </c>
      <c r="BG67">
        <v>2983700</v>
      </c>
      <c r="BH67">
        <v>2311000000</v>
      </c>
      <c r="BI67">
        <v>1412000000</v>
      </c>
      <c r="BJ67">
        <v>1044200000</v>
      </c>
      <c r="BK67">
        <f t="shared" si="4"/>
        <v>1.2373864128083082E-3</v>
      </c>
      <c r="BL67">
        <f t="shared" si="4"/>
        <v>0</v>
      </c>
      <c r="BM67">
        <f t="shared" si="4"/>
        <v>2.8574027963991573E-3</v>
      </c>
      <c r="BN67" s="13">
        <f t="shared" si="30"/>
        <v>0</v>
      </c>
      <c r="BO67" s="14">
        <f t="shared" si="31"/>
        <v>0</v>
      </c>
      <c r="BP67" s="15">
        <f t="shared" si="32"/>
        <v>0</v>
      </c>
      <c r="BQ67" s="28">
        <v>1</v>
      </c>
    </row>
    <row r="68" spans="1:69" customFormat="1" ht="15" x14ac:dyDescent="0.2">
      <c r="A68" t="s">
        <v>340</v>
      </c>
      <c r="B68" t="s">
        <v>341</v>
      </c>
      <c r="D68">
        <v>0</v>
      </c>
      <c r="E68">
        <v>3833500</v>
      </c>
      <c r="F68">
        <v>12092000</v>
      </c>
      <c r="G68">
        <v>0</v>
      </c>
      <c r="H68">
        <v>338360000</v>
      </c>
      <c r="I68">
        <v>2492900000</v>
      </c>
      <c r="J68">
        <v>2094200000</v>
      </c>
      <c r="K68">
        <f t="shared" si="0"/>
        <v>1.1329648894668401E-2</v>
      </c>
      <c r="L68">
        <f t="shared" si="0"/>
        <v>4.8505756348028398E-3</v>
      </c>
      <c r="M68">
        <f t="shared" si="0"/>
        <v>0</v>
      </c>
      <c r="N68" s="13">
        <f>D68/E68</f>
        <v>0</v>
      </c>
      <c r="O68" s="14" t="s">
        <v>859</v>
      </c>
      <c r="P68" s="15">
        <f>L68/K68</f>
        <v>0.42813115215648589</v>
      </c>
      <c r="Q68">
        <v>375400000</v>
      </c>
      <c r="R68">
        <v>768350000</v>
      </c>
      <c r="S68">
        <v>0</v>
      </c>
      <c r="T68">
        <v>0</v>
      </c>
      <c r="U68">
        <v>601680000</v>
      </c>
      <c r="V68">
        <v>838260000</v>
      </c>
      <c r="W68">
        <v>516410000</v>
      </c>
      <c r="X68">
        <f t="shared" si="1"/>
        <v>1.2770077117404601</v>
      </c>
      <c r="Y68">
        <f t="shared" si="1"/>
        <v>0</v>
      </c>
      <c r="Z68">
        <f t="shared" si="1"/>
        <v>0</v>
      </c>
      <c r="AA68" s="13">
        <f>Q68/R68</f>
        <v>0.48857942343983862</v>
      </c>
      <c r="AB68" s="14">
        <v>0</v>
      </c>
      <c r="AC68" s="15">
        <f>Y68/X68</f>
        <v>0</v>
      </c>
      <c r="AD68">
        <v>77424000</v>
      </c>
      <c r="AE68">
        <v>0</v>
      </c>
      <c r="AF68">
        <v>0</v>
      </c>
      <c r="AG68">
        <v>9326300</v>
      </c>
      <c r="AH68">
        <v>1131900000</v>
      </c>
      <c r="AI68">
        <v>729420000</v>
      </c>
      <c r="AJ68">
        <v>840470000</v>
      </c>
      <c r="AK68">
        <f t="shared" si="2"/>
        <v>0</v>
      </c>
      <c r="AL68">
        <f t="shared" si="2"/>
        <v>0</v>
      </c>
      <c r="AM68">
        <f t="shared" si="2"/>
        <v>1.1096529322878865E-2</v>
      </c>
      <c r="AN68" s="13" t="s">
        <v>859</v>
      </c>
      <c r="AO68" s="14">
        <f>AL68/AM68</f>
        <v>0</v>
      </c>
      <c r="AP68" s="15">
        <v>0</v>
      </c>
      <c r="AQ68">
        <v>2854700</v>
      </c>
      <c r="AR68">
        <v>3005500</v>
      </c>
      <c r="AS68">
        <v>0</v>
      </c>
      <c r="AT68">
        <v>0</v>
      </c>
      <c r="AU68">
        <v>754030000</v>
      </c>
      <c r="AV68">
        <v>964080000</v>
      </c>
      <c r="AW68">
        <v>609030000</v>
      </c>
      <c r="AX68">
        <f t="shared" si="3"/>
        <v>3.9859156797474905E-3</v>
      </c>
      <c r="AY68">
        <f t="shared" si="3"/>
        <v>0</v>
      </c>
      <c r="AZ68">
        <f t="shared" si="3"/>
        <v>0</v>
      </c>
      <c r="BA68" s="13">
        <f>AQ68/AR68</f>
        <v>0.94982532024621524</v>
      </c>
      <c r="BB68" s="14">
        <v>0</v>
      </c>
      <c r="BC68" s="15">
        <f>AY68/AX68</f>
        <v>0</v>
      </c>
      <c r="BD68">
        <v>0</v>
      </c>
      <c r="BE68">
        <v>5526800</v>
      </c>
      <c r="BF68">
        <v>11352000</v>
      </c>
      <c r="BG68">
        <v>4672000</v>
      </c>
      <c r="BH68">
        <v>2311000000</v>
      </c>
      <c r="BI68">
        <v>1412000000</v>
      </c>
      <c r="BJ68">
        <v>1044200000</v>
      </c>
      <c r="BK68">
        <f t="shared" si="4"/>
        <v>2.3915188230203377E-3</v>
      </c>
      <c r="BL68">
        <f t="shared" si="4"/>
        <v>8.0396600566572246E-3</v>
      </c>
      <c r="BM68">
        <f t="shared" si="4"/>
        <v>4.4742386515993103E-3</v>
      </c>
      <c r="BN68" s="13">
        <f t="shared" si="30"/>
        <v>0</v>
      </c>
      <c r="BO68" s="14">
        <f t="shared" si="31"/>
        <v>1.7968777892040826</v>
      </c>
      <c r="BP68" s="15">
        <f t="shared" si="32"/>
        <v>3.3617381470172334</v>
      </c>
      <c r="BQ68" s="28">
        <v>1</v>
      </c>
    </row>
    <row r="69" spans="1:69" customFormat="1" ht="15" x14ac:dyDescent="0.2">
      <c r="A69" t="s">
        <v>602</v>
      </c>
      <c r="B69" t="s">
        <v>603</v>
      </c>
      <c r="D69">
        <v>0</v>
      </c>
      <c r="E69">
        <v>0</v>
      </c>
      <c r="F69">
        <v>13623000</v>
      </c>
      <c r="G69">
        <v>0</v>
      </c>
      <c r="H69">
        <v>338360000</v>
      </c>
      <c r="I69">
        <v>2492900000</v>
      </c>
      <c r="J69">
        <v>2094200000</v>
      </c>
      <c r="K69">
        <f t="shared" si="0"/>
        <v>0</v>
      </c>
      <c r="L69">
        <f t="shared" si="0"/>
        <v>5.4647198042440531E-3</v>
      </c>
      <c r="M69">
        <f t="shared" si="0"/>
        <v>0</v>
      </c>
      <c r="N69" s="13">
        <v>0</v>
      </c>
      <c r="O69" s="14" t="s">
        <v>859</v>
      </c>
      <c r="P69" s="15" t="s">
        <v>859</v>
      </c>
      <c r="Q69">
        <v>0</v>
      </c>
      <c r="R69">
        <v>9381100</v>
      </c>
      <c r="S69">
        <v>0</v>
      </c>
      <c r="T69">
        <v>0</v>
      </c>
      <c r="U69">
        <v>601680000</v>
      </c>
      <c r="V69">
        <v>838260000</v>
      </c>
      <c r="W69">
        <v>516410000</v>
      </c>
      <c r="X69">
        <f t="shared" si="1"/>
        <v>1.5591510437441829E-2</v>
      </c>
      <c r="Y69">
        <f t="shared" si="1"/>
        <v>0</v>
      </c>
      <c r="Z69">
        <f t="shared" si="1"/>
        <v>0</v>
      </c>
      <c r="AA69" s="13">
        <f>Q69/R69</f>
        <v>0</v>
      </c>
      <c r="AB69" s="14">
        <v>0</v>
      </c>
      <c r="AC69" s="15">
        <f>Y69/X69</f>
        <v>0</v>
      </c>
      <c r="AD69">
        <v>0</v>
      </c>
      <c r="AE69">
        <v>0</v>
      </c>
      <c r="AF69">
        <v>0</v>
      </c>
      <c r="AG69">
        <v>0</v>
      </c>
      <c r="AH69">
        <v>1131900000</v>
      </c>
      <c r="AI69">
        <v>729420000</v>
      </c>
      <c r="AJ69">
        <v>840470000</v>
      </c>
      <c r="AK69">
        <f t="shared" si="2"/>
        <v>0</v>
      </c>
      <c r="AL69">
        <f t="shared" si="2"/>
        <v>0</v>
      </c>
      <c r="AM69">
        <f t="shared" si="2"/>
        <v>0</v>
      </c>
      <c r="AN69" s="13">
        <v>0</v>
      </c>
      <c r="AO69" s="14">
        <v>0</v>
      </c>
      <c r="AP69" s="15">
        <v>0</v>
      </c>
      <c r="AQ69">
        <v>726030</v>
      </c>
      <c r="AR69">
        <v>526060</v>
      </c>
      <c r="AS69">
        <v>6478400</v>
      </c>
      <c r="AT69">
        <v>10197000</v>
      </c>
      <c r="AU69">
        <v>754030000</v>
      </c>
      <c r="AV69">
        <v>964080000</v>
      </c>
      <c r="AW69">
        <v>609030000</v>
      </c>
      <c r="AX69">
        <f t="shared" si="3"/>
        <v>6.9766454915586918E-4</v>
      </c>
      <c r="AY69">
        <f t="shared" si="3"/>
        <v>6.7197742925898269E-3</v>
      </c>
      <c r="AZ69">
        <f t="shared" si="3"/>
        <v>1.6743017585340622E-2</v>
      </c>
      <c r="BA69" s="13">
        <f>AQ69/AR69</f>
        <v>1.3801277420826521</v>
      </c>
      <c r="BB69" s="14">
        <f>AY69/AZ69</f>
        <v>0.40134786088221858</v>
      </c>
      <c r="BC69" s="15">
        <f>AY69/AX69</f>
        <v>9.6318127396903517</v>
      </c>
      <c r="BD69">
        <v>1007300</v>
      </c>
      <c r="BE69">
        <v>5724400</v>
      </c>
      <c r="BF69">
        <v>10396000</v>
      </c>
      <c r="BG69">
        <v>10120000</v>
      </c>
      <c r="BH69">
        <v>2311000000</v>
      </c>
      <c r="BI69">
        <v>1412000000</v>
      </c>
      <c r="BJ69">
        <v>1044200000</v>
      </c>
      <c r="BK69">
        <f t="shared" si="4"/>
        <v>2.477022933794894E-3</v>
      </c>
      <c r="BL69">
        <f t="shared" si="4"/>
        <v>7.3626062322946174E-3</v>
      </c>
      <c r="BM69">
        <f t="shared" si="4"/>
        <v>9.6916299559471359E-3</v>
      </c>
      <c r="BN69" s="13">
        <f t="shared" si="30"/>
        <v>0.17596604010900707</v>
      </c>
      <c r="BO69" s="14">
        <f t="shared" si="31"/>
        <v>0.75968709760494468</v>
      </c>
      <c r="BP69" s="15">
        <f t="shared" si="32"/>
        <v>2.972360946620233</v>
      </c>
      <c r="BQ69" s="28">
        <v>1</v>
      </c>
    </row>
    <row r="70" spans="1:69" customFormat="1" ht="15" x14ac:dyDescent="0.2">
      <c r="A70" t="s">
        <v>43</v>
      </c>
      <c r="B70" t="s">
        <v>44</v>
      </c>
      <c r="D70">
        <v>6357100</v>
      </c>
      <c r="E70">
        <v>406740</v>
      </c>
      <c r="F70">
        <v>0</v>
      </c>
      <c r="G70">
        <v>5100700</v>
      </c>
      <c r="H70">
        <v>338360000</v>
      </c>
      <c r="I70">
        <v>2492900000</v>
      </c>
      <c r="J70">
        <v>2094200000</v>
      </c>
      <c r="K70">
        <f t="shared" si="0"/>
        <v>1.202092445915593E-3</v>
      </c>
      <c r="L70">
        <f t="shared" si="0"/>
        <v>0</v>
      </c>
      <c r="M70">
        <f t="shared" si="0"/>
        <v>2.4356317448190239E-3</v>
      </c>
      <c r="N70" s="13">
        <f>D70/E70</f>
        <v>15.629394699316517</v>
      </c>
      <c r="O70" s="14">
        <f>L70/M70</f>
        <v>0</v>
      </c>
      <c r="P70" s="15">
        <f>L70/K70</f>
        <v>0</v>
      </c>
      <c r="Q70">
        <v>0</v>
      </c>
      <c r="R70">
        <v>0</v>
      </c>
      <c r="S70">
        <v>0</v>
      </c>
      <c r="T70">
        <v>0</v>
      </c>
      <c r="U70">
        <v>601680000</v>
      </c>
      <c r="V70">
        <v>838260000</v>
      </c>
      <c r="W70">
        <v>516410000</v>
      </c>
      <c r="X70">
        <f t="shared" si="1"/>
        <v>0</v>
      </c>
      <c r="Y70">
        <f t="shared" si="1"/>
        <v>0</v>
      </c>
      <c r="Z70">
        <f t="shared" si="1"/>
        <v>0</v>
      </c>
      <c r="AA70" s="13">
        <v>0</v>
      </c>
      <c r="AB70" s="14">
        <v>0</v>
      </c>
      <c r="AC70" s="15">
        <v>0</v>
      </c>
      <c r="AD70">
        <v>0</v>
      </c>
      <c r="AE70">
        <v>0</v>
      </c>
      <c r="AF70">
        <v>9322500</v>
      </c>
      <c r="AG70">
        <v>0</v>
      </c>
      <c r="AH70">
        <v>1131900000</v>
      </c>
      <c r="AI70">
        <v>729420000</v>
      </c>
      <c r="AJ70">
        <v>840470000</v>
      </c>
      <c r="AK70">
        <f t="shared" si="2"/>
        <v>0</v>
      </c>
      <c r="AL70">
        <f t="shared" si="2"/>
        <v>1.2780702475939787E-2</v>
      </c>
      <c r="AM70">
        <f t="shared" si="2"/>
        <v>0</v>
      </c>
      <c r="AN70" s="13">
        <v>0</v>
      </c>
      <c r="AO70" s="14" t="s">
        <v>859</v>
      </c>
      <c r="AP70" s="15" t="s">
        <v>859</v>
      </c>
      <c r="AQ70">
        <v>14528000</v>
      </c>
      <c r="AR70">
        <v>0</v>
      </c>
      <c r="AS70">
        <v>14692000</v>
      </c>
      <c r="AT70">
        <v>11338000</v>
      </c>
      <c r="AU70">
        <v>754030000</v>
      </c>
      <c r="AV70">
        <v>964080000</v>
      </c>
      <c r="AW70">
        <v>609030000</v>
      </c>
      <c r="AX70">
        <f t="shared" si="3"/>
        <v>0</v>
      </c>
      <c r="AY70">
        <f t="shared" si="3"/>
        <v>1.5239399219981744E-2</v>
      </c>
      <c r="AZ70">
        <f t="shared" si="3"/>
        <v>1.8616488514523095E-2</v>
      </c>
      <c r="BA70" s="13" t="s">
        <v>859</v>
      </c>
      <c r="BB70" s="14">
        <f>AY70/AZ70</f>
        <v>0.81859686954890465</v>
      </c>
      <c r="BC70" s="15" t="s">
        <v>859</v>
      </c>
      <c r="BD70">
        <v>8600800</v>
      </c>
      <c r="BE70">
        <v>6597000</v>
      </c>
      <c r="BF70">
        <v>19129000</v>
      </c>
      <c r="BG70">
        <v>14383000</v>
      </c>
      <c r="BH70">
        <v>2311000000</v>
      </c>
      <c r="BI70">
        <v>1412000000</v>
      </c>
      <c r="BJ70">
        <v>1044200000</v>
      </c>
      <c r="BK70">
        <f t="shared" si="4"/>
        <v>2.8546083946343575E-3</v>
      </c>
      <c r="BL70">
        <f t="shared" si="4"/>
        <v>1.3547450424929178E-2</v>
      </c>
      <c r="BM70">
        <f t="shared" si="4"/>
        <v>1.3774181191342655E-2</v>
      </c>
      <c r="BN70" s="13">
        <f t="shared" si="30"/>
        <v>1.3037441261179323</v>
      </c>
      <c r="BO70" s="14">
        <f t="shared" si="31"/>
        <v>0.983539437788434</v>
      </c>
      <c r="BP70" s="15">
        <f t="shared" si="32"/>
        <v>4.7458174824937593</v>
      </c>
      <c r="BQ70" s="28">
        <v>1</v>
      </c>
    </row>
    <row r="71" spans="1:69" customFormat="1" ht="15" x14ac:dyDescent="0.2">
      <c r="A71" t="s">
        <v>188</v>
      </c>
      <c r="B71" t="s">
        <v>189</v>
      </c>
      <c r="D71">
        <v>0</v>
      </c>
      <c r="E71">
        <v>16852000</v>
      </c>
      <c r="F71">
        <v>0</v>
      </c>
      <c r="G71">
        <v>131560000</v>
      </c>
      <c r="H71">
        <v>338360000</v>
      </c>
      <c r="I71">
        <v>2492900000</v>
      </c>
      <c r="J71">
        <v>2094200000</v>
      </c>
      <c r="K71">
        <f t="shared" si="0"/>
        <v>4.9804941482444735E-2</v>
      </c>
      <c r="L71">
        <f t="shared" si="0"/>
        <v>0</v>
      </c>
      <c r="M71">
        <f t="shared" si="0"/>
        <v>6.2821125011937734E-2</v>
      </c>
      <c r="N71" s="13">
        <f>D71/E71</f>
        <v>0</v>
      </c>
      <c r="O71" s="14">
        <f>L71/M71</f>
        <v>0</v>
      </c>
      <c r="P71" s="15">
        <f>L71/K71</f>
        <v>0</v>
      </c>
      <c r="Q71">
        <v>61154000</v>
      </c>
      <c r="R71">
        <v>23883000</v>
      </c>
      <c r="S71">
        <v>4060100</v>
      </c>
      <c r="T71">
        <v>1104800</v>
      </c>
      <c r="U71">
        <v>601680000</v>
      </c>
      <c r="V71">
        <v>838260000</v>
      </c>
      <c r="W71">
        <v>516410000</v>
      </c>
      <c r="X71">
        <f t="shared" si="1"/>
        <v>3.9693857199840449E-2</v>
      </c>
      <c r="Y71">
        <f t="shared" si="1"/>
        <v>4.8434853148187915E-3</v>
      </c>
      <c r="Z71">
        <f t="shared" si="1"/>
        <v>2.1393853720880697E-3</v>
      </c>
      <c r="AA71" s="13">
        <f>Q71/R71</f>
        <v>2.5605660930368881</v>
      </c>
      <c r="AB71" s="14">
        <f>Y71/Z71</f>
        <v>2.2639611254757166</v>
      </c>
      <c r="AC71" s="15">
        <f>Y71/X71</f>
        <v>0.12202102936064022</v>
      </c>
      <c r="AD71">
        <v>22050000</v>
      </c>
      <c r="AE71">
        <v>10885000</v>
      </c>
      <c r="AF71">
        <v>355190000</v>
      </c>
      <c r="AG71">
        <v>268430000</v>
      </c>
      <c r="AH71">
        <v>1131900000</v>
      </c>
      <c r="AI71">
        <v>729420000</v>
      </c>
      <c r="AJ71">
        <v>840470000</v>
      </c>
      <c r="AK71">
        <f t="shared" si="2"/>
        <v>9.6165739022881884E-3</v>
      </c>
      <c r="AL71">
        <f t="shared" si="2"/>
        <v>0.4869485344520304</v>
      </c>
      <c r="AM71">
        <f t="shared" si="2"/>
        <v>0.31938082263495426</v>
      </c>
      <c r="AN71" s="13">
        <f>AD71/AE71</f>
        <v>2.0257234726688105</v>
      </c>
      <c r="AO71" s="14">
        <f>AL71/AM71</f>
        <v>1.5246642877133627</v>
      </c>
      <c r="AP71" s="15">
        <f>AL71/AK71</f>
        <v>50.636384579352615</v>
      </c>
      <c r="AQ71">
        <v>0</v>
      </c>
      <c r="AR71">
        <v>0</v>
      </c>
      <c r="AS71">
        <v>0</v>
      </c>
      <c r="AT71">
        <v>0</v>
      </c>
      <c r="AU71">
        <v>754030000</v>
      </c>
      <c r="AV71">
        <v>964080000</v>
      </c>
      <c r="AW71">
        <v>609030000</v>
      </c>
      <c r="AX71">
        <f t="shared" si="3"/>
        <v>0</v>
      </c>
      <c r="AY71">
        <f t="shared" si="3"/>
        <v>0</v>
      </c>
      <c r="AZ71">
        <f t="shared" si="3"/>
        <v>0</v>
      </c>
      <c r="BA71" s="13">
        <v>0</v>
      </c>
      <c r="BB71" s="14">
        <v>0</v>
      </c>
      <c r="BC71" s="15">
        <v>0</v>
      </c>
      <c r="BD71">
        <v>0</v>
      </c>
      <c r="BE71">
        <v>7524400</v>
      </c>
      <c r="BF71">
        <v>9237700</v>
      </c>
      <c r="BG71">
        <v>0</v>
      </c>
      <c r="BH71">
        <v>2311000000</v>
      </c>
      <c r="BI71">
        <v>1412000000</v>
      </c>
      <c r="BJ71">
        <v>1044200000</v>
      </c>
      <c r="BK71">
        <f t="shared" si="4"/>
        <v>3.255906533967979E-3</v>
      </c>
      <c r="BL71">
        <f t="shared" si="4"/>
        <v>6.54228045325779E-3</v>
      </c>
      <c r="BM71">
        <f t="shared" si="4"/>
        <v>0</v>
      </c>
      <c r="BN71" s="13">
        <f t="shared" si="30"/>
        <v>0</v>
      </c>
      <c r="BO71" s="14" t="s">
        <v>859</v>
      </c>
      <c r="BP71" s="15">
        <f t="shared" si="32"/>
        <v>2.0093575736907598</v>
      </c>
      <c r="BQ71" s="28">
        <v>1</v>
      </c>
    </row>
    <row r="72" spans="1:69" customFormat="1" ht="15" x14ac:dyDescent="0.2">
      <c r="A72" t="s">
        <v>81</v>
      </c>
      <c r="B72" t="s">
        <v>82</v>
      </c>
      <c r="D72">
        <v>21962000</v>
      </c>
      <c r="E72">
        <v>0</v>
      </c>
      <c r="F72">
        <v>43132000</v>
      </c>
      <c r="G72">
        <v>25981000</v>
      </c>
      <c r="H72">
        <v>338360000</v>
      </c>
      <c r="I72">
        <v>2492900000</v>
      </c>
      <c r="J72">
        <v>2094200000</v>
      </c>
      <c r="K72">
        <f t="shared" si="0"/>
        <v>0</v>
      </c>
      <c r="L72">
        <f t="shared" si="0"/>
        <v>1.7301937502507119E-2</v>
      </c>
      <c r="M72">
        <f t="shared" si="0"/>
        <v>1.2406169420303696E-2</v>
      </c>
      <c r="N72" s="13" t="s">
        <v>859</v>
      </c>
      <c r="O72" s="14">
        <f>L72/M72</f>
        <v>1.3946236679785384</v>
      </c>
      <c r="P72" s="15" t="s">
        <v>859</v>
      </c>
      <c r="Q72">
        <v>17496000</v>
      </c>
      <c r="R72">
        <v>0</v>
      </c>
      <c r="S72">
        <v>0</v>
      </c>
      <c r="T72">
        <v>0</v>
      </c>
      <c r="U72">
        <v>601680000</v>
      </c>
      <c r="V72">
        <v>838260000</v>
      </c>
      <c r="W72">
        <v>516410000</v>
      </c>
      <c r="X72">
        <f t="shared" si="1"/>
        <v>0</v>
      </c>
      <c r="Y72">
        <f t="shared" si="1"/>
        <v>0</v>
      </c>
      <c r="Z72">
        <f t="shared" si="1"/>
        <v>0</v>
      </c>
      <c r="AA72" s="13" t="s">
        <v>859</v>
      </c>
      <c r="AB72" s="14">
        <v>0</v>
      </c>
      <c r="AC72" s="15">
        <v>0</v>
      </c>
      <c r="AD72">
        <v>19450000</v>
      </c>
      <c r="AE72">
        <v>0</v>
      </c>
      <c r="AF72">
        <v>0</v>
      </c>
      <c r="AG72">
        <v>0</v>
      </c>
      <c r="AH72">
        <v>1131900000</v>
      </c>
      <c r="AI72">
        <v>729420000</v>
      </c>
      <c r="AJ72">
        <v>840470000</v>
      </c>
      <c r="AK72">
        <f t="shared" si="2"/>
        <v>0</v>
      </c>
      <c r="AL72">
        <f t="shared" si="2"/>
        <v>0</v>
      </c>
      <c r="AM72">
        <f t="shared" si="2"/>
        <v>0</v>
      </c>
      <c r="AN72" s="13" t="s">
        <v>859</v>
      </c>
      <c r="AO72" s="14">
        <v>0</v>
      </c>
      <c r="AP72" s="15">
        <v>0</v>
      </c>
      <c r="AQ72">
        <v>0</v>
      </c>
      <c r="AR72">
        <v>5761300</v>
      </c>
      <c r="AS72">
        <v>8247000</v>
      </c>
      <c r="AT72">
        <v>0</v>
      </c>
      <c r="AU72">
        <v>754030000</v>
      </c>
      <c r="AV72">
        <v>964080000</v>
      </c>
      <c r="AW72">
        <v>609030000</v>
      </c>
      <c r="AX72">
        <f t="shared" si="3"/>
        <v>7.6406774266275877E-3</v>
      </c>
      <c r="AY72">
        <f t="shared" si="3"/>
        <v>8.5542693552402294E-3</v>
      </c>
      <c r="AZ72">
        <f t="shared" si="3"/>
        <v>0</v>
      </c>
      <c r="BA72" s="13">
        <f t="shared" ref="BA72:BA82" si="33">AQ72/AR72</f>
        <v>0</v>
      </c>
      <c r="BB72" s="14" t="s">
        <v>859</v>
      </c>
      <c r="BC72" s="15">
        <f t="shared" ref="BC72:BC82" si="34">AY72/AX72</f>
        <v>1.1195694933316769</v>
      </c>
      <c r="BD72">
        <v>0</v>
      </c>
      <c r="BE72">
        <v>8137900</v>
      </c>
      <c r="BF72">
        <v>12735000</v>
      </c>
      <c r="BG72">
        <v>6569500</v>
      </c>
      <c r="BH72">
        <v>2311000000</v>
      </c>
      <c r="BI72">
        <v>1412000000</v>
      </c>
      <c r="BJ72">
        <v>1044200000</v>
      </c>
      <c r="BK72">
        <f t="shared" si="4"/>
        <v>3.5213760276936392E-3</v>
      </c>
      <c r="BL72">
        <f t="shared" si="4"/>
        <v>9.0191218130311612E-3</v>
      </c>
      <c r="BM72">
        <f t="shared" si="4"/>
        <v>6.2914192683393988E-3</v>
      </c>
      <c r="BN72" s="13">
        <f t="shared" si="30"/>
        <v>0</v>
      </c>
      <c r="BO72" s="14">
        <f>BL72/BM72</f>
        <v>1.4335591745440504</v>
      </c>
      <c r="BP72" s="15">
        <f t="shared" si="32"/>
        <v>2.5612492792876558</v>
      </c>
      <c r="BQ72" s="28">
        <v>1</v>
      </c>
    </row>
    <row r="73" spans="1:69" customFormat="1" ht="15" x14ac:dyDescent="0.2">
      <c r="A73" t="s">
        <v>150</v>
      </c>
      <c r="B73" t="s">
        <v>151</v>
      </c>
      <c r="D73">
        <v>48286000</v>
      </c>
      <c r="E73">
        <v>7490400</v>
      </c>
      <c r="F73">
        <v>59902000</v>
      </c>
      <c r="G73">
        <v>8152500</v>
      </c>
      <c r="H73">
        <v>338360000</v>
      </c>
      <c r="I73">
        <v>2492900000</v>
      </c>
      <c r="J73">
        <v>2094200000</v>
      </c>
      <c r="K73">
        <f t="shared" si="0"/>
        <v>2.2137368483272253E-2</v>
      </c>
      <c r="L73">
        <f t="shared" si="0"/>
        <v>2.4029042480645031E-2</v>
      </c>
      <c r="M73">
        <f t="shared" si="0"/>
        <v>3.8928946614458981E-3</v>
      </c>
      <c r="N73" s="13">
        <f>D73/E73</f>
        <v>6.4463847057567021</v>
      </c>
      <c r="O73" s="14">
        <f>L73/M73</f>
        <v>6.1725385787141152</v>
      </c>
      <c r="P73" s="15">
        <f>L73/K73</f>
        <v>1.0854516199069546</v>
      </c>
      <c r="Q73">
        <v>402750000</v>
      </c>
      <c r="R73">
        <v>485620000</v>
      </c>
      <c r="S73">
        <v>0</v>
      </c>
      <c r="T73">
        <v>0</v>
      </c>
      <c r="U73">
        <v>601680000</v>
      </c>
      <c r="V73">
        <v>838260000</v>
      </c>
      <c r="W73">
        <v>516410000</v>
      </c>
      <c r="X73">
        <f t="shared" si="1"/>
        <v>0.80710676771705891</v>
      </c>
      <c r="Y73">
        <f t="shared" si="1"/>
        <v>0</v>
      </c>
      <c r="Z73">
        <f t="shared" si="1"/>
        <v>0</v>
      </c>
      <c r="AA73" s="13">
        <f>Q73/R73</f>
        <v>0.8293521683620938</v>
      </c>
      <c r="AB73" s="14">
        <v>0</v>
      </c>
      <c r="AC73" s="15">
        <f>Y73/X73</f>
        <v>0</v>
      </c>
      <c r="AD73">
        <v>206030000</v>
      </c>
      <c r="AE73">
        <v>43089000</v>
      </c>
      <c r="AF73">
        <v>0</v>
      </c>
      <c r="AG73">
        <v>1567100</v>
      </c>
      <c r="AH73">
        <v>1131900000</v>
      </c>
      <c r="AI73">
        <v>729420000</v>
      </c>
      <c r="AJ73">
        <v>840470000</v>
      </c>
      <c r="AK73">
        <f t="shared" si="2"/>
        <v>3.8067850516830107E-2</v>
      </c>
      <c r="AL73">
        <f t="shared" si="2"/>
        <v>0</v>
      </c>
      <c r="AM73">
        <f t="shared" si="2"/>
        <v>1.8645519768700845E-3</v>
      </c>
      <c r="AN73" s="13">
        <f>AD73/AE73</f>
        <v>4.78149875838381</v>
      </c>
      <c r="AO73" s="14">
        <f>AL73/AM73</f>
        <v>0</v>
      </c>
      <c r="AP73" s="15">
        <f>AL73/AK73</f>
        <v>0</v>
      </c>
      <c r="AQ73">
        <v>0</v>
      </c>
      <c r="AR73">
        <v>3827600</v>
      </c>
      <c r="AS73">
        <v>1512100</v>
      </c>
      <c r="AT73">
        <v>1740900</v>
      </c>
      <c r="AU73">
        <v>754030000</v>
      </c>
      <c r="AV73">
        <v>964080000</v>
      </c>
      <c r="AW73">
        <v>609030000</v>
      </c>
      <c r="AX73">
        <f t="shared" si="3"/>
        <v>5.0761906024959216E-3</v>
      </c>
      <c r="AY73">
        <f t="shared" si="3"/>
        <v>1.568438303875197E-3</v>
      </c>
      <c r="AZ73">
        <f t="shared" si="3"/>
        <v>2.8584798778385303E-3</v>
      </c>
      <c r="BA73" s="13">
        <f t="shared" si="33"/>
        <v>0</v>
      </c>
      <c r="BB73" s="14">
        <f>AY73/AZ73</f>
        <v>0.54869663978925343</v>
      </c>
      <c r="BC73" s="15">
        <f t="shared" si="34"/>
        <v>0.30897939551442544</v>
      </c>
      <c r="BD73">
        <v>0</v>
      </c>
      <c r="BE73">
        <v>8406700</v>
      </c>
      <c r="BF73">
        <v>14299000</v>
      </c>
      <c r="BG73">
        <v>3938900</v>
      </c>
      <c r="BH73">
        <v>2311000000</v>
      </c>
      <c r="BI73">
        <v>1412000000</v>
      </c>
      <c r="BJ73">
        <v>1044200000</v>
      </c>
      <c r="BK73">
        <f t="shared" si="4"/>
        <v>3.637689311986153E-3</v>
      </c>
      <c r="BL73">
        <f t="shared" si="4"/>
        <v>1.0126770538243625E-2</v>
      </c>
      <c r="BM73">
        <f t="shared" si="4"/>
        <v>3.7721700823597011E-3</v>
      </c>
      <c r="BN73" s="13">
        <f t="shared" si="30"/>
        <v>0</v>
      </c>
      <c r="BO73" s="14">
        <f>BL73/BM73</f>
        <v>2.684600725084159</v>
      </c>
      <c r="BP73" s="15">
        <f t="shared" si="32"/>
        <v>2.7838470165321731</v>
      </c>
      <c r="BQ73" s="28">
        <v>1</v>
      </c>
    </row>
    <row r="74" spans="1:69" customFormat="1" ht="15" x14ac:dyDescent="0.2">
      <c r="A74" t="s">
        <v>228</v>
      </c>
      <c r="B74" t="s">
        <v>229</v>
      </c>
      <c r="D74">
        <v>51434000</v>
      </c>
      <c r="E74">
        <v>353920</v>
      </c>
      <c r="F74">
        <v>29887000</v>
      </c>
      <c r="G74">
        <v>47362000</v>
      </c>
      <c r="H74">
        <v>338360000</v>
      </c>
      <c r="I74">
        <v>2492900000</v>
      </c>
      <c r="J74">
        <v>2094200000</v>
      </c>
      <c r="K74">
        <f t="shared" si="0"/>
        <v>1.0459865232296962E-3</v>
      </c>
      <c r="L74">
        <f t="shared" si="0"/>
        <v>1.1988848329255085E-2</v>
      </c>
      <c r="M74">
        <f t="shared" si="0"/>
        <v>2.2615796008022156E-2</v>
      </c>
      <c r="N74" s="13">
        <f>D74/E74</f>
        <v>145.32662748643762</v>
      </c>
      <c r="O74" s="14">
        <f>L74/M74</f>
        <v>0.53010950067830753</v>
      </c>
      <c r="P74" s="15">
        <f>L74/K74</f>
        <v>11.461761756009128</v>
      </c>
      <c r="Q74">
        <v>333060000</v>
      </c>
      <c r="R74">
        <v>495430000</v>
      </c>
      <c r="S74">
        <v>12277000</v>
      </c>
      <c r="T74">
        <v>24039000</v>
      </c>
      <c r="U74">
        <v>601680000</v>
      </c>
      <c r="V74">
        <v>838260000</v>
      </c>
      <c r="W74">
        <v>516410000</v>
      </c>
      <c r="X74">
        <f t="shared" si="1"/>
        <v>0.82341111554314583</v>
      </c>
      <c r="Y74">
        <f t="shared" si="1"/>
        <v>1.4645813947939779E-2</v>
      </c>
      <c r="Z74">
        <f t="shared" si="1"/>
        <v>4.6550221723049512E-2</v>
      </c>
      <c r="AA74" s="13">
        <f>Q74/R74</f>
        <v>0.67226449750721595</v>
      </c>
      <c r="AB74" s="14">
        <f>Y74/Z74</f>
        <v>0.31462393530744132</v>
      </c>
      <c r="AC74" s="15">
        <f>Y74/X74</f>
        <v>1.7786757637196792E-2</v>
      </c>
      <c r="AD74">
        <v>190820000</v>
      </c>
      <c r="AE74">
        <v>97247000</v>
      </c>
      <c r="AF74">
        <v>11363000</v>
      </c>
      <c r="AG74">
        <v>1824200</v>
      </c>
      <c r="AH74">
        <v>1131900000</v>
      </c>
      <c r="AI74">
        <v>729420000</v>
      </c>
      <c r="AJ74">
        <v>840470000</v>
      </c>
      <c r="AK74">
        <f t="shared" si="2"/>
        <v>8.5914833465853879E-2</v>
      </c>
      <c r="AL74">
        <f t="shared" si="2"/>
        <v>1.5578130569493569E-2</v>
      </c>
      <c r="AM74">
        <f t="shared" si="2"/>
        <v>2.1704522469570596E-3</v>
      </c>
      <c r="AN74" s="13">
        <f>AD74/AE74</f>
        <v>1.9622199142389996</v>
      </c>
      <c r="AO74" s="14">
        <f>AL74/AM74</f>
        <v>7.1773661877767028</v>
      </c>
      <c r="AP74" s="15">
        <f>AL74/AK74</f>
        <v>0.1813206164880127</v>
      </c>
      <c r="AQ74">
        <v>3425200</v>
      </c>
      <c r="AR74">
        <v>9219100</v>
      </c>
      <c r="AS74">
        <v>11685000</v>
      </c>
      <c r="AT74">
        <v>0</v>
      </c>
      <c r="AU74">
        <v>754030000</v>
      </c>
      <c r="AV74">
        <v>964080000</v>
      </c>
      <c r="AW74">
        <v>609030000</v>
      </c>
      <c r="AX74">
        <f t="shared" si="3"/>
        <v>1.2226436613927827E-2</v>
      </c>
      <c r="AY74">
        <f t="shared" si="3"/>
        <v>1.2120363455314911E-2</v>
      </c>
      <c r="AZ74">
        <f t="shared" si="3"/>
        <v>0</v>
      </c>
      <c r="BA74" s="13">
        <f t="shared" si="33"/>
        <v>0.37153301298391384</v>
      </c>
      <c r="BB74" s="14" t="s">
        <v>859</v>
      </c>
      <c r="BC74" s="15">
        <f t="shared" si="34"/>
        <v>0.99132427853164662</v>
      </c>
      <c r="BD74">
        <v>0</v>
      </c>
      <c r="BE74">
        <v>8472800</v>
      </c>
      <c r="BF74">
        <v>14004000</v>
      </c>
      <c r="BG74">
        <v>0</v>
      </c>
      <c r="BH74">
        <v>2311000000</v>
      </c>
      <c r="BI74">
        <v>1412000000</v>
      </c>
      <c r="BJ74">
        <v>1044200000</v>
      </c>
      <c r="BK74">
        <f t="shared" si="4"/>
        <v>3.6662916486369535E-3</v>
      </c>
      <c r="BL74">
        <f t="shared" si="4"/>
        <v>9.9178470254957501E-3</v>
      </c>
      <c r="BM74">
        <f t="shared" si="4"/>
        <v>0</v>
      </c>
      <c r="BN74" s="13">
        <f t="shared" si="30"/>
        <v>0</v>
      </c>
      <c r="BO74" s="14" t="s">
        <v>859</v>
      </c>
      <c r="BP74" s="15">
        <f t="shared" si="32"/>
        <v>2.7051440463507554</v>
      </c>
      <c r="BQ74" s="28">
        <v>1</v>
      </c>
    </row>
    <row r="75" spans="1:69" customFormat="1" ht="15" x14ac:dyDescent="0.2">
      <c r="A75" t="s">
        <v>484</v>
      </c>
      <c r="B75" t="s">
        <v>485</v>
      </c>
      <c r="D75">
        <v>0</v>
      </c>
      <c r="E75">
        <v>0</v>
      </c>
      <c r="F75">
        <v>11967000</v>
      </c>
      <c r="G75">
        <v>0</v>
      </c>
      <c r="H75">
        <v>338360000</v>
      </c>
      <c r="I75">
        <v>2492900000</v>
      </c>
      <c r="J75">
        <v>2094200000</v>
      </c>
      <c r="K75">
        <f t="shared" si="0"/>
        <v>0</v>
      </c>
      <c r="L75">
        <f t="shared" si="0"/>
        <v>4.8004332303742629E-3</v>
      </c>
      <c r="M75">
        <f t="shared" si="0"/>
        <v>0</v>
      </c>
      <c r="N75" s="13">
        <v>0</v>
      </c>
      <c r="O75" s="14" t="s">
        <v>859</v>
      </c>
      <c r="P75" s="15" t="s">
        <v>859</v>
      </c>
      <c r="Q75">
        <v>0</v>
      </c>
      <c r="R75">
        <v>0</v>
      </c>
      <c r="S75">
        <v>0</v>
      </c>
      <c r="T75">
        <v>0</v>
      </c>
      <c r="U75">
        <v>601680000</v>
      </c>
      <c r="V75">
        <v>838260000</v>
      </c>
      <c r="W75">
        <v>516410000</v>
      </c>
      <c r="X75">
        <f t="shared" si="1"/>
        <v>0</v>
      </c>
      <c r="Y75">
        <f t="shared" si="1"/>
        <v>0</v>
      </c>
      <c r="Z75">
        <f t="shared" si="1"/>
        <v>0</v>
      </c>
      <c r="AA75" s="13">
        <v>0</v>
      </c>
      <c r="AB75" s="14">
        <v>0</v>
      </c>
      <c r="AC75" s="15">
        <v>0</v>
      </c>
      <c r="AD75">
        <v>34248000</v>
      </c>
      <c r="AE75">
        <v>15339000</v>
      </c>
      <c r="AF75">
        <v>72193000</v>
      </c>
      <c r="AG75">
        <v>128240000</v>
      </c>
      <c r="AH75">
        <v>1131900000</v>
      </c>
      <c r="AI75">
        <v>729420000</v>
      </c>
      <c r="AJ75">
        <v>840470000</v>
      </c>
      <c r="AK75">
        <f t="shared" si="2"/>
        <v>1.3551550490326001E-2</v>
      </c>
      <c r="AL75">
        <f t="shared" si="2"/>
        <v>9.8973156754681796E-2</v>
      </c>
      <c r="AM75">
        <f t="shared" si="2"/>
        <v>0.15258129379989768</v>
      </c>
      <c r="AN75" s="13">
        <f>AD75/AE75</f>
        <v>2.2327400743203598</v>
      </c>
      <c r="AO75" s="14">
        <f>AL75/AM75</f>
        <v>0.64865852353093734</v>
      </c>
      <c r="AP75" s="15">
        <f>AL75/AK75</f>
        <v>7.3034562964094345</v>
      </c>
      <c r="AQ75">
        <v>0</v>
      </c>
      <c r="AR75">
        <v>3718900</v>
      </c>
      <c r="AS75">
        <v>0</v>
      </c>
      <c r="AT75">
        <v>44427000</v>
      </c>
      <c r="AU75">
        <v>754030000</v>
      </c>
      <c r="AV75">
        <v>964080000</v>
      </c>
      <c r="AW75">
        <v>609030000</v>
      </c>
      <c r="AX75">
        <f t="shared" si="3"/>
        <v>4.9320318820206092E-3</v>
      </c>
      <c r="AY75">
        <f t="shared" si="3"/>
        <v>0</v>
      </c>
      <c r="AZ75">
        <f t="shared" si="3"/>
        <v>7.2947145460814738E-2</v>
      </c>
      <c r="BA75" s="13">
        <f t="shared" si="33"/>
        <v>0</v>
      </c>
      <c r="BB75" s="14">
        <f>AY75/AZ75</f>
        <v>0</v>
      </c>
      <c r="BC75" s="15">
        <f t="shared" si="34"/>
        <v>0</v>
      </c>
      <c r="BD75">
        <v>0</v>
      </c>
      <c r="BE75">
        <v>9882700</v>
      </c>
      <c r="BF75">
        <v>0</v>
      </c>
      <c r="BG75">
        <v>107100000</v>
      </c>
      <c r="BH75">
        <v>2311000000</v>
      </c>
      <c r="BI75">
        <v>1412000000</v>
      </c>
      <c r="BJ75">
        <v>1044200000</v>
      </c>
      <c r="BK75">
        <f t="shared" si="4"/>
        <v>4.2763738641280833E-3</v>
      </c>
      <c r="BL75">
        <f t="shared" si="4"/>
        <v>0</v>
      </c>
      <c r="BM75">
        <f t="shared" si="4"/>
        <v>0.10256655813062632</v>
      </c>
      <c r="BN75" s="13">
        <f t="shared" si="30"/>
        <v>0</v>
      </c>
      <c r="BO75" s="14">
        <f t="shared" ref="BO75:BO83" si="35">BL75/BM75</f>
        <v>0</v>
      </c>
      <c r="BP75" s="15">
        <f t="shared" si="32"/>
        <v>0</v>
      </c>
      <c r="BQ75" s="28">
        <v>1</v>
      </c>
    </row>
    <row r="76" spans="1:69" customFormat="1" ht="15" x14ac:dyDescent="0.2">
      <c r="A76" t="s">
        <v>716</v>
      </c>
      <c r="B76" t="s">
        <v>717</v>
      </c>
      <c r="D76">
        <v>3031300</v>
      </c>
      <c r="E76">
        <v>949210</v>
      </c>
      <c r="F76">
        <v>9974200</v>
      </c>
      <c r="G76">
        <v>6260100</v>
      </c>
      <c r="H76">
        <v>338360000</v>
      </c>
      <c r="I76">
        <v>2492900000</v>
      </c>
      <c r="J76">
        <v>2094200000</v>
      </c>
      <c r="K76">
        <f t="shared" ref="K76:M139" si="36">E76/H76</f>
        <v>2.8053256886156758E-3</v>
      </c>
      <c r="L76">
        <f t="shared" si="36"/>
        <v>4.0010429620121147E-3</v>
      </c>
      <c r="M76">
        <f t="shared" si="36"/>
        <v>2.9892560404927897E-3</v>
      </c>
      <c r="N76" s="13">
        <f>D76/E76</f>
        <v>3.1934977507611593</v>
      </c>
      <c r="O76" s="14">
        <f>L76/M76</f>
        <v>1.3384744925873022</v>
      </c>
      <c r="P76" s="15">
        <f>L76/K76</f>
        <v>1.4262311781654418</v>
      </c>
      <c r="Q76">
        <v>0</v>
      </c>
      <c r="R76">
        <v>17030000</v>
      </c>
      <c r="S76">
        <v>0</v>
      </c>
      <c r="T76">
        <v>0</v>
      </c>
      <c r="U76">
        <v>601680000</v>
      </c>
      <c r="V76">
        <v>838260000</v>
      </c>
      <c r="W76">
        <v>516410000</v>
      </c>
      <c r="X76">
        <f t="shared" ref="X76:Z139" si="37">R76/U76</f>
        <v>2.8304081904002128E-2</v>
      </c>
      <c r="Y76">
        <f t="shared" si="37"/>
        <v>0</v>
      </c>
      <c r="Z76">
        <f t="shared" si="37"/>
        <v>0</v>
      </c>
      <c r="AA76" s="13">
        <f>Q76/R76</f>
        <v>0</v>
      </c>
      <c r="AB76" s="14">
        <v>0</v>
      </c>
      <c r="AC76" s="15">
        <f>Y76/X76</f>
        <v>0</v>
      </c>
      <c r="AD76">
        <v>0</v>
      </c>
      <c r="AE76">
        <v>9774400</v>
      </c>
      <c r="AF76">
        <v>0</v>
      </c>
      <c r="AG76">
        <v>0</v>
      </c>
      <c r="AH76">
        <v>1131900000</v>
      </c>
      <c r="AI76">
        <v>729420000</v>
      </c>
      <c r="AJ76">
        <v>840470000</v>
      </c>
      <c r="AK76">
        <f t="shared" ref="AK76:AM139" si="38">AE76/AH76</f>
        <v>8.6353918190652888E-3</v>
      </c>
      <c r="AL76">
        <f t="shared" si="38"/>
        <v>0</v>
      </c>
      <c r="AM76">
        <f t="shared" si="38"/>
        <v>0</v>
      </c>
      <c r="AN76" s="13">
        <f>AD76/AE76</f>
        <v>0</v>
      </c>
      <c r="AO76" s="14">
        <v>0</v>
      </c>
      <c r="AP76" s="15">
        <f>AL76/AK76</f>
        <v>0</v>
      </c>
      <c r="AQ76">
        <v>0</v>
      </c>
      <c r="AR76">
        <v>11817000</v>
      </c>
      <c r="AS76">
        <v>10271000</v>
      </c>
      <c r="AT76">
        <v>0</v>
      </c>
      <c r="AU76">
        <v>754030000</v>
      </c>
      <c r="AV76">
        <v>964080000</v>
      </c>
      <c r="AW76">
        <v>609030000</v>
      </c>
      <c r="AX76">
        <f t="shared" ref="AX76:AZ139" si="39">AR76/AU76</f>
        <v>1.5671790247072399E-2</v>
      </c>
      <c r="AY76">
        <f t="shared" si="39"/>
        <v>1.0653680192515143E-2</v>
      </c>
      <c r="AZ76">
        <f t="shared" si="39"/>
        <v>0</v>
      </c>
      <c r="BA76" s="13">
        <f t="shared" si="33"/>
        <v>0</v>
      </c>
      <c r="BB76" s="14" t="s">
        <v>859</v>
      </c>
      <c r="BC76" s="15">
        <f t="shared" si="34"/>
        <v>0.6797998202219</v>
      </c>
      <c r="BD76">
        <v>0</v>
      </c>
      <c r="BE76">
        <v>10445000</v>
      </c>
      <c r="BF76">
        <v>12781000</v>
      </c>
      <c r="BG76">
        <v>7544200</v>
      </c>
      <c r="BH76">
        <v>2311000000</v>
      </c>
      <c r="BI76">
        <v>1412000000</v>
      </c>
      <c r="BJ76">
        <v>1044200000</v>
      </c>
      <c r="BK76">
        <f t="shared" ref="BK76:BM139" si="40">BE76/BH76</f>
        <v>4.5196884465599305E-3</v>
      </c>
      <c r="BL76">
        <f t="shared" si="40"/>
        <v>9.0516997167138808E-3</v>
      </c>
      <c r="BM76">
        <f t="shared" si="40"/>
        <v>7.2248611377130822E-3</v>
      </c>
      <c r="BN76" s="13">
        <f t="shared" si="30"/>
        <v>0</v>
      </c>
      <c r="BO76" s="14">
        <f t="shared" si="35"/>
        <v>1.2528544900973773</v>
      </c>
      <c r="BP76" s="15">
        <f t="shared" si="32"/>
        <v>2.002726476335642</v>
      </c>
      <c r="BQ76" s="28">
        <v>1</v>
      </c>
    </row>
    <row r="77" spans="1:69" customFormat="1" ht="15" x14ac:dyDescent="0.2">
      <c r="A77" t="s">
        <v>632</v>
      </c>
      <c r="B77" t="s">
        <v>633</v>
      </c>
      <c r="D77">
        <v>0</v>
      </c>
      <c r="E77">
        <v>0</v>
      </c>
      <c r="F77">
        <v>0</v>
      </c>
      <c r="G77">
        <v>0</v>
      </c>
      <c r="H77">
        <v>338360000</v>
      </c>
      <c r="I77">
        <v>2492900000</v>
      </c>
      <c r="J77">
        <v>2094200000</v>
      </c>
      <c r="K77">
        <f t="shared" si="36"/>
        <v>0</v>
      </c>
      <c r="L77">
        <f t="shared" si="36"/>
        <v>0</v>
      </c>
      <c r="M77">
        <f t="shared" si="36"/>
        <v>0</v>
      </c>
      <c r="N77" s="13">
        <v>0</v>
      </c>
      <c r="O77" s="14">
        <v>0</v>
      </c>
      <c r="P77" s="15">
        <v>0</v>
      </c>
      <c r="Q77">
        <v>49995000</v>
      </c>
      <c r="R77">
        <v>122510000</v>
      </c>
      <c r="S77">
        <v>0</v>
      </c>
      <c r="T77">
        <v>0</v>
      </c>
      <c r="U77">
        <v>601680000</v>
      </c>
      <c r="V77">
        <v>838260000</v>
      </c>
      <c r="W77">
        <v>516410000</v>
      </c>
      <c r="X77">
        <f t="shared" si="37"/>
        <v>0.203613216327616</v>
      </c>
      <c r="Y77">
        <f t="shared" si="37"/>
        <v>0</v>
      </c>
      <c r="Z77">
        <f t="shared" si="37"/>
        <v>0</v>
      </c>
      <c r="AA77" s="13">
        <f>Q77/R77</f>
        <v>0.40808913558076892</v>
      </c>
      <c r="AB77" s="14">
        <v>0</v>
      </c>
      <c r="AC77" s="15">
        <f>Y77/X77</f>
        <v>0</v>
      </c>
      <c r="AD77">
        <v>0</v>
      </c>
      <c r="AE77">
        <v>0</v>
      </c>
      <c r="AF77">
        <v>0</v>
      </c>
      <c r="AG77">
        <v>0</v>
      </c>
      <c r="AH77">
        <v>1131900000</v>
      </c>
      <c r="AI77">
        <v>729420000</v>
      </c>
      <c r="AJ77">
        <v>840470000</v>
      </c>
      <c r="AK77">
        <f t="shared" si="38"/>
        <v>0</v>
      </c>
      <c r="AL77">
        <f t="shared" si="38"/>
        <v>0</v>
      </c>
      <c r="AM77">
        <f t="shared" si="38"/>
        <v>0</v>
      </c>
      <c r="AN77" s="13">
        <v>0</v>
      </c>
      <c r="AO77" s="14">
        <v>0</v>
      </c>
      <c r="AP77" s="15">
        <v>0</v>
      </c>
      <c r="AQ77">
        <v>0</v>
      </c>
      <c r="AR77">
        <v>12845000</v>
      </c>
      <c r="AS77">
        <v>12189000</v>
      </c>
      <c r="AT77">
        <v>0</v>
      </c>
      <c r="AU77">
        <v>754030000</v>
      </c>
      <c r="AV77">
        <v>964080000</v>
      </c>
      <c r="AW77">
        <v>609030000</v>
      </c>
      <c r="AX77">
        <f t="shared" si="39"/>
        <v>1.7035131228200471E-2</v>
      </c>
      <c r="AY77">
        <f t="shared" si="39"/>
        <v>1.2643141647996016E-2</v>
      </c>
      <c r="AZ77">
        <f t="shared" si="39"/>
        <v>0</v>
      </c>
      <c r="BA77" s="13">
        <f t="shared" si="33"/>
        <v>0</v>
      </c>
      <c r="BB77" s="14" t="s">
        <v>859</v>
      </c>
      <c r="BC77" s="15">
        <f t="shared" si="34"/>
        <v>0.74218046686169215</v>
      </c>
      <c r="BD77">
        <v>0</v>
      </c>
      <c r="BE77">
        <v>11349000</v>
      </c>
      <c r="BF77">
        <v>20408000</v>
      </c>
      <c r="BG77">
        <v>11752000</v>
      </c>
      <c r="BH77">
        <v>2311000000</v>
      </c>
      <c r="BI77">
        <v>1412000000</v>
      </c>
      <c r="BJ77">
        <v>1044200000</v>
      </c>
      <c r="BK77">
        <f t="shared" si="40"/>
        <v>4.9108610990913027E-3</v>
      </c>
      <c r="BL77">
        <f t="shared" si="40"/>
        <v>1.4453257790368271E-2</v>
      </c>
      <c r="BM77">
        <f t="shared" si="40"/>
        <v>1.1254548936985251E-2</v>
      </c>
      <c r="BN77" s="13">
        <f t="shared" si="30"/>
        <v>0</v>
      </c>
      <c r="BO77" s="14">
        <f t="shared" si="35"/>
        <v>1.284214753633641</v>
      </c>
      <c r="BP77" s="15">
        <f t="shared" si="32"/>
        <v>2.9431208699921645</v>
      </c>
      <c r="BQ77" s="28">
        <v>1</v>
      </c>
    </row>
    <row r="78" spans="1:69" customFormat="1" ht="15" x14ac:dyDescent="0.2">
      <c r="A78" t="s">
        <v>103</v>
      </c>
      <c r="D78">
        <v>0</v>
      </c>
      <c r="E78">
        <v>0</v>
      </c>
      <c r="F78">
        <v>0</v>
      </c>
      <c r="G78">
        <v>0</v>
      </c>
      <c r="H78">
        <v>338360000</v>
      </c>
      <c r="I78">
        <v>2492900000</v>
      </c>
      <c r="J78">
        <v>2094200000</v>
      </c>
      <c r="K78">
        <f t="shared" si="36"/>
        <v>0</v>
      </c>
      <c r="L78">
        <f t="shared" si="36"/>
        <v>0</v>
      </c>
      <c r="M78">
        <f t="shared" si="36"/>
        <v>0</v>
      </c>
      <c r="N78" s="13">
        <v>0</v>
      </c>
      <c r="O78" s="14">
        <v>0</v>
      </c>
      <c r="P78" s="15">
        <v>0</v>
      </c>
      <c r="Q78">
        <v>0</v>
      </c>
      <c r="R78">
        <v>0</v>
      </c>
      <c r="S78">
        <v>24775000</v>
      </c>
      <c r="T78">
        <v>11326000</v>
      </c>
      <c r="U78">
        <v>601680000</v>
      </c>
      <c r="V78">
        <v>838260000</v>
      </c>
      <c r="W78">
        <v>516410000</v>
      </c>
      <c r="X78">
        <f t="shared" si="37"/>
        <v>0</v>
      </c>
      <c r="Y78">
        <f t="shared" si="37"/>
        <v>2.9555269248204615E-2</v>
      </c>
      <c r="Z78">
        <f t="shared" si="37"/>
        <v>2.193218566642784E-2</v>
      </c>
      <c r="AA78" s="13">
        <v>0</v>
      </c>
      <c r="AB78" s="14">
        <f>Y78/Z78</f>
        <v>1.3475751891634598</v>
      </c>
      <c r="AC78" s="15" t="s">
        <v>859</v>
      </c>
      <c r="AD78">
        <v>0</v>
      </c>
      <c r="AE78">
        <v>0</v>
      </c>
      <c r="AF78">
        <v>0</v>
      </c>
      <c r="AG78">
        <v>0</v>
      </c>
      <c r="AH78">
        <v>1131900000</v>
      </c>
      <c r="AI78">
        <v>729420000</v>
      </c>
      <c r="AJ78">
        <v>840470000</v>
      </c>
      <c r="AK78">
        <f t="shared" si="38"/>
        <v>0</v>
      </c>
      <c r="AL78">
        <f t="shared" si="38"/>
        <v>0</v>
      </c>
      <c r="AM78">
        <f t="shared" si="38"/>
        <v>0</v>
      </c>
      <c r="AN78" s="13">
        <v>0</v>
      </c>
      <c r="AO78" s="14">
        <v>0</v>
      </c>
      <c r="AP78" s="15">
        <v>0</v>
      </c>
      <c r="AQ78">
        <v>8281100</v>
      </c>
      <c r="AR78">
        <v>6001300</v>
      </c>
      <c r="AS78">
        <v>0</v>
      </c>
      <c r="AT78">
        <v>13984000</v>
      </c>
      <c r="AU78">
        <v>754030000</v>
      </c>
      <c r="AV78">
        <v>964080000</v>
      </c>
      <c r="AW78">
        <v>609030000</v>
      </c>
      <c r="AX78">
        <f t="shared" si="39"/>
        <v>7.9589671498481486E-3</v>
      </c>
      <c r="AY78">
        <f t="shared" si="39"/>
        <v>0</v>
      </c>
      <c r="AZ78">
        <f t="shared" si="39"/>
        <v>2.2961102080357291E-2</v>
      </c>
      <c r="BA78" s="13">
        <f t="shared" si="33"/>
        <v>1.3798843583890157</v>
      </c>
      <c r="BB78" s="14">
        <f>AY78/AZ78</f>
        <v>0</v>
      </c>
      <c r="BC78" s="15">
        <f t="shared" si="34"/>
        <v>0</v>
      </c>
      <c r="BD78">
        <v>18398000</v>
      </c>
      <c r="BE78">
        <v>12705000</v>
      </c>
      <c r="BF78">
        <v>13369000</v>
      </c>
      <c r="BG78">
        <v>29672000</v>
      </c>
      <c r="BH78">
        <v>2311000000</v>
      </c>
      <c r="BI78">
        <v>1412000000</v>
      </c>
      <c r="BJ78">
        <v>1044200000</v>
      </c>
      <c r="BK78">
        <f t="shared" si="40"/>
        <v>5.4976200778883598E-3</v>
      </c>
      <c r="BL78">
        <f t="shared" si="40"/>
        <v>9.4681303116147305E-3</v>
      </c>
      <c r="BM78">
        <f t="shared" si="40"/>
        <v>2.8416012258188086E-2</v>
      </c>
      <c r="BN78" s="13">
        <f t="shared" si="30"/>
        <v>1.4480913026367572</v>
      </c>
      <c r="BO78" s="14">
        <f t="shared" si="35"/>
        <v>0.33319700968549815</v>
      </c>
      <c r="BP78" s="15">
        <f t="shared" si="32"/>
        <v>1.7222234671500702</v>
      </c>
      <c r="BQ78" s="28">
        <v>1</v>
      </c>
    </row>
    <row r="79" spans="1:69" customFormat="1" ht="15" x14ac:dyDescent="0.2">
      <c r="A79" t="s">
        <v>570</v>
      </c>
      <c r="B79" t="s">
        <v>571</v>
      </c>
      <c r="D79">
        <v>0</v>
      </c>
      <c r="E79">
        <v>786670</v>
      </c>
      <c r="F79">
        <v>14597000</v>
      </c>
      <c r="G79">
        <v>0</v>
      </c>
      <c r="H79">
        <v>338360000</v>
      </c>
      <c r="I79">
        <v>2492900000</v>
      </c>
      <c r="J79">
        <v>2094200000</v>
      </c>
      <c r="K79">
        <f t="shared" si="36"/>
        <v>2.3249497576545691E-3</v>
      </c>
      <c r="L79">
        <f t="shared" si="36"/>
        <v>5.855429419551526E-3</v>
      </c>
      <c r="M79">
        <f t="shared" si="36"/>
        <v>0</v>
      </c>
      <c r="N79" s="13">
        <f>D79/E79</f>
        <v>0</v>
      </c>
      <c r="O79" s="14" t="s">
        <v>859</v>
      </c>
      <c r="P79" s="15">
        <f>L79/K79</f>
        <v>2.5185186906828205</v>
      </c>
      <c r="Q79">
        <v>18827000</v>
      </c>
      <c r="R79">
        <v>0</v>
      </c>
      <c r="S79">
        <v>25176000</v>
      </c>
      <c r="T79">
        <v>0</v>
      </c>
      <c r="U79">
        <v>601680000</v>
      </c>
      <c r="V79">
        <v>838260000</v>
      </c>
      <c r="W79">
        <v>516410000</v>
      </c>
      <c r="X79">
        <f t="shared" si="37"/>
        <v>0</v>
      </c>
      <c r="Y79">
        <f t="shared" si="37"/>
        <v>3.0033641113735594E-2</v>
      </c>
      <c r="Z79">
        <f t="shared" si="37"/>
        <v>0</v>
      </c>
      <c r="AA79" s="13" t="s">
        <v>859</v>
      </c>
      <c r="AB79" s="14" t="s">
        <v>859</v>
      </c>
      <c r="AC79" s="15" t="s">
        <v>859</v>
      </c>
      <c r="AD79">
        <v>60131000</v>
      </c>
      <c r="AE79">
        <v>11420000</v>
      </c>
      <c r="AF79">
        <v>0</v>
      </c>
      <c r="AG79">
        <v>8414100</v>
      </c>
      <c r="AH79">
        <v>1131900000</v>
      </c>
      <c r="AI79">
        <v>729420000</v>
      </c>
      <c r="AJ79">
        <v>840470000</v>
      </c>
      <c r="AK79">
        <f t="shared" si="38"/>
        <v>1.0089230497393763E-2</v>
      </c>
      <c r="AL79">
        <f t="shared" si="38"/>
        <v>0</v>
      </c>
      <c r="AM79">
        <f t="shared" si="38"/>
        <v>1.0011184218354017E-2</v>
      </c>
      <c r="AN79" s="13">
        <f>AD79/AE79</f>
        <v>5.265411558669002</v>
      </c>
      <c r="AO79" s="14">
        <f>AL79/AM79</f>
        <v>0</v>
      </c>
      <c r="AP79" s="15">
        <f>AL79/AK79</f>
        <v>0</v>
      </c>
      <c r="AQ79">
        <v>18110000</v>
      </c>
      <c r="AR79">
        <v>12456000</v>
      </c>
      <c r="AS79">
        <v>17985000</v>
      </c>
      <c r="AT79">
        <v>11755000</v>
      </c>
      <c r="AU79">
        <v>754030000</v>
      </c>
      <c r="AV79">
        <v>964080000</v>
      </c>
      <c r="AW79">
        <v>609030000</v>
      </c>
      <c r="AX79">
        <f t="shared" si="39"/>
        <v>1.6519236635147143E-2</v>
      </c>
      <c r="AY79">
        <f t="shared" si="39"/>
        <v>1.8655090863828726E-2</v>
      </c>
      <c r="AZ79">
        <f t="shared" si="39"/>
        <v>1.9301183849728256E-2</v>
      </c>
      <c r="BA79" s="13">
        <f t="shared" si="33"/>
        <v>1.453917790622993</v>
      </c>
      <c r="BB79" s="14">
        <f>AY79/AZ79</f>
        <v>0.96652573277733811</v>
      </c>
      <c r="BC79" s="15">
        <f t="shared" si="34"/>
        <v>1.1292949714236331</v>
      </c>
      <c r="BD79">
        <v>2693600</v>
      </c>
      <c r="BE79">
        <v>16752000</v>
      </c>
      <c r="BF79">
        <v>0</v>
      </c>
      <c r="BG79">
        <v>16044000</v>
      </c>
      <c r="BH79">
        <v>2311000000</v>
      </c>
      <c r="BI79">
        <v>1412000000</v>
      </c>
      <c r="BJ79">
        <v>1044200000</v>
      </c>
      <c r="BK79">
        <f t="shared" si="40"/>
        <v>7.24881003894418E-3</v>
      </c>
      <c r="BL79">
        <f t="shared" si="40"/>
        <v>0</v>
      </c>
      <c r="BM79">
        <f t="shared" si="40"/>
        <v>1.5364872629764412E-2</v>
      </c>
      <c r="BN79" s="13">
        <f t="shared" si="30"/>
        <v>0.16079274116523401</v>
      </c>
      <c r="BO79" s="14">
        <f t="shared" si="35"/>
        <v>0</v>
      </c>
      <c r="BP79" s="15">
        <f t="shared" si="32"/>
        <v>0</v>
      </c>
      <c r="BQ79" s="28">
        <v>1</v>
      </c>
    </row>
    <row r="80" spans="1:69" customFormat="1" ht="15" x14ac:dyDescent="0.2">
      <c r="A80" t="s">
        <v>302</v>
      </c>
      <c r="B80" t="s">
        <v>303</v>
      </c>
      <c r="D80">
        <v>0</v>
      </c>
      <c r="E80">
        <v>0</v>
      </c>
      <c r="F80">
        <v>9298400</v>
      </c>
      <c r="G80">
        <v>13053000</v>
      </c>
      <c r="H80">
        <v>338360000</v>
      </c>
      <c r="I80">
        <v>2492900000</v>
      </c>
      <c r="J80">
        <v>2094200000</v>
      </c>
      <c r="K80">
        <f t="shared" si="36"/>
        <v>0</v>
      </c>
      <c r="L80">
        <f t="shared" si="36"/>
        <v>3.7299530667094551E-3</v>
      </c>
      <c r="M80">
        <f t="shared" si="36"/>
        <v>6.2329290421163216E-3</v>
      </c>
      <c r="N80" s="13">
        <v>0</v>
      </c>
      <c r="O80" s="14">
        <f t="shared" ref="O80:O89" si="41">L80/M80</f>
        <v>0.5984270062286785</v>
      </c>
      <c r="P80" s="15" t="s">
        <v>859</v>
      </c>
      <c r="Q80">
        <v>0</v>
      </c>
      <c r="R80">
        <v>0</v>
      </c>
      <c r="S80">
        <v>10916000</v>
      </c>
      <c r="T80">
        <v>0</v>
      </c>
      <c r="U80">
        <v>601680000</v>
      </c>
      <c r="V80">
        <v>838260000</v>
      </c>
      <c r="W80">
        <v>516410000</v>
      </c>
      <c r="X80">
        <f t="shared" si="37"/>
        <v>0</v>
      </c>
      <c r="Y80">
        <f t="shared" si="37"/>
        <v>1.3022212678643858E-2</v>
      </c>
      <c r="Z80">
        <f t="shared" si="37"/>
        <v>0</v>
      </c>
      <c r="AA80" s="13">
        <v>0</v>
      </c>
      <c r="AB80" s="14" t="s">
        <v>859</v>
      </c>
      <c r="AC80" s="15" t="s">
        <v>859</v>
      </c>
      <c r="AD80">
        <v>0</v>
      </c>
      <c r="AE80">
        <v>0</v>
      </c>
      <c r="AF80">
        <v>0</v>
      </c>
      <c r="AG80">
        <v>0</v>
      </c>
      <c r="AH80">
        <v>1131900000</v>
      </c>
      <c r="AI80">
        <v>729420000</v>
      </c>
      <c r="AJ80">
        <v>840470000</v>
      </c>
      <c r="AK80">
        <f t="shared" si="38"/>
        <v>0</v>
      </c>
      <c r="AL80">
        <f t="shared" si="38"/>
        <v>0</v>
      </c>
      <c r="AM80">
        <f t="shared" si="38"/>
        <v>0</v>
      </c>
      <c r="AN80" s="13">
        <v>0</v>
      </c>
      <c r="AO80" s="14">
        <v>0</v>
      </c>
      <c r="AP80" s="15">
        <v>0</v>
      </c>
      <c r="AQ80">
        <v>31130000</v>
      </c>
      <c r="AR80">
        <v>10216000</v>
      </c>
      <c r="AS80">
        <v>0</v>
      </c>
      <c r="AT80">
        <v>0</v>
      </c>
      <c r="AU80">
        <v>754030000</v>
      </c>
      <c r="AV80">
        <v>964080000</v>
      </c>
      <c r="AW80">
        <v>609030000</v>
      </c>
      <c r="AX80">
        <f t="shared" si="39"/>
        <v>1.3548532551755236E-2</v>
      </c>
      <c r="AY80">
        <f t="shared" si="39"/>
        <v>0</v>
      </c>
      <c r="AZ80">
        <f t="shared" si="39"/>
        <v>0</v>
      </c>
      <c r="BA80" s="13">
        <f t="shared" si="33"/>
        <v>3.0471808927173063</v>
      </c>
      <c r="BB80" s="14">
        <v>0</v>
      </c>
      <c r="BC80" s="15">
        <f t="shared" si="34"/>
        <v>0</v>
      </c>
      <c r="BD80">
        <v>0</v>
      </c>
      <c r="BE80">
        <v>19464000</v>
      </c>
      <c r="BF80">
        <v>26279000</v>
      </c>
      <c r="BG80">
        <v>25553000</v>
      </c>
      <c r="BH80">
        <v>2311000000</v>
      </c>
      <c r="BI80">
        <v>1412000000</v>
      </c>
      <c r="BJ80">
        <v>1044200000</v>
      </c>
      <c r="BK80">
        <f t="shared" si="40"/>
        <v>8.4223279965382949E-3</v>
      </c>
      <c r="BL80">
        <f t="shared" si="40"/>
        <v>1.8611189801699717E-2</v>
      </c>
      <c r="BM80">
        <f t="shared" si="40"/>
        <v>2.4471365638766521E-2</v>
      </c>
      <c r="BN80" s="13">
        <f t="shared" si="30"/>
        <v>0</v>
      </c>
      <c r="BO80" s="14">
        <f t="shared" si="35"/>
        <v>0.7605292682242728</v>
      </c>
      <c r="BP80" s="15">
        <f t="shared" si="32"/>
        <v>2.2097441241126208</v>
      </c>
      <c r="BQ80" s="28">
        <v>1</v>
      </c>
    </row>
    <row r="81" spans="1:69" customFormat="1" ht="15" x14ac:dyDescent="0.2">
      <c r="A81" t="s">
        <v>416</v>
      </c>
      <c r="B81" t="s">
        <v>417</v>
      </c>
      <c r="D81">
        <v>85422000</v>
      </c>
      <c r="E81">
        <v>20252000</v>
      </c>
      <c r="F81">
        <v>0</v>
      </c>
      <c r="G81">
        <v>29634000</v>
      </c>
      <c r="H81">
        <v>338360000</v>
      </c>
      <c r="I81">
        <v>2492900000</v>
      </c>
      <c r="J81">
        <v>2094200000</v>
      </c>
      <c r="K81">
        <f t="shared" si="36"/>
        <v>5.9853410568625136E-2</v>
      </c>
      <c r="L81">
        <f t="shared" si="36"/>
        <v>0</v>
      </c>
      <c r="M81">
        <f t="shared" si="36"/>
        <v>1.4150510934963232E-2</v>
      </c>
      <c r="N81" s="13">
        <f>D81/E81</f>
        <v>4.2179537823424846</v>
      </c>
      <c r="O81" s="14">
        <f t="shared" si="41"/>
        <v>0</v>
      </c>
      <c r="P81" s="15">
        <f>L81/K81</f>
        <v>0</v>
      </c>
      <c r="Q81">
        <v>725190000</v>
      </c>
      <c r="R81">
        <v>714600000</v>
      </c>
      <c r="S81">
        <v>31649000</v>
      </c>
      <c r="T81">
        <v>0</v>
      </c>
      <c r="U81">
        <v>601680000</v>
      </c>
      <c r="V81">
        <v>838260000</v>
      </c>
      <c r="W81">
        <v>516410000</v>
      </c>
      <c r="X81">
        <f t="shared" si="37"/>
        <v>1.187674511368169</v>
      </c>
      <c r="Y81">
        <f t="shared" si="37"/>
        <v>3.775558895807983E-2</v>
      </c>
      <c r="Z81">
        <f t="shared" si="37"/>
        <v>0</v>
      </c>
      <c r="AA81" s="13">
        <f>Q81/R81</f>
        <v>1.0148194794290513</v>
      </c>
      <c r="AB81" s="14" t="s">
        <v>859</v>
      </c>
      <c r="AC81" s="15">
        <f>Y81/X81</f>
        <v>3.1789508486282501E-2</v>
      </c>
      <c r="AD81">
        <v>510060000</v>
      </c>
      <c r="AE81">
        <v>256650000</v>
      </c>
      <c r="AF81">
        <v>7403600</v>
      </c>
      <c r="AG81">
        <v>11548000</v>
      </c>
      <c r="AH81">
        <v>1131900000</v>
      </c>
      <c r="AI81">
        <v>729420000</v>
      </c>
      <c r="AJ81">
        <v>840470000</v>
      </c>
      <c r="AK81">
        <f t="shared" si="38"/>
        <v>0.22674264510999204</v>
      </c>
      <c r="AL81">
        <f t="shared" si="38"/>
        <v>1.0149982177620575E-2</v>
      </c>
      <c r="AM81">
        <f t="shared" si="38"/>
        <v>1.3739931228955227E-2</v>
      </c>
      <c r="AN81" s="13">
        <f t="shared" ref="AN81:AN89" si="42">AD81/AE81</f>
        <v>1.987375803623612</v>
      </c>
      <c r="AO81" s="14">
        <f>AL81/AM81</f>
        <v>0.73872146872400113</v>
      </c>
      <c r="AP81" s="15">
        <f t="shared" ref="AP81:AP89" si="43">AL81/AK81</f>
        <v>4.4764328177863744E-2</v>
      </c>
      <c r="AQ81">
        <v>0</v>
      </c>
      <c r="AR81">
        <v>60056000</v>
      </c>
      <c r="AS81">
        <v>57037000</v>
      </c>
      <c r="AT81">
        <v>20183000</v>
      </c>
      <c r="AU81">
        <v>754030000</v>
      </c>
      <c r="AV81">
        <v>964080000</v>
      </c>
      <c r="AW81">
        <v>609030000</v>
      </c>
      <c r="AX81">
        <f t="shared" si="39"/>
        <v>7.9646698407225172E-2</v>
      </c>
      <c r="AY81">
        <f t="shared" si="39"/>
        <v>5.9162102730063892E-2</v>
      </c>
      <c r="AZ81">
        <f t="shared" si="39"/>
        <v>3.3139582614977917E-2</v>
      </c>
      <c r="BA81" s="13">
        <f t="shared" si="33"/>
        <v>0</v>
      </c>
      <c r="BB81" s="14">
        <f>AY81/AZ81</f>
        <v>1.785239826868692</v>
      </c>
      <c r="BC81" s="15">
        <f t="shared" si="34"/>
        <v>0.74280671908801921</v>
      </c>
      <c r="BD81">
        <v>0</v>
      </c>
      <c r="BE81">
        <v>19963000</v>
      </c>
      <c r="BF81">
        <v>61056000</v>
      </c>
      <c r="BG81">
        <v>25719000</v>
      </c>
      <c r="BH81">
        <v>2311000000</v>
      </c>
      <c r="BI81">
        <v>1412000000</v>
      </c>
      <c r="BJ81">
        <v>1044200000</v>
      </c>
      <c r="BK81">
        <f t="shared" si="40"/>
        <v>8.6382518390307229E-3</v>
      </c>
      <c r="BL81">
        <f t="shared" si="40"/>
        <v>4.3240793201133144E-2</v>
      </c>
      <c r="BM81">
        <f t="shared" si="40"/>
        <v>2.4630339015514268E-2</v>
      </c>
      <c r="BN81" s="13">
        <f t="shared" si="30"/>
        <v>0</v>
      </c>
      <c r="BO81" s="14">
        <f t="shared" si="35"/>
        <v>1.7555906629582501</v>
      </c>
      <c r="BP81" s="15">
        <f t="shared" si="32"/>
        <v>5.0057342627770725</v>
      </c>
      <c r="BQ81" s="28">
        <v>1</v>
      </c>
    </row>
    <row r="82" spans="1:69" customFormat="1" ht="15" x14ac:dyDescent="0.2">
      <c r="A82" t="s">
        <v>384</v>
      </c>
      <c r="B82" t="s">
        <v>385</v>
      </c>
      <c r="D82">
        <v>9784600</v>
      </c>
      <c r="E82">
        <v>0</v>
      </c>
      <c r="F82">
        <v>49781000</v>
      </c>
      <c r="G82">
        <v>11092000</v>
      </c>
      <c r="H82">
        <v>338360000</v>
      </c>
      <c r="I82">
        <v>2492900000</v>
      </c>
      <c r="J82">
        <v>2094200000</v>
      </c>
      <c r="K82">
        <f t="shared" si="36"/>
        <v>0</v>
      </c>
      <c r="L82">
        <f t="shared" si="36"/>
        <v>1.9969112278871996E-2</v>
      </c>
      <c r="M82">
        <f t="shared" si="36"/>
        <v>5.2965332823990069E-3</v>
      </c>
      <c r="N82" s="13" t="s">
        <v>859</v>
      </c>
      <c r="O82" s="14">
        <f t="shared" si="41"/>
        <v>3.7702231278771845</v>
      </c>
      <c r="P82" s="15" t="s">
        <v>859</v>
      </c>
      <c r="Q82">
        <v>42874000</v>
      </c>
      <c r="R82">
        <v>70818000</v>
      </c>
      <c r="S82">
        <v>0</v>
      </c>
      <c r="T82">
        <v>0</v>
      </c>
      <c r="U82">
        <v>601680000</v>
      </c>
      <c r="V82">
        <v>838260000</v>
      </c>
      <c r="W82">
        <v>516410000</v>
      </c>
      <c r="X82">
        <f t="shared" si="37"/>
        <v>0.11770043877143997</v>
      </c>
      <c r="Y82">
        <f t="shared" si="37"/>
        <v>0</v>
      </c>
      <c r="Z82">
        <f t="shared" si="37"/>
        <v>0</v>
      </c>
      <c r="AA82" s="13">
        <f>Q82/R82</f>
        <v>0.60541105368691572</v>
      </c>
      <c r="AB82" s="14">
        <v>0</v>
      </c>
      <c r="AC82" s="15">
        <f>Y82/X82</f>
        <v>0</v>
      </c>
      <c r="AD82">
        <v>40517000</v>
      </c>
      <c r="AE82">
        <v>32127000</v>
      </c>
      <c r="AF82">
        <v>18310000</v>
      </c>
      <c r="AG82">
        <v>3252400</v>
      </c>
      <c r="AH82">
        <v>1131900000</v>
      </c>
      <c r="AI82">
        <v>729420000</v>
      </c>
      <c r="AJ82">
        <v>840470000</v>
      </c>
      <c r="AK82">
        <f t="shared" si="38"/>
        <v>2.8383249403657568E-2</v>
      </c>
      <c r="AL82">
        <f t="shared" si="38"/>
        <v>2.5102135943626442E-2</v>
      </c>
      <c r="AM82">
        <f t="shared" si="38"/>
        <v>3.8697395504896071E-3</v>
      </c>
      <c r="AN82" s="13">
        <f t="shared" si="42"/>
        <v>1.2611510567435491</v>
      </c>
      <c r="AO82" s="14">
        <f>AL82/AM82</f>
        <v>6.4867765946807632</v>
      </c>
      <c r="AP82" s="15">
        <f t="shared" si="43"/>
        <v>0.88439965370531848</v>
      </c>
      <c r="AQ82">
        <v>45118000</v>
      </c>
      <c r="AR82">
        <v>11959000</v>
      </c>
      <c r="AS82">
        <v>34781000</v>
      </c>
      <c r="AT82">
        <v>0</v>
      </c>
      <c r="AU82">
        <v>754030000</v>
      </c>
      <c r="AV82">
        <v>964080000</v>
      </c>
      <c r="AW82">
        <v>609030000</v>
      </c>
      <c r="AX82">
        <f t="shared" si="39"/>
        <v>1.5860111666644562E-2</v>
      </c>
      <c r="AY82">
        <f t="shared" si="39"/>
        <v>3.6076881586590323E-2</v>
      </c>
      <c r="AZ82">
        <f t="shared" si="39"/>
        <v>0</v>
      </c>
      <c r="BA82" s="13">
        <f t="shared" si="33"/>
        <v>3.772723471862196</v>
      </c>
      <c r="BB82" s="14" t="s">
        <v>859</v>
      </c>
      <c r="BC82" s="15">
        <f t="shared" si="34"/>
        <v>2.274692785578786</v>
      </c>
      <c r="BD82">
        <v>11904000</v>
      </c>
      <c r="BE82">
        <v>20030000</v>
      </c>
      <c r="BF82">
        <v>33499000</v>
      </c>
      <c r="BG82">
        <v>23436000</v>
      </c>
      <c r="BH82">
        <v>2311000000</v>
      </c>
      <c r="BI82">
        <v>1412000000</v>
      </c>
      <c r="BJ82">
        <v>1044200000</v>
      </c>
      <c r="BK82">
        <f t="shared" si="40"/>
        <v>8.6672436174816091E-3</v>
      </c>
      <c r="BL82">
        <f t="shared" si="40"/>
        <v>2.3724504249291786E-2</v>
      </c>
      <c r="BM82">
        <f t="shared" si="40"/>
        <v>2.2443976249760581E-2</v>
      </c>
      <c r="BN82" s="13">
        <f t="shared" si="30"/>
        <v>0.59430853719420873</v>
      </c>
      <c r="BO82" s="14">
        <f t="shared" si="35"/>
        <v>1.0570544178661241</v>
      </c>
      <c r="BP82" s="15">
        <f t="shared" si="32"/>
        <v>2.7372605751429515</v>
      </c>
      <c r="BQ82" s="28">
        <v>1</v>
      </c>
    </row>
    <row r="83" spans="1:69" customFormat="1" ht="15" x14ac:dyDescent="0.2">
      <c r="A83" t="s">
        <v>33</v>
      </c>
      <c r="B83" t="s">
        <v>34</v>
      </c>
      <c r="D83">
        <v>0</v>
      </c>
      <c r="E83">
        <v>0</v>
      </c>
      <c r="F83">
        <v>5652600</v>
      </c>
      <c r="G83">
        <v>3381900</v>
      </c>
      <c r="H83">
        <v>338360000</v>
      </c>
      <c r="I83">
        <v>2492900000</v>
      </c>
      <c r="J83">
        <v>2094200000</v>
      </c>
      <c r="K83">
        <f t="shared" si="36"/>
        <v>0</v>
      </c>
      <c r="L83">
        <f t="shared" si="36"/>
        <v>2.267479642183802E-3</v>
      </c>
      <c r="M83">
        <f t="shared" si="36"/>
        <v>1.6148887403304364E-3</v>
      </c>
      <c r="N83" s="13">
        <v>0</v>
      </c>
      <c r="O83" s="14">
        <f t="shared" si="41"/>
        <v>1.404108893421248</v>
      </c>
      <c r="P83" s="15" t="s">
        <v>859</v>
      </c>
      <c r="Q83">
        <v>0</v>
      </c>
      <c r="R83">
        <v>0</v>
      </c>
      <c r="S83">
        <v>0</v>
      </c>
      <c r="T83">
        <v>0</v>
      </c>
      <c r="U83">
        <v>601680000</v>
      </c>
      <c r="V83">
        <v>838260000</v>
      </c>
      <c r="W83">
        <v>516410000</v>
      </c>
      <c r="X83">
        <f t="shared" si="37"/>
        <v>0</v>
      </c>
      <c r="Y83">
        <f t="shared" si="37"/>
        <v>0</v>
      </c>
      <c r="Z83">
        <f t="shared" si="37"/>
        <v>0</v>
      </c>
      <c r="AA83" s="13">
        <v>0</v>
      </c>
      <c r="AB83" s="14">
        <v>0</v>
      </c>
      <c r="AC83" s="15">
        <v>0</v>
      </c>
      <c r="AD83">
        <v>0</v>
      </c>
      <c r="AE83">
        <v>2594200</v>
      </c>
      <c r="AF83">
        <v>0</v>
      </c>
      <c r="AG83">
        <v>0</v>
      </c>
      <c r="AH83">
        <v>1131900000</v>
      </c>
      <c r="AI83">
        <v>729420000</v>
      </c>
      <c r="AJ83">
        <v>840470000</v>
      </c>
      <c r="AK83">
        <f t="shared" si="38"/>
        <v>2.2918985776128635E-3</v>
      </c>
      <c r="AL83">
        <f t="shared" si="38"/>
        <v>0</v>
      </c>
      <c r="AM83">
        <f t="shared" si="38"/>
        <v>0</v>
      </c>
      <c r="AN83" s="13">
        <f t="shared" si="42"/>
        <v>0</v>
      </c>
      <c r="AO83" s="14">
        <v>0</v>
      </c>
      <c r="AP83" s="15">
        <f t="shared" si="43"/>
        <v>0</v>
      </c>
      <c r="AQ83">
        <v>961180</v>
      </c>
      <c r="AR83">
        <v>0</v>
      </c>
      <c r="AS83">
        <v>3881300</v>
      </c>
      <c r="AT83">
        <v>7533000</v>
      </c>
      <c r="AU83">
        <v>754030000</v>
      </c>
      <c r="AV83">
        <v>964080000</v>
      </c>
      <c r="AW83">
        <v>609030000</v>
      </c>
      <c r="AX83">
        <f t="shared" si="39"/>
        <v>0</v>
      </c>
      <c r="AY83">
        <f t="shared" si="39"/>
        <v>4.0259107128039163E-3</v>
      </c>
      <c r="AZ83">
        <f t="shared" si="39"/>
        <v>1.2368848825181026E-2</v>
      </c>
      <c r="BA83" s="13" t="s">
        <v>859</v>
      </c>
      <c r="BB83" s="14">
        <f>AY83/AZ83</f>
        <v>0.32548790673290445</v>
      </c>
      <c r="BC83" s="15" t="s">
        <v>859</v>
      </c>
      <c r="BD83">
        <v>9286500</v>
      </c>
      <c r="BE83">
        <v>30686000</v>
      </c>
      <c r="BF83">
        <v>4822000</v>
      </c>
      <c r="BG83">
        <v>32163000</v>
      </c>
      <c r="BH83">
        <v>2311000000</v>
      </c>
      <c r="BI83">
        <v>1412000000</v>
      </c>
      <c r="BJ83">
        <v>1044200000</v>
      </c>
      <c r="BK83">
        <f t="shared" si="40"/>
        <v>1.3278234530506274E-2</v>
      </c>
      <c r="BL83">
        <f t="shared" si="40"/>
        <v>3.4150141643059491E-3</v>
      </c>
      <c r="BM83">
        <f t="shared" si="40"/>
        <v>3.0801570580348592E-2</v>
      </c>
      <c r="BN83" s="13">
        <f t="shared" si="30"/>
        <v>0.30262986378152906</v>
      </c>
      <c r="BO83" s="14">
        <f t="shared" si="35"/>
        <v>0.11087142960446078</v>
      </c>
      <c r="BP83" s="15">
        <f t="shared" si="32"/>
        <v>0.2571888722450319</v>
      </c>
      <c r="BQ83" s="28">
        <v>1</v>
      </c>
    </row>
    <row r="84" spans="1:69" customFormat="1" ht="15" x14ac:dyDescent="0.2">
      <c r="A84" t="s">
        <v>101</v>
      </c>
      <c r="D84">
        <v>18855000</v>
      </c>
      <c r="E84">
        <v>3010100</v>
      </c>
      <c r="F84">
        <v>12309000</v>
      </c>
      <c r="G84">
        <v>48657000</v>
      </c>
      <c r="H84">
        <v>338360000</v>
      </c>
      <c r="I84">
        <v>2492900000</v>
      </c>
      <c r="J84">
        <v>2094200000</v>
      </c>
      <c r="K84">
        <f t="shared" si="36"/>
        <v>8.8961461165622414E-3</v>
      </c>
      <c r="L84">
        <f t="shared" si="36"/>
        <v>4.93762284889085E-3</v>
      </c>
      <c r="M84">
        <f t="shared" si="36"/>
        <v>2.3234170566326044E-2</v>
      </c>
      <c r="N84" s="13">
        <f t="shared" ref="N84:N89" si="44">D84/E84</f>
        <v>6.2639114979568786</v>
      </c>
      <c r="O84" s="14">
        <f t="shared" si="41"/>
        <v>0.21251556343685837</v>
      </c>
      <c r="P84" s="15">
        <f t="shared" ref="P84:P89" si="45">L84/K84</f>
        <v>0.55502942332504168</v>
      </c>
      <c r="Q84">
        <v>43341000</v>
      </c>
      <c r="R84">
        <v>12487000</v>
      </c>
      <c r="S84">
        <v>0</v>
      </c>
      <c r="T84">
        <v>0</v>
      </c>
      <c r="U84">
        <v>601680000</v>
      </c>
      <c r="V84">
        <v>838260000</v>
      </c>
      <c r="W84">
        <v>516410000</v>
      </c>
      <c r="X84">
        <f t="shared" si="37"/>
        <v>2.0753556707884591E-2</v>
      </c>
      <c r="Y84">
        <f t="shared" si="37"/>
        <v>0</v>
      </c>
      <c r="Z84">
        <f t="shared" si="37"/>
        <v>0</v>
      </c>
      <c r="AA84" s="13">
        <f t="shared" ref="AA84:AA89" si="46">Q84/R84</f>
        <v>3.4708897253143269</v>
      </c>
      <c r="AB84" s="14">
        <v>0</v>
      </c>
      <c r="AC84" s="15">
        <f t="shared" ref="AC84:AC89" si="47">Y84/X84</f>
        <v>0</v>
      </c>
      <c r="AD84">
        <v>32073000</v>
      </c>
      <c r="AE84">
        <v>16428000</v>
      </c>
      <c r="AF84">
        <v>50312000</v>
      </c>
      <c r="AG84">
        <v>53866000</v>
      </c>
      <c r="AH84">
        <v>1131900000</v>
      </c>
      <c r="AI84">
        <v>729420000</v>
      </c>
      <c r="AJ84">
        <v>840470000</v>
      </c>
      <c r="AK84">
        <f t="shared" si="38"/>
        <v>1.4513649615690433E-2</v>
      </c>
      <c r="AL84">
        <f t="shared" si="38"/>
        <v>6.8975350278303316E-2</v>
      </c>
      <c r="AM84">
        <f t="shared" si="38"/>
        <v>6.4090330410365631E-2</v>
      </c>
      <c r="AN84" s="13">
        <f t="shared" si="42"/>
        <v>1.9523374726077429</v>
      </c>
      <c r="AO84" s="14">
        <f t="shared" ref="AO84:AO89" si="48">AL84/AM84</f>
        <v>1.0762208563547615</v>
      </c>
      <c r="AP84" s="15">
        <f t="shared" si="43"/>
        <v>4.7524469795478161</v>
      </c>
      <c r="AQ84">
        <v>0</v>
      </c>
      <c r="AR84">
        <v>0</v>
      </c>
      <c r="AS84">
        <v>0</v>
      </c>
      <c r="AT84">
        <v>0</v>
      </c>
      <c r="AU84">
        <v>754030000</v>
      </c>
      <c r="AV84">
        <v>964080000</v>
      </c>
      <c r="AW84">
        <v>609030000</v>
      </c>
      <c r="AX84">
        <f t="shared" si="39"/>
        <v>0</v>
      </c>
      <c r="AY84">
        <f t="shared" si="39"/>
        <v>0</v>
      </c>
      <c r="AZ84">
        <f t="shared" si="39"/>
        <v>0</v>
      </c>
      <c r="BA84" s="13">
        <v>0</v>
      </c>
      <c r="BB84" s="14">
        <v>0</v>
      </c>
      <c r="BC84" s="15">
        <v>0</v>
      </c>
      <c r="BD84">
        <v>0</v>
      </c>
      <c r="BE84">
        <v>33682000</v>
      </c>
      <c r="BF84">
        <v>49234000</v>
      </c>
      <c r="BG84">
        <v>0</v>
      </c>
      <c r="BH84">
        <v>2311000000</v>
      </c>
      <c r="BI84">
        <v>1412000000</v>
      </c>
      <c r="BJ84">
        <v>1044200000</v>
      </c>
      <c r="BK84">
        <f t="shared" si="40"/>
        <v>1.4574643011683253E-2</v>
      </c>
      <c r="BL84">
        <f t="shared" si="40"/>
        <v>3.4868271954674221E-2</v>
      </c>
      <c r="BM84">
        <f t="shared" si="40"/>
        <v>0</v>
      </c>
      <c r="BN84" s="13">
        <f t="shared" si="30"/>
        <v>0</v>
      </c>
      <c r="BO84" s="14" t="s">
        <v>859</v>
      </c>
      <c r="BP84" s="15">
        <f t="shared" si="32"/>
        <v>2.3923928652470794</v>
      </c>
      <c r="BQ84" s="28">
        <v>1</v>
      </c>
    </row>
    <row r="85" spans="1:69" customFormat="1" ht="15" x14ac:dyDescent="0.2">
      <c r="A85" t="s">
        <v>53</v>
      </c>
      <c r="B85" t="s">
        <v>54</v>
      </c>
      <c r="D85">
        <v>769570000</v>
      </c>
      <c r="E85">
        <v>92149000</v>
      </c>
      <c r="F85">
        <v>87400000</v>
      </c>
      <c r="G85">
        <v>136900000</v>
      </c>
      <c r="H85">
        <v>338360000</v>
      </c>
      <c r="I85">
        <v>2492900000</v>
      </c>
      <c r="J85">
        <v>2094200000</v>
      </c>
      <c r="K85">
        <f t="shared" si="36"/>
        <v>0.27234011112424639</v>
      </c>
      <c r="L85">
        <f t="shared" si="36"/>
        <v>3.505956917646115E-2</v>
      </c>
      <c r="M85">
        <f t="shared" si="36"/>
        <v>6.5371024734982339E-2</v>
      </c>
      <c r="N85" s="13">
        <f t="shared" si="44"/>
        <v>8.3513657229052942</v>
      </c>
      <c r="O85" s="14">
        <f t="shared" si="41"/>
        <v>0.53631665280748675</v>
      </c>
      <c r="P85" s="15">
        <f t="shared" si="45"/>
        <v>0.12873450418938234</v>
      </c>
      <c r="Q85">
        <v>3010800000</v>
      </c>
      <c r="R85">
        <v>3168900000</v>
      </c>
      <c r="S85">
        <v>0</v>
      </c>
      <c r="T85">
        <v>8120000</v>
      </c>
      <c r="U85">
        <v>601680000</v>
      </c>
      <c r="V85">
        <v>838260000</v>
      </c>
      <c r="W85">
        <v>516410000</v>
      </c>
      <c r="X85">
        <f t="shared" si="37"/>
        <v>5.2667530913442357</v>
      </c>
      <c r="Y85">
        <f t="shared" si="37"/>
        <v>0</v>
      </c>
      <c r="Z85">
        <f t="shared" si="37"/>
        <v>1.5723940280010069E-2</v>
      </c>
      <c r="AA85" s="13">
        <f t="shared" si="46"/>
        <v>0.95010887058600779</v>
      </c>
      <c r="AB85" s="14">
        <f>Y85/Z85</f>
        <v>0</v>
      </c>
      <c r="AC85" s="15">
        <f t="shared" si="47"/>
        <v>0</v>
      </c>
      <c r="AD85">
        <v>1080100000</v>
      </c>
      <c r="AE85">
        <v>489930000</v>
      </c>
      <c r="AF85">
        <v>7171100</v>
      </c>
      <c r="AG85">
        <v>7349400</v>
      </c>
      <c r="AH85">
        <v>1131900000</v>
      </c>
      <c r="AI85">
        <v>729420000</v>
      </c>
      <c r="AJ85">
        <v>840470000</v>
      </c>
      <c r="AK85">
        <f t="shared" si="38"/>
        <v>0.43283858998144714</v>
      </c>
      <c r="AL85">
        <f t="shared" si="38"/>
        <v>9.8312357763702674E-3</v>
      </c>
      <c r="AM85">
        <f t="shared" si="38"/>
        <v>8.7443930181922026E-3</v>
      </c>
      <c r="AN85" s="13">
        <f t="shared" si="42"/>
        <v>2.2046006572367483</v>
      </c>
      <c r="AO85" s="14">
        <f t="shared" si="48"/>
        <v>1.1242902458657738</v>
      </c>
      <c r="AP85" s="15">
        <f t="shared" si="43"/>
        <v>2.2713399414760284E-2</v>
      </c>
      <c r="AQ85">
        <v>88950000</v>
      </c>
      <c r="AR85">
        <v>68402000</v>
      </c>
      <c r="AS85">
        <v>416070000</v>
      </c>
      <c r="AT85">
        <v>15059000</v>
      </c>
      <c r="AU85">
        <v>754030000</v>
      </c>
      <c r="AV85">
        <v>964080000</v>
      </c>
      <c r="AW85">
        <v>609030000</v>
      </c>
      <c r="AX85">
        <f t="shared" si="39"/>
        <v>9.071522353222021E-2</v>
      </c>
      <c r="AY85">
        <f t="shared" si="39"/>
        <v>0.43157206870799103</v>
      </c>
      <c r="AZ85">
        <f t="shared" si="39"/>
        <v>2.472620396367995E-2</v>
      </c>
      <c r="BA85" s="13">
        <f>AQ85/AR85</f>
        <v>1.3004005730826584</v>
      </c>
      <c r="BB85" s="14">
        <f>AY85/AZ85</f>
        <v>17.454036589762122</v>
      </c>
      <c r="BC85" s="15">
        <f>AY85/AX85</f>
        <v>4.7574381884723609</v>
      </c>
      <c r="BD85">
        <v>52543000</v>
      </c>
      <c r="BE85">
        <v>60746000</v>
      </c>
      <c r="BF85">
        <v>134370000</v>
      </c>
      <c r="BG85">
        <v>73352000</v>
      </c>
      <c r="BH85">
        <v>2311000000</v>
      </c>
      <c r="BI85">
        <v>1412000000</v>
      </c>
      <c r="BJ85">
        <v>1044200000</v>
      </c>
      <c r="BK85">
        <f t="shared" si="40"/>
        <v>2.62855906533968E-2</v>
      </c>
      <c r="BL85">
        <f t="shared" si="40"/>
        <v>9.5162889518413604E-2</v>
      </c>
      <c r="BM85">
        <f t="shared" si="40"/>
        <v>7.0247079103619992E-2</v>
      </c>
      <c r="BN85" s="13">
        <f t="shared" si="30"/>
        <v>0.86496230204457902</v>
      </c>
      <c r="BO85" s="14">
        <f>BL85/BM85</f>
        <v>1.3546882052994804</v>
      </c>
      <c r="BP85" s="15">
        <f t="shared" si="32"/>
        <v>3.6203443465751461</v>
      </c>
      <c r="BQ85" s="28">
        <v>1</v>
      </c>
    </row>
    <row r="86" spans="1:69" customFormat="1" ht="15" x14ac:dyDescent="0.2">
      <c r="A86" t="s">
        <v>106</v>
      </c>
      <c r="B86" t="s">
        <v>107</v>
      </c>
      <c r="D86">
        <v>1510300000</v>
      </c>
      <c r="E86">
        <v>131630000</v>
      </c>
      <c r="F86">
        <v>1165900000</v>
      </c>
      <c r="G86">
        <v>81723000</v>
      </c>
      <c r="H86">
        <v>338360000</v>
      </c>
      <c r="I86">
        <v>2492900000</v>
      </c>
      <c r="J86">
        <v>2094200000</v>
      </c>
      <c r="K86">
        <f t="shared" si="36"/>
        <v>0.38902352523938999</v>
      </c>
      <c r="L86">
        <f t="shared" si="36"/>
        <v>0.46768823458622488</v>
      </c>
      <c r="M86">
        <f t="shared" si="36"/>
        <v>3.9023493458122435E-2</v>
      </c>
      <c r="N86" s="13">
        <f t="shared" si="44"/>
        <v>11.473828154675985</v>
      </c>
      <c r="O86" s="14">
        <f t="shared" si="41"/>
        <v>11.984786423289307</v>
      </c>
      <c r="P86" s="15">
        <f t="shared" si="45"/>
        <v>1.2022106742733043</v>
      </c>
      <c r="Q86">
        <v>78610000</v>
      </c>
      <c r="R86">
        <v>74928000</v>
      </c>
      <c r="S86">
        <v>1677100</v>
      </c>
      <c r="T86">
        <v>48423000</v>
      </c>
      <c r="U86">
        <v>601680000</v>
      </c>
      <c r="V86">
        <v>838260000</v>
      </c>
      <c r="W86">
        <v>516410000</v>
      </c>
      <c r="X86">
        <f t="shared" si="37"/>
        <v>0.12453131232548863</v>
      </c>
      <c r="Y86">
        <f t="shared" si="37"/>
        <v>2.0006919094314414E-3</v>
      </c>
      <c r="Z86">
        <f t="shared" si="37"/>
        <v>9.376851726341473E-2</v>
      </c>
      <c r="AA86" s="13">
        <f t="shared" si="46"/>
        <v>1.0491405082212257</v>
      </c>
      <c r="AB86" s="14">
        <f>Y86/Z86</f>
        <v>2.133649936909094E-2</v>
      </c>
      <c r="AC86" s="15">
        <f t="shared" si="47"/>
        <v>1.6065773917183293E-2</v>
      </c>
      <c r="AD86">
        <v>0</v>
      </c>
      <c r="AE86">
        <v>100490000</v>
      </c>
      <c r="AF86">
        <v>275810000</v>
      </c>
      <c r="AG86">
        <v>575910000</v>
      </c>
      <c r="AH86">
        <v>1131900000</v>
      </c>
      <c r="AI86">
        <v>729420000</v>
      </c>
      <c r="AJ86">
        <v>840470000</v>
      </c>
      <c r="AK86">
        <f t="shared" si="38"/>
        <v>8.877992755543776E-2</v>
      </c>
      <c r="AL86">
        <f t="shared" si="38"/>
        <v>0.3781223437799896</v>
      </c>
      <c r="AM86">
        <f t="shared" si="38"/>
        <v>0.68522374385760343</v>
      </c>
      <c r="AN86" s="13">
        <f t="shared" si="42"/>
        <v>0</v>
      </c>
      <c r="AO86" s="14">
        <f t="shared" si="48"/>
        <v>0.55182317771312861</v>
      </c>
      <c r="AP86" s="15">
        <f t="shared" si="43"/>
        <v>4.2590972328049581</v>
      </c>
      <c r="AQ86">
        <v>216150000</v>
      </c>
      <c r="AR86">
        <v>103890000</v>
      </c>
      <c r="AS86">
        <v>103200000</v>
      </c>
      <c r="AT86">
        <v>2498500</v>
      </c>
      <c r="AU86">
        <v>754030000</v>
      </c>
      <c r="AV86">
        <v>964080000</v>
      </c>
      <c r="AW86">
        <v>609030000</v>
      </c>
      <c r="AX86">
        <f t="shared" si="39"/>
        <v>0.13777966393910057</v>
      </c>
      <c r="AY86">
        <f t="shared" si="39"/>
        <v>0.10704505850136918</v>
      </c>
      <c r="AZ86">
        <f t="shared" si="39"/>
        <v>4.1024251678899231E-3</v>
      </c>
      <c r="BA86" s="13">
        <f>AQ86/AR86</f>
        <v>2.0805659832515162</v>
      </c>
      <c r="BB86" s="14">
        <f>AY86/AZ86</f>
        <v>26.093116661632529</v>
      </c>
      <c r="BC86" s="15">
        <f>AY86/AX86</f>
        <v>0.7769293046663529</v>
      </c>
      <c r="BD86">
        <v>86943000</v>
      </c>
      <c r="BE86">
        <v>99892000</v>
      </c>
      <c r="BF86">
        <v>228170000</v>
      </c>
      <c r="BG86">
        <v>72022000</v>
      </c>
      <c r="BH86">
        <v>2311000000</v>
      </c>
      <c r="BI86">
        <v>1412000000</v>
      </c>
      <c r="BJ86">
        <v>1044200000</v>
      </c>
      <c r="BK86">
        <f t="shared" si="40"/>
        <v>4.3224578104716575E-2</v>
      </c>
      <c r="BL86">
        <f t="shared" si="40"/>
        <v>0.16159348441926347</v>
      </c>
      <c r="BM86">
        <f t="shared" si="40"/>
        <v>6.8973376747749476E-2</v>
      </c>
      <c r="BN86" s="13">
        <f t="shared" si="30"/>
        <v>0.87036999959956751</v>
      </c>
      <c r="BO86" s="14">
        <f>BL86/BM86</f>
        <v>2.3428385275415136</v>
      </c>
      <c r="BP86" s="15">
        <f t="shared" si="32"/>
        <v>3.7384629649313044</v>
      </c>
      <c r="BQ86" s="28">
        <v>1</v>
      </c>
    </row>
    <row r="87" spans="1:69" customFormat="1" ht="15" x14ac:dyDescent="0.2">
      <c r="A87" t="s">
        <v>360</v>
      </c>
      <c r="B87" t="s">
        <v>361</v>
      </c>
      <c r="D87">
        <v>0</v>
      </c>
      <c r="E87">
        <v>1307000</v>
      </c>
      <c r="F87">
        <v>59776000</v>
      </c>
      <c r="G87">
        <v>68073000</v>
      </c>
      <c r="H87">
        <v>338360000</v>
      </c>
      <c r="I87">
        <v>2492900000</v>
      </c>
      <c r="J87">
        <v>2094200000</v>
      </c>
      <c r="K87">
        <f t="shared" si="36"/>
        <v>3.8627497340111123E-3</v>
      </c>
      <c r="L87">
        <f t="shared" si="36"/>
        <v>2.3978498936981025E-2</v>
      </c>
      <c r="M87">
        <f t="shared" si="36"/>
        <v>3.2505491357081466E-2</v>
      </c>
      <c r="N87" s="13">
        <f t="shared" si="44"/>
        <v>0</v>
      </c>
      <c r="O87" s="14">
        <f t="shared" si="41"/>
        <v>0.73767532610323705</v>
      </c>
      <c r="P87" s="15">
        <f t="shared" si="45"/>
        <v>6.2076242542592963</v>
      </c>
      <c r="Q87">
        <v>82935000</v>
      </c>
      <c r="R87">
        <v>27664000</v>
      </c>
      <c r="S87">
        <v>6619500</v>
      </c>
      <c r="T87">
        <v>0</v>
      </c>
      <c r="U87">
        <v>601680000</v>
      </c>
      <c r="V87">
        <v>838260000</v>
      </c>
      <c r="W87">
        <v>516410000</v>
      </c>
      <c r="X87">
        <f t="shared" si="37"/>
        <v>4.5977928466959181E-2</v>
      </c>
      <c r="Y87">
        <f t="shared" si="37"/>
        <v>7.896714623147949E-3</v>
      </c>
      <c r="Z87">
        <f t="shared" si="37"/>
        <v>0</v>
      </c>
      <c r="AA87" s="13">
        <f t="shared" si="46"/>
        <v>2.9979395604395602</v>
      </c>
      <c r="AB87" s="14" t="s">
        <v>859</v>
      </c>
      <c r="AC87" s="15">
        <f t="shared" si="47"/>
        <v>0.17175011764226641</v>
      </c>
      <c r="AD87">
        <v>47618000</v>
      </c>
      <c r="AE87">
        <v>41963000</v>
      </c>
      <c r="AF87">
        <v>17150000</v>
      </c>
      <c r="AG87">
        <v>11842000</v>
      </c>
      <c r="AH87">
        <v>1131900000</v>
      </c>
      <c r="AI87">
        <v>729420000</v>
      </c>
      <c r="AJ87">
        <v>840470000</v>
      </c>
      <c r="AK87">
        <f t="shared" si="38"/>
        <v>3.7073062991430338E-2</v>
      </c>
      <c r="AL87">
        <f t="shared" si="38"/>
        <v>2.3511831318033506E-2</v>
      </c>
      <c r="AM87">
        <f t="shared" si="38"/>
        <v>1.4089735505134033E-2</v>
      </c>
      <c r="AN87" s="13">
        <f t="shared" si="42"/>
        <v>1.1347615756738079</v>
      </c>
      <c r="AO87" s="14">
        <f t="shared" si="48"/>
        <v>1.6687205596915742</v>
      </c>
      <c r="AP87" s="15">
        <f t="shared" si="43"/>
        <v>0.63420255627295774</v>
      </c>
      <c r="AQ87">
        <v>0</v>
      </c>
      <c r="AR87">
        <v>11161000</v>
      </c>
      <c r="AS87">
        <v>57070000</v>
      </c>
      <c r="AT87">
        <v>38120000</v>
      </c>
      <c r="AU87">
        <v>754030000</v>
      </c>
      <c r="AV87">
        <v>964080000</v>
      </c>
      <c r="AW87">
        <v>609030000</v>
      </c>
      <c r="AX87">
        <f t="shared" si="39"/>
        <v>1.4801798336936196E-2</v>
      </c>
      <c r="AY87">
        <f t="shared" si="39"/>
        <v>5.9196332254584684E-2</v>
      </c>
      <c r="AZ87">
        <f t="shared" si="39"/>
        <v>6.2591333760241702E-2</v>
      </c>
      <c r="BA87" s="13">
        <f>AQ87/AR87</f>
        <v>0</v>
      </c>
      <c r="BB87" s="14">
        <f>AY87/AZ87</f>
        <v>0.945759240110433</v>
      </c>
      <c r="BC87" s="15">
        <f>AY87/AX87</f>
        <v>3.9992662315137077</v>
      </c>
      <c r="BD87">
        <v>0</v>
      </c>
      <c r="BE87">
        <v>125180000</v>
      </c>
      <c r="BF87">
        <v>166980000</v>
      </c>
      <c r="BG87">
        <v>98755000</v>
      </c>
      <c r="BH87">
        <v>2311000000</v>
      </c>
      <c r="BI87">
        <v>1412000000</v>
      </c>
      <c r="BJ87">
        <v>1044200000</v>
      </c>
      <c r="BK87">
        <f t="shared" si="40"/>
        <v>5.416702726092601E-2</v>
      </c>
      <c r="BL87">
        <f t="shared" si="40"/>
        <v>0.11825779036827196</v>
      </c>
      <c r="BM87">
        <f t="shared" si="40"/>
        <v>9.4574794100746984E-2</v>
      </c>
      <c r="BN87" s="13">
        <f t="shared" si="30"/>
        <v>0</v>
      </c>
      <c r="BO87" s="14">
        <f>BL87/BM87</f>
        <v>1.2504155202526412</v>
      </c>
      <c r="BP87" s="15">
        <f t="shared" si="32"/>
        <v>2.1832062113842183</v>
      </c>
      <c r="BQ87" s="28">
        <v>1</v>
      </c>
    </row>
    <row r="88" spans="1:69" customFormat="1" ht="15" x14ac:dyDescent="0.2">
      <c r="A88" t="s">
        <v>104</v>
      </c>
      <c r="B88" t="s">
        <v>105</v>
      </c>
      <c r="D88">
        <v>59026000</v>
      </c>
      <c r="E88">
        <v>11198000</v>
      </c>
      <c r="F88">
        <v>118250000</v>
      </c>
      <c r="G88">
        <v>165760000</v>
      </c>
      <c r="H88">
        <v>338360000</v>
      </c>
      <c r="I88">
        <v>2492900000</v>
      </c>
      <c r="J88">
        <v>2094200000</v>
      </c>
      <c r="K88">
        <f t="shared" si="36"/>
        <v>3.3094928478543562E-2</v>
      </c>
      <c r="L88">
        <f t="shared" si="36"/>
        <v>4.7434714589433991E-2</v>
      </c>
      <c r="M88">
        <f t="shared" si="36"/>
        <v>7.9151943462897528E-2</v>
      </c>
      <c r="N88" s="13">
        <f t="shared" si="44"/>
        <v>5.2711198428290764</v>
      </c>
      <c r="O88" s="14">
        <f t="shared" si="41"/>
        <v>0.5992867959290098</v>
      </c>
      <c r="P88" s="15">
        <f t="shared" si="45"/>
        <v>1.4332925547848621</v>
      </c>
      <c r="Q88">
        <v>137280000</v>
      </c>
      <c r="R88">
        <v>77791000</v>
      </c>
      <c r="S88">
        <v>128550000</v>
      </c>
      <c r="T88">
        <v>124910000</v>
      </c>
      <c r="U88">
        <v>601680000</v>
      </c>
      <c r="V88">
        <v>838260000</v>
      </c>
      <c r="W88">
        <v>516410000</v>
      </c>
      <c r="X88">
        <f t="shared" si="37"/>
        <v>0.12928965563090014</v>
      </c>
      <c r="Y88">
        <f t="shared" si="37"/>
        <v>0.15335337484789921</v>
      </c>
      <c r="Z88">
        <f t="shared" si="37"/>
        <v>0.2418814507852288</v>
      </c>
      <c r="AA88" s="13">
        <f t="shared" si="46"/>
        <v>1.7647285675720841</v>
      </c>
      <c r="AB88" s="14">
        <f>Y88/Z88</f>
        <v>0.63400221203429374</v>
      </c>
      <c r="AC88" s="15">
        <f t="shared" si="47"/>
        <v>1.1861225408914142</v>
      </c>
      <c r="AD88">
        <v>118340000</v>
      </c>
      <c r="AE88">
        <v>135340000</v>
      </c>
      <c r="AF88">
        <v>178400000</v>
      </c>
      <c r="AG88">
        <v>157160000</v>
      </c>
      <c r="AH88">
        <v>1131900000</v>
      </c>
      <c r="AI88">
        <v>729420000</v>
      </c>
      <c r="AJ88">
        <v>840470000</v>
      </c>
      <c r="AK88">
        <f t="shared" si="38"/>
        <v>0.11956886650764202</v>
      </c>
      <c r="AL88">
        <f t="shared" si="38"/>
        <v>0.24457788379808615</v>
      </c>
      <c r="AM88">
        <f t="shared" si="38"/>
        <v>0.1869906123954454</v>
      </c>
      <c r="AN88" s="13">
        <f t="shared" si="42"/>
        <v>0.8743904241170386</v>
      </c>
      <c r="AO88" s="14">
        <f t="shared" si="48"/>
        <v>1.3079687833785789</v>
      </c>
      <c r="AP88" s="15">
        <f t="shared" si="43"/>
        <v>2.0454980543154551</v>
      </c>
      <c r="AQ88">
        <v>38278000</v>
      </c>
      <c r="AR88">
        <v>109580000</v>
      </c>
      <c r="AS88">
        <v>81774000</v>
      </c>
      <c r="AT88">
        <v>41655000</v>
      </c>
      <c r="AU88">
        <v>754030000</v>
      </c>
      <c r="AV88">
        <v>964080000</v>
      </c>
      <c r="AW88">
        <v>609030000</v>
      </c>
      <c r="AX88">
        <f t="shared" si="39"/>
        <v>0.14532578279378805</v>
      </c>
      <c r="AY88">
        <f t="shared" si="39"/>
        <v>8.4820761762509342E-2</v>
      </c>
      <c r="AZ88">
        <f t="shared" si="39"/>
        <v>6.8395645534702718E-2</v>
      </c>
      <c r="BA88" s="13">
        <f>AQ88/AR88</f>
        <v>0.3493155685344041</v>
      </c>
      <c r="BB88" s="14">
        <f>AY88/AZ88</f>
        <v>1.2401485664679166</v>
      </c>
      <c r="BC88" s="15">
        <f>AY88/AX88</f>
        <v>0.58365941770199781</v>
      </c>
      <c r="BD88">
        <v>183300000</v>
      </c>
      <c r="BE88">
        <v>330710000</v>
      </c>
      <c r="BF88">
        <v>177710000</v>
      </c>
      <c r="BG88">
        <v>133450000</v>
      </c>
      <c r="BH88">
        <v>2311000000</v>
      </c>
      <c r="BI88">
        <v>1412000000</v>
      </c>
      <c r="BJ88">
        <v>1044200000</v>
      </c>
      <c r="BK88">
        <f t="shared" si="40"/>
        <v>0.14310255300735611</v>
      </c>
      <c r="BL88">
        <f t="shared" si="40"/>
        <v>0.12585694050991503</v>
      </c>
      <c r="BM88">
        <f t="shared" si="40"/>
        <v>0.12780118751197089</v>
      </c>
      <c r="BN88" s="13">
        <f t="shared" si="30"/>
        <v>0.55426204227268605</v>
      </c>
      <c r="BO88" s="14">
        <f>BL88/BM88</f>
        <v>0.9847869410299982</v>
      </c>
      <c r="BP88" s="15">
        <f t="shared" si="32"/>
        <v>0.87948773704579131</v>
      </c>
      <c r="BQ88" s="28">
        <v>1</v>
      </c>
    </row>
    <row r="89" spans="1:69" customFormat="1" ht="15" x14ac:dyDescent="0.2">
      <c r="A89" t="s">
        <v>23</v>
      </c>
      <c r="B89" t="s">
        <v>24</v>
      </c>
      <c r="D89">
        <v>2139100000</v>
      </c>
      <c r="E89">
        <v>452640000</v>
      </c>
      <c r="F89">
        <v>820820000</v>
      </c>
      <c r="G89">
        <v>773490000</v>
      </c>
      <c r="H89">
        <v>338360000</v>
      </c>
      <c r="I89">
        <v>2492900000</v>
      </c>
      <c r="J89">
        <v>2094200000</v>
      </c>
      <c r="K89">
        <f t="shared" si="36"/>
        <v>1.3377467785790282</v>
      </c>
      <c r="L89">
        <f t="shared" si="36"/>
        <v>0.32926310722451763</v>
      </c>
      <c r="M89">
        <f t="shared" si="36"/>
        <v>0.36934867729920734</v>
      </c>
      <c r="N89" s="13">
        <f t="shared" si="44"/>
        <v>4.7258306822198657</v>
      </c>
      <c r="O89" s="14">
        <f t="shared" si="41"/>
        <v>0.89146957187498843</v>
      </c>
      <c r="P89" s="15">
        <f t="shared" si="45"/>
        <v>0.24613261081762058</v>
      </c>
      <c r="Q89">
        <v>14824000000</v>
      </c>
      <c r="R89">
        <v>13259000000</v>
      </c>
      <c r="S89">
        <v>679720000</v>
      </c>
      <c r="T89">
        <v>319800000</v>
      </c>
      <c r="U89">
        <v>601680000</v>
      </c>
      <c r="V89">
        <v>838260000</v>
      </c>
      <c r="W89">
        <v>516410000</v>
      </c>
      <c r="X89">
        <f t="shared" si="37"/>
        <v>22.036630767185216</v>
      </c>
      <c r="Y89">
        <f t="shared" si="37"/>
        <v>0.81087013575740219</v>
      </c>
      <c r="Z89">
        <f t="shared" si="37"/>
        <v>0.61927538196394338</v>
      </c>
      <c r="AA89" s="13">
        <f t="shared" si="46"/>
        <v>1.1180330341654725</v>
      </c>
      <c r="AB89" s="14">
        <f>Y89/Z89</f>
        <v>1.309385387137211</v>
      </c>
      <c r="AC89" s="15">
        <f t="shared" si="47"/>
        <v>3.6796466044385981E-2</v>
      </c>
      <c r="AD89">
        <v>7280400000</v>
      </c>
      <c r="AE89">
        <v>2606500000</v>
      </c>
      <c r="AF89">
        <v>283840000</v>
      </c>
      <c r="AG89">
        <v>202090000</v>
      </c>
      <c r="AH89">
        <v>1131900000</v>
      </c>
      <c r="AI89">
        <v>729420000</v>
      </c>
      <c r="AJ89">
        <v>840470000</v>
      </c>
      <c r="AK89">
        <f t="shared" si="38"/>
        <v>2.3027652619489354</v>
      </c>
      <c r="AL89">
        <f t="shared" si="38"/>
        <v>0.38913109045543032</v>
      </c>
      <c r="AM89">
        <f t="shared" si="38"/>
        <v>0.24044879650671647</v>
      </c>
      <c r="AN89" s="13">
        <f t="shared" si="42"/>
        <v>2.7931709188567044</v>
      </c>
      <c r="AO89" s="14">
        <f t="shared" si="48"/>
        <v>1.6183532465489412</v>
      </c>
      <c r="AP89" s="15">
        <f t="shared" si="43"/>
        <v>0.16898426291444527</v>
      </c>
      <c r="AQ89">
        <v>9681200</v>
      </c>
      <c r="AR89">
        <v>1109900000</v>
      </c>
      <c r="AS89">
        <v>1472400000</v>
      </c>
      <c r="AT89">
        <v>503650000</v>
      </c>
      <c r="AU89">
        <v>754030000</v>
      </c>
      <c r="AV89">
        <v>964080000</v>
      </c>
      <c r="AW89">
        <v>609030000</v>
      </c>
      <c r="AX89">
        <f t="shared" si="39"/>
        <v>1.4719573491770885</v>
      </c>
      <c r="AY89">
        <f t="shared" si="39"/>
        <v>1.527259148618372</v>
      </c>
      <c r="AZ89">
        <f t="shared" si="39"/>
        <v>0.82697075677717025</v>
      </c>
      <c r="BA89" s="13">
        <f>AQ89/AR89</f>
        <v>8.7225876205063516E-3</v>
      </c>
      <c r="BB89" s="14">
        <f>AY89/AZ89</f>
        <v>1.8468115542202861</v>
      </c>
      <c r="BC89" s="15">
        <f>AY89/AX89</f>
        <v>1.0375702458173808</v>
      </c>
      <c r="BD89">
        <v>97372000</v>
      </c>
      <c r="BE89">
        <v>1160800000</v>
      </c>
      <c r="BF89">
        <v>1551300000</v>
      </c>
      <c r="BG89">
        <v>792070000</v>
      </c>
      <c r="BH89">
        <v>2311000000</v>
      </c>
      <c r="BI89">
        <v>1412000000</v>
      </c>
      <c r="BJ89">
        <v>1044200000</v>
      </c>
      <c r="BK89">
        <f t="shared" si="40"/>
        <v>0.50229337948939856</v>
      </c>
      <c r="BL89">
        <f t="shared" si="40"/>
        <v>1.0986543909348443</v>
      </c>
      <c r="BM89">
        <f t="shared" si="40"/>
        <v>0.75854242482283085</v>
      </c>
      <c r="BN89" s="13">
        <f t="shared" si="30"/>
        <v>8.3883528600964846E-2</v>
      </c>
      <c r="BO89" s="14">
        <f>BL89/BM89</f>
        <v>1.4483756675725181</v>
      </c>
      <c r="BP89" s="15">
        <f t="shared" si="32"/>
        <v>2.1872762727863759</v>
      </c>
      <c r="BQ89" s="28">
        <v>1</v>
      </c>
    </row>
    <row r="90" spans="1:69" customFormat="1" ht="15" x14ac:dyDescent="0.2">
      <c r="A90" t="s">
        <v>574</v>
      </c>
      <c r="B90" t="s">
        <v>575</v>
      </c>
      <c r="D90">
        <v>0</v>
      </c>
      <c r="E90">
        <v>0</v>
      </c>
      <c r="F90">
        <v>0</v>
      </c>
      <c r="G90">
        <v>0</v>
      </c>
      <c r="H90">
        <v>338360000</v>
      </c>
      <c r="I90">
        <v>2492900000</v>
      </c>
      <c r="J90">
        <v>2094200000</v>
      </c>
      <c r="K90">
        <f t="shared" si="36"/>
        <v>0</v>
      </c>
      <c r="L90">
        <f t="shared" si="36"/>
        <v>0</v>
      </c>
      <c r="M90">
        <f t="shared" si="36"/>
        <v>0</v>
      </c>
      <c r="N90" s="13">
        <v>0</v>
      </c>
      <c r="O90" s="14">
        <v>0</v>
      </c>
      <c r="P90" s="15">
        <v>0</v>
      </c>
      <c r="Q90">
        <v>0</v>
      </c>
      <c r="R90">
        <v>0</v>
      </c>
      <c r="S90">
        <v>0</v>
      </c>
      <c r="T90">
        <v>0</v>
      </c>
      <c r="U90">
        <v>601680000</v>
      </c>
      <c r="V90">
        <v>838260000</v>
      </c>
      <c r="W90">
        <v>516410000</v>
      </c>
      <c r="X90">
        <f t="shared" si="37"/>
        <v>0</v>
      </c>
      <c r="Y90">
        <f t="shared" si="37"/>
        <v>0</v>
      </c>
      <c r="Z90">
        <f t="shared" si="37"/>
        <v>0</v>
      </c>
      <c r="AA90" s="13">
        <v>0</v>
      </c>
      <c r="AB90" s="14">
        <v>0</v>
      </c>
      <c r="AC90" s="15">
        <v>0</v>
      </c>
      <c r="AD90">
        <v>3969700</v>
      </c>
      <c r="AE90">
        <v>0</v>
      </c>
      <c r="AF90">
        <v>0</v>
      </c>
      <c r="AG90">
        <v>0</v>
      </c>
      <c r="AH90">
        <v>1131900000</v>
      </c>
      <c r="AI90">
        <v>729420000</v>
      </c>
      <c r="AJ90">
        <v>840470000</v>
      </c>
      <c r="AK90">
        <f t="shared" si="38"/>
        <v>0</v>
      </c>
      <c r="AL90">
        <f t="shared" si="38"/>
        <v>0</v>
      </c>
      <c r="AM90">
        <f t="shared" si="38"/>
        <v>0</v>
      </c>
      <c r="AN90" s="13" t="s">
        <v>859</v>
      </c>
      <c r="AO90" s="14">
        <v>0</v>
      </c>
      <c r="AP90" s="15">
        <v>0</v>
      </c>
      <c r="AQ90">
        <v>0</v>
      </c>
      <c r="AR90">
        <v>0</v>
      </c>
      <c r="AS90">
        <v>1137600</v>
      </c>
      <c r="AT90">
        <v>0</v>
      </c>
      <c r="AU90">
        <v>754030000</v>
      </c>
      <c r="AV90">
        <v>964080000</v>
      </c>
      <c r="AW90">
        <v>609030000</v>
      </c>
      <c r="AX90">
        <f t="shared" si="39"/>
        <v>0</v>
      </c>
      <c r="AY90">
        <f t="shared" si="39"/>
        <v>1.1799850634802091E-3</v>
      </c>
      <c r="AZ90">
        <f t="shared" si="39"/>
        <v>0</v>
      </c>
      <c r="BA90" s="13">
        <v>0</v>
      </c>
      <c r="BB90" s="14" t="s">
        <v>859</v>
      </c>
      <c r="BC90" s="15" t="s">
        <v>859</v>
      </c>
      <c r="BD90">
        <v>0</v>
      </c>
      <c r="BE90">
        <v>0</v>
      </c>
      <c r="BF90">
        <v>0</v>
      </c>
      <c r="BG90">
        <v>0</v>
      </c>
      <c r="BH90">
        <v>2311000000</v>
      </c>
      <c r="BI90">
        <v>1412000000</v>
      </c>
      <c r="BJ90">
        <v>1044200000</v>
      </c>
      <c r="BK90">
        <f t="shared" si="40"/>
        <v>0</v>
      </c>
      <c r="BL90">
        <f t="shared" si="40"/>
        <v>0</v>
      </c>
      <c r="BM90">
        <f t="shared" si="40"/>
        <v>0</v>
      </c>
      <c r="BN90" s="13">
        <v>0</v>
      </c>
      <c r="BO90" s="14">
        <v>0</v>
      </c>
      <c r="BP90" s="15">
        <v>0</v>
      </c>
      <c r="BQ90" s="28">
        <v>1</v>
      </c>
    </row>
    <row r="91" spans="1:69" customFormat="1" ht="15" x14ac:dyDescent="0.2">
      <c r="A91" t="s">
        <v>108</v>
      </c>
      <c r="B91" t="s">
        <v>109</v>
      </c>
      <c r="D91">
        <v>0</v>
      </c>
      <c r="E91">
        <v>0</v>
      </c>
      <c r="F91">
        <v>0</v>
      </c>
      <c r="G91">
        <v>0</v>
      </c>
      <c r="H91">
        <v>338360000</v>
      </c>
      <c r="I91">
        <v>2492900000</v>
      </c>
      <c r="J91">
        <v>2094200000</v>
      </c>
      <c r="K91">
        <f t="shared" si="36"/>
        <v>0</v>
      </c>
      <c r="L91">
        <f t="shared" si="36"/>
        <v>0</v>
      </c>
      <c r="M91">
        <f t="shared" si="36"/>
        <v>0</v>
      </c>
      <c r="N91" s="13">
        <v>0</v>
      </c>
      <c r="O91" s="14">
        <v>0</v>
      </c>
      <c r="P91" s="15">
        <v>0</v>
      </c>
      <c r="Q91">
        <v>0</v>
      </c>
      <c r="R91">
        <v>0</v>
      </c>
      <c r="S91">
        <v>0</v>
      </c>
      <c r="T91">
        <v>0</v>
      </c>
      <c r="U91">
        <v>601680000</v>
      </c>
      <c r="V91">
        <v>838260000</v>
      </c>
      <c r="W91">
        <v>516410000</v>
      </c>
      <c r="X91">
        <f t="shared" si="37"/>
        <v>0</v>
      </c>
      <c r="Y91">
        <f t="shared" si="37"/>
        <v>0</v>
      </c>
      <c r="Z91">
        <f t="shared" si="37"/>
        <v>0</v>
      </c>
      <c r="AA91" s="13">
        <v>0</v>
      </c>
      <c r="AB91" s="14">
        <v>0</v>
      </c>
      <c r="AC91" s="15">
        <v>0</v>
      </c>
      <c r="AD91">
        <v>0</v>
      </c>
      <c r="AE91">
        <v>0</v>
      </c>
      <c r="AF91">
        <v>0</v>
      </c>
      <c r="AG91">
        <v>0</v>
      </c>
      <c r="AH91">
        <v>1131900000</v>
      </c>
      <c r="AI91">
        <v>729420000</v>
      </c>
      <c r="AJ91">
        <v>840470000</v>
      </c>
      <c r="AK91">
        <f t="shared" si="38"/>
        <v>0</v>
      </c>
      <c r="AL91">
        <f t="shared" si="38"/>
        <v>0</v>
      </c>
      <c r="AM91">
        <f t="shared" si="38"/>
        <v>0</v>
      </c>
      <c r="AN91" s="13">
        <v>0</v>
      </c>
      <c r="AO91" s="14">
        <v>0</v>
      </c>
      <c r="AP91" s="15">
        <v>0</v>
      </c>
      <c r="AQ91">
        <v>0</v>
      </c>
      <c r="AR91">
        <v>0</v>
      </c>
      <c r="AS91">
        <v>1387300</v>
      </c>
      <c r="AT91">
        <v>0</v>
      </c>
      <c r="AU91">
        <v>754030000</v>
      </c>
      <c r="AV91">
        <v>964080000</v>
      </c>
      <c r="AW91">
        <v>609030000</v>
      </c>
      <c r="AX91">
        <f t="shared" si="39"/>
        <v>0</v>
      </c>
      <c r="AY91">
        <f t="shared" si="39"/>
        <v>1.4389884656874948E-3</v>
      </c>
      <c r="AZ91">
        <f t="shared" si="39"/>
        <v>0</v>
      </c>
      <c r="BA91" s="13">
        <v>0</v>
      </c>
      <c r="BB91" s="14" t="s">
        <v>859</v>
      </c>
      <c r="BC91" s="15" t="s">
        <v>859</v>
      </c>
      <c r="BD91">
        <v>1616500</v>
      </c>
      <c r="BE91">
        <v>0</v>
      </c>
      <c r="BF91">
        <v>0</v>
      </c>
      <c r="BG91">
        <v>0</v>
      </c>
      <c r="BH91">
        <v>2311000000</v>
      </c>
      <c r="BI91">
        <v>1412000000</v>
      </c>
      <c r="BJ91">
        <v>1044200000</v>
      </c>
      <c r="BK91">
        <f t="shared" si="40"/>
        <v>0</v>
      </c>
      <c r="BL91">
        <f t="shared" si="40"/>
        <v>0</v>
      </c>
      <c r="BM91">
        <f t="shared" si="40"/>
        <v>0</v>
      </c>
      <c r="BN91" s="13" t="s">
        <v>859</v>
      </c>
      <c r="BO91" s="14">
        <v>0</v>
      </c>
      <c r="BP91" s="15">
        <v>0</v>
      </c>
      <c r="BQ91" s="28">
        <v>1</v>
      </c>
    </row>
    <row r="92" spans="1:69" customFormat="1" ht="15" x14ac:dyDescent="0.2">
      <c r="A92" t="s">
        <v>230</v>
      </c>
      <c r="B92" t="s">
        <v>231</v>
      </c>
      <c r="D92">
        <v>0</v>
      </c>
      <c r="E92">
        <v>0</v>
      </c>
      <c r="F92">
        <v>0</v>
      </c>
      <c r="G92">
        <v>0</v>
      </c>
      <c r="H92">
        <v>338360000</v>
      </c>
      <c r="I92">
        <v>2492900000</v>
      </c>
      <c r="J92">
        <v>2094200000</v>
      </c>
      <c r="K92">
        <f t="shared" si="36"/>
        <v>0</v>
      </c>
      <c r="L92">
        <f t="shared" si="36"/>
        <v>0</v>
      </c>
      <c r="M92">
        <f t="shared" si="36"/>
        <v>0</v>
      </c>
      <c r="N92" s="13">
        <v>0</v>
      </c>
      <c r="O92" s="14">
        <v>0</v>
      </c>
      <c r="P92" s="15">
        <v>0</v>
      </c>
      <c r="Q92">
        <v>29076000</v>
      </c>
      <c r="R92">
        <v>46898000</v>
      </c>
      <c r="S92">
        <v>2933700</v>
      </c>
      <c r="T92">
        <v>0</v>
      </c>
      <c r="U92">
        <v>601680000</v>
      </c>
      <c r="V92">
        <v>838260000</v>
      </c>
      <c r="W92">
        <v>516410000</v>
      </c>
      <c r="X92">
        <f t="shared" si="37"/>
        <v>7.7945087089482779E-2</v>
      </c>
      <c r="Y92">
        <f t="shared" si="37"/>
        <v>3.4997494810679263E-3</v>
      </c>
      <c r="Z92">
        <f t="shared" si="37"/>
        <v>0</v>
      </c>
      <c r="AA92" s="13">
        <f>Q92/R92</f>
        <v>0.61998379461810738</v>
      </c>
      <c r="AB92" s="14" t="s">
        <v>859</v>
      </c>
      <c r="AC92" s="15">
        <f>Y92/X92</f>
        <v>4.4900193350866771E-2</v>
      </c>
      <c r="AD92">
        <v>14404000</v>
      </c>
      <c r="AE92">
        <v>7802200</v>
      </c>
      <c r="AF92">
        <v>0</v>
      </c>
      <c r="AG92">
        <v>0</v>
      </c>
      <c r="AH92">
        <v>1131900000</v>
      </c>
      <c r="AI92">
        <v>729420000</v>
      </c>
      <c r="AJ92">
        <v>840470000</v>
      </c>
      <c r="AK92">
        <f t="shared" si="38"/>
        <v>6.8930117501546069E-3</v>
      </c>
      <c r="AL92">
        <f t="shared" si="38"/>
        <v>0</v>
      </c>
      <c r="AM92">
        <f t="shared" si="38"/>
        <v>0</v>
      </c>
      <c r="AN92" s="13">
        <f>AD92/AE92</f>
        <v>1.8461459588321243</v>
      </c>
      <c r="AO92" s="14">
        <v>0</v>
      </c>
      <c r="AP92" s="15">
        <f>AL92/AK92</f>
        <v>0</v>
      </c>
      <c r="AQ92">
        <v>0</v>
      </c>
      <c r="AR92">
        <v>0</v>
      </c>
      <c r="AS92">
        <v>5013600</v>
      </c>
      <c r="AT92">
        <v>0</v>
      </c>
      <c r="AU92">
        <v>754030000</v>
      </c>
      <c r="AV92">
        <v>964080000</v>
      </c>
      <c r="AW92">
        <v>609030000</v>
      </c>
      <c r="AX92">
        <f t="shared" si="39"/>
        <v>0</v>
      </c>
      <c r="AY92">
        <f t="shared" si="39"/>
        <v>5.2003983071944237E-3</v>
      </c>
      <c r="AZ92">
        <f t="shared" si="39"/>
        <v>0</v>
      </c>
      <c r="BA92" s="13">
        <v>0</v>
      </c>
      <c r="BB92" s="14" t="s">
        <v>859</v>
      </c>
      <c r="BC92" s="15" t="s">
        <v>859</v>
      </c>
      <c r="BD92">
        <v>0</v>
      </c>
      <c r="BE92">
        <v>0</v>
      </c>
      <c r="BF92">
        <v>0</v>
      </c>
      <c r="BG92">
        <v>0</v>
      </c>
      <c r="BH92">
        <v>2311000000</v>
      </c>
      <c r="BI92">
        <v>1412000000</v>
      </c>
      <c r="BJ92">
        <v>1044200000</v>
      </c>
      <c r="BK92">
        <f t="shared" si="40"/>
        <v>0</v>
      </c>
      <c r="BL92">
        <f t="shared" si="40"/>
        <v>0</v>
      </c>
      <c r="BM92">
        <f t="shared" si="40"/>
        <v>0</v>
      </c>
      <c r="BN92" s="13">
        <v>0</v>
      </c>
      <c r="BO92" s="14">
        <v>0</v>
      </c>
      <c r="BP92" s="15">
        <v>0</v>
      </c>
      <c r="BQ92" s="28">
        <v>1</v>
      </c>
    </row>
    <row r="93" spans="1:69" customFormat="1" ht="15" x14ac:dyDescent="0.2">
      <c r="A93" t="s">
        <v>148</v>
      </c>
      <c r="B93" t="s">
        <v>149</v>
      </c>
      <c r="D93">
        <v>0</v>
      </c>
      <c r="E93">
        <v>1302600</v>
      </c>
      <c r="F93">
        <v>0</v>
      </c>
      <c r="G93">
        <v>0</v>
      </c>
      <c r="H93">
        <v>338360000</v>
      </c>
      <c r="I93">
        <v>2492900000</v>
      </c>
      <c r="J93">
        <v>2094200000</v>
      </c>
      <c r="K93">
        <f t="shared" si="36"/>
        <v>3.8497458328407611E-3</v>
      </c>
      <c r="L93">
        <f t="shared" si="36"/>
        <v>0</v>
      </c>
      <c r="M93">
        <f t="shared" si="36"/>
        <v>0</v>
      </c>
      <c r="N93" s="13">
        <f>D93/E93</f>
        <v>0</v>
      </c>
      <c r="O93" s="14">
        <v>0</v>
      </c>
      <c r="P93" s="15">
        <f>L93/K93</f>
        <v>0</v>
      </c>
      <c r="Q93">
        <v>0</v>
      </c>
      <c r="R93">
        <v>0</v>
      </c>
      <c r="S93">
        <v>0</v>
      </c>
      <c r="T93">
        <v>0</v>
      </c>
      <c r="U93">
        <v>601680000</v>
      </c>
      <c r="V93">
        <v>838260000</v>
      </c>
      <c r="W93">
        <v>516410000</v>
      </c>
      <c r="X93">
        <f t="shared" si="37"/>
        <v>0</v>
      </c>
      <c r="Y93">
        <f t="shared" si="37"/>
        <v>0</v>
      </c>
      <c r="Z93">
        <f t="shared" si="37"/>
        <v>0</v>
      </c>
      <c r="AA93" s="13">
        <v>0</v>
      </c>
      <c r="AB93" s="14">
        <v>0</v>
      </c>
      <c r="AC93" s="15">
        <v>0</v>
      </c>
      <c r="AD93">
        <v>0</v>
      </c>
      <c r="AE93">
        <v>0</v>
      </c>
      <c r="AF93">
        <v>0</v>
      </c>
      <c r="AG93">
        <v>0</v>
      </c>
      <c r="AH93">
        <v>1131900000</v>
      </c>
      <c r="AI93">
        <v>729420000</v>
      </c>
      <c r="AJ93">
        <v>840470000</v>
      </c>
      <c r="AK93">
        <f t="shared" si="38"/>
        <v>0</v>
      </c>
      <c r="AL93">
        <f t="shared" si="38"/>
        <v>0</v>
      </c>
      <c r="AM93">
        <f t="shared" si="38"/>
        <v>0</v>
      </c>
      <c r="AN93" s="13">
        <v>0</v>
      </c>
      <c r="AO93" s="14">
        <v>0</v>
      </c>
      <c r="AP93" s="15">
        <v>0</v>
      </c>
      <c r="AQ93">
        <v>0</v>
      </c>
      <c r="AR93">
        <v>0</v>
      </c>
      <c r="AS93">
        <v>7879500</v>
      </c>
      <c r="AT93">
        <v>0</v>
      </c>
      <c r="AU93">
        <v>754030000</v>
      </c>
      <c r="AV93">
        <v>964080000</v>
      </c>
      <c r="AW93">
        <v>609030000</v>
      </c>
      <c r="AX93">
        <f t="shared" si="39"/>
        <v>0</v>
      </c>
      <c r="AY93">
        <f t="shared" si="39"/>
        <v>8.1730769230769235E-3</v>
      </c>
      <c r="AZ93">
        <f t="shared" si="39"/>
        <v>0</v>
      </c>
      <c r="BA93" s="13">
        <v>0</v>
      </c>
      <c r="BB93" s="14" t="s">
        <v>859</v>
      </c>
      <c r="BC93" s="15" t="s">
        <v>859</v>
      </c>
      <c r="BD93">
        <v>0</v>
      </c>
      <c r="BE93">
        <v>0</v>
      </c>
      <c r="BF93">
        <v>0</v>
      </c>
      <c r="BG93">
        <v>0</v>
      </c>
      <c r="BH93">
        <v>2311000000</v>
      </c>
      <c r="BI93">
        <v>1412000000</v>
      </c>
      <c r="BJ93">
        <v>1044200000</v>
      </c>
      <c r="BK93">
        <f t="shared" si="40"/>
        <v>0</v>
      </c>
      <c r="BL93">
        <f t="shared" si="40"/>
        <v>0</v>
      </c>
      <c r="BM93">
        <f t="shared" si="40"/>
        <v>0</v>
      </c>
      <c r="BN93" s="13">
        <v>0</v>
      </c>
      <c r="BO93" s="14">
        <v>0</v>
      </c>
      <c r="BP93" s="15">
        <v>0</v>
      </c>
      <c r="BQ93" s="28">
        <v>1</v>
      </c>
    </row>
    <row r="94" spans="1:69" customFormat="1" ht="15" x14ac:dyDescent="0.2">
      <c r="A94" t="s">
        <v>59</v>
      </c>
      <c r="B94" t="s">
        <v>60</v>
      </c>
      <c r="D94">
        <v>5364000</v>
      </c>
      <c r="E94">
        <v>0</v>
      </c>
      <c r="F94">
        <v>0</v>
      </c>
      <c r="G94">
        <v>0</v>
      </c>
      <c r="H94">
        <v>338360000</v>
      </c>
      <c r="I94">
        <v>2492900000</v>
      </c>
      <c r="J94">
        <v>2094200000</v>
      </c>
      <c r="K94">
        <f t="shared" si="36"/>
        <v>0</v>
      </c>
      <c r="L94">
        <f t="shared" si="36"/>
        <v>0</v>
      </c>
      <c r="M94">
        <f t="shared" si="36"/>
        <v>0</v>
      </c>
      <c r="N94" s="13" t="s">
        <v>859</v>
      </c>
      <c r="O94" s="14">
        <v>0</v>
      </c>
      <c r="P94" s="15">
        <v>0</v>
      </c>
      <c r="Q94">
        <v>154010000</v>
      </c>
      <c r="R94">
        <v>143390000</v>
      </c>
      <c r="S94">
        <v>0</v>
      </c>
      <c r="T94">
        <v>0</v>
      </c>
      <c r="U94">
        <v>601680000</v>
      </c>
      <c r="V94">
        <v>838260000</v>
      </c>
      <c r="W94">
        <v>516410000</v>
      </c>
      <c r="X94">
        <f t="shared" si="37"/>
        <v>0.23831604839781945</v>
      </c>
      <c r="Y94">
        <f t="shared" si="37"/>
        <v>0</v>
      </c>
      <c r="Z94">
        <f t="shared" si="37"/>
        <v>0</v>
      </c>
      <c r="AA94" s="13">
        <f>Q94/R94</f>
        <v>1.0740637422414394</v>
      </c>
      <c r="AB94" s="14">
        <v>0</v>
      </c>
      <c r="AC94" s="15">
        <f>Y94/X94</f>
        <v>0</v>
      </c>
      <c r="AD94">
        <v>78499000</v>
      </c>
      <c r="AE94">
        <v>23674000</v>
      </c>
      <c r="AF94">
        <v>0</v>
      </c>
      <c r="AG94">
        <v>0</v>
      </c>
      <c r="AH94">
        <v>1131900000</v>
      </c>
      <c r="AI94">
        <v>729420000</v>
      </c>
      <c r="AJ94">
        <v>840470000</v>
      </c>
      <c r="AK94">
        <f t="shared" si="38"/>
        <v>2.0915275200989486E-2</v>
      </c>
      <c r="AL94">
        <f t="shared" si="38"/>
        <v>0</v>
      </c>
      <c r="AM94">
        <f t="shared" si="38"/>
        <v>0</v>
      </c>
      <c r="AN94" s="13">
        <f>AD94/AE94</f>
        <v>3.3158317141167526</v>
      </c>
      <c r="AO94" s="14">
        <v>0</v>
      </c>
      <c r="AP94" s="15">
        <f>AL94/AK94</f>
        <v>0</v>
      </c>
      <c r="AQ94">
        <v>0</v>
      </c>
      <c r="AR94">
        <v>0</v>
      </c>
      <c r="AS94">
        <v>7935800</v>
      </c>
      <c r="AT94">
        <v>0</v>
      </c>
      <c r="AU94">
        <v>754030000</v>
      </c>
      <c r="AV94">
        <v>964080000</v>
      </c>
      <c r="AW94">
        <v>609030000</v>
      </c>
      <c r="AX94">
        <f t="shared" si="39"/>
        <v>0</v>
      </c>
      <c r="AY94">
        <f t="shared" si="39"/>
        <v>8.2314745664260232E-3</v>
      </c>
      <c r="AZ94">
        <f t="shared" si="39"/>
        <v>0</v>
      </c>
      <c r="BA94" s="13">
        <v>0</v>
      </c>
      <c r="BB94" s="14" t="s">
        <v>859</v>
      </c>
      <c r="BC94" s="15" t="s">
        <v>859</v>
      </c>
      <c r="BD94">
        <v>0</v>
      </c>
      <c r="BE94">
        <v>0</v>
      </c>
      <c r="BF94">
        <v>0</v>
      </c>
      <c r="BG94">
        <v>0</v>
      </c>
      <c r="BH94">
        <v>2311000000</v>
      </c>
      <c r="BI94">
        <v>1412000000</v>
      </c>
      <c r="BJ94">
        <v>1044200000</v>
      </c>
      <c r="BK94">
        <f t="shared" si="40"/>
        <v>0</v>
      </c>
      <c r="BL94">
        <f t="shared" si="40"/>
        <v>0</v>
      </c>
      <c r="BM94">
        <f t="shared" si="40"/>
        <v>0</v>
      </c>
      <c r="BN94" s="13">
        <v>0</v>
      </c>
      <c r="BO94" s="14">
        <v>0</v>
      </c>
      <c r="BP94" s="15">
        <v>0</v>
      </c>
      <c r="BQ94" s="28">
        <v>1</v>
      </c>
    </row>
    <row r="95" spans="1:69" customFormat="1" ht="15" x14ac:dyDescent="0.2">
      <c r="A95" t="s">
        <v>738</v>
      </c>
      <c r="B95" t="s">
        <v>739</v>
      </c>
      <c r="D95">
        <v>86758000</v>
      </c>
      <c r="E95">
        <v>4249000</v>
      </c>
      <c r="F95">
        <v>11793000</v>
      </c>
      <c r="G95">
        <v>16845000</v>
      </c>
      <c r="H95">
        <v>338360000</v>
      </c>
      <c r="I95">
        <v>2492900000</v>
      </c>
      <c r="J95">
        <v>2094200000</v>
      </c>
      <c r="K95">
        <f t="shared" si="36"/>
        <v>1.2557630925641329E-2</v>
      </c>
      <c r="L95">
        <f t="shared" si="36"/>
        <v>4.7306350034096835E-3</v>
      </c>
      <c r="M95">
        <f t="shared" si="36"/>
        <v>8.0436443510648464E-3</v>
      </c>
      <c r="N95" s="13">
        <f>D95/E95</f>
        <v>20.418451400329488</v>
      </c>
      <c r="O95" s="14">
        <f>L95/M95</f>
        <v>0.5881208562861715</v>
      </c>
      <c r="P95" s="15">
        <f>L95/K95</f>
        <v>0.3767139702879973</v>
      </c>
      <c r="Q95">
        <v>1255400000</v>
      </c>
      <c r="R95">
        <v>780630000</v>
      </c>
      <c r="S95">
        <v>0</v>
      </c>
      <c r="T95">
        <v>0</v>
      </c>
      <c r="U95">
        <v>601680000</v>
      </c>
      <c r="V95">
        <v>838260000</v>
      </c>
      <c r="W95">
        <v>516410000</v>
      </c>
      <c r="X95">
        <f t="shared" si="37"/>
        <v>1.297417231751097</v>
      </c>
      <c r="Y95">
        <f t="shared" si="37"/>
        <v>0</v>
      </c>
      <c r="Z95">
        <f t="shared" si="37"/>
        <v>0</v>
      </c>
      <c r="AA95" s="13">
        <f>Q95/R95</f>
        <v>1.6081882582017089</v>
      </c>
      <c r="AB95" s="14">
        <v>0</v>
      </c>
      <c r="AC95" s="15">
        <f>Y95/X95</f>
        <v>0</v>
      </c>
      <c r="AD95">
        <v>490500000</v>
      </c>
      <c r="AE95">
        <v>55347000</v>
      </c>
      <c r="AF95">
        <v>0</v>
      </c>
      <c r="AG95">
        <v>4854800</v>
      </c>
      <c r="AH95">
        <v>1131900000</v>
      </c>
      <c r="AI95">
        <v>729420000</v>
      </c>
      <c r="AJ95">
        <v>840470000</v>
      </c>
      <c r="AK95">
        <f t="shared" si="38"/>
        <v>4.8897429101510737E-2</v>
      </c>
      <c r="AL95">
        <f t="shared" si="38"/>
        <v>0</v>
      </c>
      <c r="AM95">
        <f t="shared" si="38"/>
        <v>5.7762918367104121E-3</v>
      </c>
      <c r="AN95" s="13">
        <f>AD95/AE95</f>
        <v>8.8622689576670819</v>
      </c>
      <c r="AO95" s="14">
        <f>AL95/AM95</f>
        <v>0</v>
      </c>
      <c r="AP95" s="15">
        <f>AL95/AK95</f>
        <v>0</v>
      </c>
      <c r="AQ95">
        <v>0</v>
      </c>
      <c r="AR95">
        <v>0</v>
      </c>
      <c r="AS95">
        <v>13043000</v>
      </c>
      <c r="AT95">
        <v>0</v>
      </c>
      <c r="AU95">
        <v>754030000</v>
      </c>
      <c r="AV95">
        <v>964080000</v>
      </c>
      <c r="AW95">
        <v>609030000</v>
      </c>
      <c r="AX95">
        <f t="shared" si="39"/>
        <v>0</v>
      </c>
      <c r="AY95">
        <f t="shared" si="39"/>
        <v>1.3528960252261224E-2</v>
      </c>
      <c r="AZ95">
        <f t="shared" si="39"/>
        <v>0</v>
      </c>
      <c r="BA95" s="13">
        <v>0</v>
      </c>
      <c r="BB95" s="14" t="s">
        <v>859</v>
      </c>
      <c r="BC95" s="15" t="s">
        <v>859</v>
      </c>
      <c r="BD95">
        <v>0</v>
      </c>
      <c r="BE95">
        <v>0</v>
      </c>
      <c r="BF95">
        <v>0</v>
      </c>
      <c r="BG95">
        <v>0</v>
      </c>
      <c r="BH95">
        <v>2311000000</v>
      </c>
      <c r="BI95">
        <v>1412000000</v>
      </c>
      <c r="BJ95">
        <v>1044200000</v>
      </c>
      <c r="BK95">
        <f t="shared" si="40"/>
        <v>0</v>
      </c>
      <c r="BL95">
        <f t="shared" si="40"/>
        <v>0</v>
      </c>
      <c r="BM95">
        <f t="shared" si="40"/>
        <v>0</v>
      </c>
      <c r="BN95" s="13">
        <v>0</v>
      </c>
      <c r="BO95" s="14">
        <v>0</v>
      </c>
      <c r="BP95" s="15">
        <v>0</v>
      </c>
      <c r="BQ95" s="28">
        <v>1</v>
      </c>
    </row>
    <row r="96" spans="1:69" customFormat="1" ht="15" x14ac:dyDescent="0.2">
      <c r="A96" t="s">
        <v>446</v>
      </c>
      <c r="B96" t="s">
        <v>447</v>
      </c>
      <c r="D96">
        <v>72240000</v>
      </c>
      <c r="E96">
        <v>0</v>
      </c>
      <c r="F96">
        <v>27756000</v>
      </c>
      <c r="G96">
        <v>22186000</v>
      </c>
      <c r="H96">
        <v>338360000</v>
      </c>
      <c r="I96">
        <v>2492900000</v>
      </c>
      <c r="J96">
        <v>2094200000</v>
      </c>
      <c r="K96">
        <f t="shared" si="36"/>
        <v>0</v>
      </c>
      <c r="L96">
        <f t="shared" si="36"/>
        <v>1.11340206185567E-2</v>
      </c>
      <c r="M96">
        <f t="shared" si="36"/>
        <v>1.0594021583420876E-2</v>
      </c>
      <c r="N96" s="13" t="s">
        <v>859</v>
      </c>
      <c r="O96" s="14">
        <f>L96/M96</f>
        <v>1.0509720535194016</v>
      </c>
      <c r="P96" s="15" t="s">
        <v>859</v>
      </c>
      <c r="Q96">
        <v>36821000</v>
      </c>
      <c r="R96">
        <v>79007000</v>
      </c>
      <c r="S96">
        <v>1540000</v>
      </c>
      <c r="T96">
        <v>729620</v>
      </c>
      <c r="U96">
        <v>601680000</v>
      </c>
      <c r="V96">
        <v>838260000</v>
      </c>
      <c r="W96">
        <v>516410000</v>
      </c>
      <c r="X96">
        <f t="shared" si="37"/>
        <v>0.13131066347560164</v>
      </c>
      <c r="Y96">
        <f t="shared" si="37"/>
        <v>1.8371388352062606E-3</v>
      </c>
      <c r="Z96">
        <f t="shared" si="37"/>
        <v>1.4128696191011017E-3</v>
      </c>
      <c r="AA96" s="13">
        <f>Q96/R96</f>
        <v>0.46604731226347035</v>
      </c>
      <c r="AB96" s="14">
        <f>Y96/Z96</f>
        <v>1.3002890078244362</v>
      </c>
      <c r="AC96" s="15">
        <f>Y96/X96</f>
        <v>1.399078175815944E-2</v>
      </c>
      <c r="AD96">
        <v>39854000</v>
      </c>
      <c r="AE96">
        <v>25312000</v>
      </c>
      <c r="AF96">
        <v>0</v>
      </c>
      <c r="AG96">
        <v>0</v>
      </c>
      <c r="AH96">
        <v>1131900000</v>
      </c>
      <c r="AI96">
        <v>729420000</v>
      </c>
      <c r="AJ96">
        <v>840470000</v>
      </c>
      <c r="AK96">
        <f t="shared" si="38"/>
        <v>2.2362399505256647E-2</v>
      </c>
      <c r="AL96">
        <f t="shared" si="38"/>
        <v>0</v>
      </c>
      <c r="AM96">
        <f t="shared" si="38"/>
        <v>0</v>
      </c>
      <c r="AN96" s="13">
        <f>AD96/AE96</f>
        <v>1.5745101137800253</v>
      </c>
      <c r="AO96" s="14">
        <v>0</v>
      </c>
      <c r="AP96" s="15">
        <f>AL96/AK96</f>
        <v>0</v>
      </c>
      <c r="AQ96">
        <v>0</v>
      </c>
      <c r="AR96">
        <v>0</v>
      </c>
      <c r="AS96">
        <v>2214500</v>
      </c>
      <c r="AT96">
        <v>0</v>
      </c>
      <c r="AU96">
        <v>754030000</v>
      </c>
      <c r="AV96">
        <v>964080000</v>
      </c>
      <c r="AW96">
        <v>609030000</v>
      </c>
      <c r="AX96">
        <f t="shared" si="39"/>
        <v>0</v>
      </c>
      <c r="AY96">
        <f t="shared" si="39"/>
        <v>2.2970085470085471E-3</v>
      </c>
      <c r="AZ96">
        <f t="shared" si="39"/>
        <v>0</v>
      </c>
      <c r="BA96" s="13">
        <v>0</v>
      </c>
      <c r="BB96" s="14" t="s">
        <v>859</v>
      </c>
      <c r="BC96" s="15" t="s">
        <v>859</v>
      </c>
      <c r="BD96">
        <v>0</v>
      </c>
      <c r="BE96">
        <v>0</v>
      </c>
      <c r="BF96">
        <v>0</v>
      </c>
      <c r="BG96">
        <v>3410200</v>
      </c>
      <c r="BH96">
        <v>2311000000</v>
      </c>
      <c r="BI96">
        <v>1412000000</v>
      </c>
      <c r="BJ96">
        <v>1044200000</v>
      </c>
      <c r="BK96">
        <f t="shared" si="40"/>
        <v>0</v>
      </c>
      <c r="BL96">
        <f t="shared" si="40"/>
        <v>0</v>
      </c>
      <c r="BM96">
        <f t="shared" si="40"/>
        <v>3.2658494541275619E-3</v>
      </c>
      <c r="BN96" s="13">
        <v>0</v>
      </c>
      <c r="BO96" s="14">
        <f t="shared" ref="BO96:BO104" si="49">BL96/BM96</f>
        <v>0</v>
      </c>
      <c r="BP96" s="15">
        <v>0</v>
      </c>
      <c r="BQ96" s="28">
        <v>1</v>
      </c>
    </row>
    <row r="97" spans="1:69" customFormat="1" ht="15" x14ac:dyDescent="0.2">
      <c r="A97" t="s">
        <v>700</v>
      </c>
      <c r="B97" t="s">
        <v>701</v>
      </c>
      <c r="D97">
        <v>21461000</v>
      </c>
      <c r="E97">
        <v>0</v>
      </c>
      <c r="F97">
        <v>0</v>
      </c>
      <c r="G97">
        <v>0</v>
      </c>
      <c r="H97">
        <v>338360000</v>
      </c>
      <c r="I97">
        <v>2492900000</v>
      </c>
      <c r="J97">
        <v>2094200000</v>
      </c>
      <c r="K97">
        <f t="shared" si="36"/>
        <v>0</v>
      </c>
      <c r="L97">
        <f t="shared" si="36"/>
        <v>0</v>
      </c>
      <c r="M97">
        <f t="shared" si="36"/>
        <v>0</v>
      </c>
      <c r="N97" s="13" t="s">
        <v>859</v>
      </c>
      <c r="O97" s="14">
        <v>0</v>
      </c>
      <c r="P97" s="15">
        <v>0</v>
      </c>
      <c r="Q97">
        <v>111380000</v>
      </c>
      <c r="R97">
        <v>94733000</v>
      </c>
      <c r="S97">
        <v>0</v>
      </c>
      <c r="T97">
        <v>0</v>
      </c>
      <c r="U97">
        <v>601680000</v>
      </c>
      <c r="V97">
        <v>838260000</v>
      </c>
      <c r="W97">
        <v>516410000</v>
      </c>
      <c r="X97">
        <f t="shared" si="37"/>
        <v>0.15744748038824624</v>
      </c>
      <c r="Y97">
        <f t="shared" si="37"/>
        <v>0</v>
      </c>
      <c r="Z97">
        <f t="shared" si="37"/>
        <v>0</v>
      </c>
      <c r="AA97" s="13">
        <f>Q97/R97</f>
        <v>1.175725459976988</v>
      </c>
      <c r="AB97" s="14">
        <v>0</v>
      </c>
      <c r="AC97" s="15">
        <f>Y97/X97</f>
        <v>0</v>
      </c>
      <c r="AD97">
        <v>42056000</v>
      </c>
      <c r="AE97">
        <v>0</v>
      </c>
      <c r="AF97">
        <v>0</v>
      </c>
      <c r="AG97">
        <v>0</v>
      </c>
      <c r="AH97">
        <v>1131900000</v>
      </c>
      <c r="AI97">
        <v>729420000</v>
      </c>
      <c r="AJ97">
        <v>840470000</v>
      </c>
      <c r="AK97">
        <f t="shared" si="38"/>
        <v>0</v>
      </c>
      <c r="AL97">
        <f t="shared" si="38"/>
        <v>0</v>
      </c>
      <c r="AM97">
        <f t="shared" si="38"/>
        <v>0</v>
      </c>
      <c r="AN97" s="13" t="s">
        <v>859</v>
      </c>
      <c r="AO97" s="14">
        <v>0</v>
      </c>
      <c r="AP97" s="15">
        <v>0</v>
      </c>
      <c r="AQ97">
        <v>0</v>
      </c>
      <c r="AR97">
        <v>0</v>
      </c>
      <c r="AS97">
        <v>6708500</v>
      </c>
      <c r="AT97">
        <v>0</v>
      </c>
      <c r="AU97">
        <v>754030000</v>
      </c>
      <c r="AV97">
        <v>964080000</v>
      </c>
      <c r="AW97">
        <v>609030000</v>
      </c>
      <c r="AX97">
        <f t="shared" si="39"/>
        <v>0</v>
      </c>
      <c r="AY97">
        <f t="shared" si="39"/>
        <v>6.9584474317484022E-3</v>
      </c>
      <c r="AZ97">
        <f t="shared" si="39"/>
        <v>0</v>
      </c>
      <c r="BA97" s="13">
        <v>0</v>
      </c>
      <c r="BB97" s="14" t="s">
        <v>859</v>
      </c>
      <c r="BC97" s="15" t="s">
        <v>859</v>
      </c>
      <c r="BD97">
        <v>0</v>
      </c>
      <c r="BE97">
        <v>0</v>
      </c>
      <c r="BF97">
        <v>0</v>
      </c>
      <c r="BG97">
        <v>8241600</v>
      </c>
      <c r="BH97">
        <v>2311000000</v>
      </c>
      <c r="BI97">
        <v>1412000000</v>
      </c>
      <c r="BJ97">
        <v>1044200000</v>
      </c>
      <c r="BK97">
        <f t="shared" si="40"/>
        <v>0</v>
      </c>
      <c r="BL97">
        <f t="shared" si="40"/>
        <v>0</v>
      </c>
      <c r="BM97">
        <f t="shared" si="40"/>
        <v>7.8927408542424828E-3</v>
      </c>
      <c r="BN97" s="13">
        <v>0</v>
      </c>
      <c r="BO97" s="14">
        <f t="shared" si="49"/>
        <v>0</v>
      </c>
      <c r="BP97" s="15">
        <v>0</v>
      </c>
      <c r="BQ97" s="28">
        <v>1</v>
      </c>
    </row>
    <row r="98" spans="1:69" customFormat="1" ht="15" x14ac:dyDescent="0.2">
      <c r="A98" t="s">
        <v>152</v>
      </c>
      <c r="B98" t="s">
        <v>153</v>
      </c>
      <c r="D98">
        <v>0</v>
      </c>
      <c r="E98">
        <v>0</v>
      </c>
      <c r="F98">
        <v>0</v>
      </c>
      <c r="G98">
        <v>0</v>
      </c>
      <c r="H98">
        <v>338360000</v>
      </c>
      <c r="I98">
        <v>2492900000</v>
      </c>
      <c r="J98">
        <v>2094200000</v>
      </c>
      <c r="K98">
        <f t="shared" si="36"/>
        <v>0</v>
      </c>
      <c r="L98">
        <f t="shared" si="36"/>
        <v>0</v>
      </c>
      <c r="M98">
        <f t="shared" si="36"/>
        <v>0</v>
      </c>
      <c r="N98" s="13">
        <v>0</v>
      </c>
      <c r="O98" s="14">
        <v>0</v>
      </c>
      <c r="P98" s="15">
        <v>0</v>
      </c>
      <c r="Q98">
        <v>0</v>
      </c>
      <c r="R98">
        <v>0</v>
      </c>
      <c r="S98">
        <v>0</v>
      </c>
      <c r="T98">
        <v>0</v>
      </c>
      <c r="U98">
        <v>601680000</v>
      </c>
      <c r="V98">
        <v>838260000</v>
      </c>
      <c r="W98">
        <v>516410000</v>
      </c>
      <c r="X98">
        <f t="shared" si="37"/>
        <v>0</v>
      </c>
      <c r="Y98">
        <f t="shared" si="37"/>
        <v>0</v>
      </c>
      <c r="Z98">
        <f t="shared" si="37"/>
        <v>0</v>
      </c>
      <c r="AA98" s="13">
        <v>0</v>
      </c>
      <c r="AB98" s="14">
        <v>0</v>
      </c>
      <c r="AC98" s="15">
        <v>0</v>
      </c>
      <c r="AD98">
        <v>6499600</v>
      </c>
      <c r="AE98">
        <v>0</v>
      </c>
      <c r="AF98">
        <v>0</v>
      </c>
      <c r="AG98">
        <v>0</v>
      </c>
      <c r="AH98">
        <v>1131900000</v>
      </c>
      <c r="AI98">
        <v>729420000</v>
      </c>
      <c r="AJ98">
        <v>840470000</v>
      </c>
      <c r="AK98">
        <f t="shared" si="38"/>
        <v>0</v>
      </c>
      <c r="AL98">
        <f t="shared" si="38"/>
        <v>0</v>
      </c>
      <c r="AM98">
        <f t="shared" si="38"/>
        <v>0</v>
      </c>
      <c r="AN98" s="13" t="s">
        <v>859</v>
      </c>
      <c r="AO98" s="14">
        <v>0</v>
      </c>
      <c r="AP98" s="15">
        <v>0</v>
      </c>
      <c r="AQ98">
        <v>282720</v>
      </c>
      <c r="AR98">
        <v>749200</v>
      </c>
      <c r="AS98">
        <v>4400600</v>
      </c>
      <c r="AT98">
        <v>949510</v>
      </c>
      <c r="AU98">
        <v>754030000</v>
      </c>
      <c r="AV98">
        <v>964080000</v>
      </c>
      <c r="AW98">
        <v>609030000</v>
      </c>
      <c r="AX98">
        <f t="shared" si="39"/>
        <v>9.935944193201862E-4</v>
      </c>
      <c r="AY98">
        <f t="shared" si="39"/>
        <v>4.5645589577628411E-3</v>
      </c>
      <c r="AZ98">
        <f t="shared" si="39"/>
        <v>1.5590529202173949E-3</v>
      </c>
      <c r="BA98" s="13">
        <f>AQ98/AR98</f>
        <v>0.37736252002135612</v>
      </c>
      <c r="BB98" s="14">
        <f>AY98/AZ98</f>
        <v>2.9277767922889733</v>
      </c>
      <c r="BC98" s="15">
        <f>AY98/AX98</f>
        <v>4.5939861064093899</v>
      </c>
      <c r="BD98">
        <v>0</v>
      </c>
      <c r="BE98">
        <v>0</v>
      </c>
      <c r="BF98">
        <v>0</v>
      </c>
      <c r="BG98">
        <v>9915400</v>
      </c>
      <c r="BH98">
        <v>2311000000</v>
      </c>
      <c r="BI98">
        <v>1412000000</v>
      </c>
      <c r="BJ98">
        <v>1044200000</v>
      </c>
      <c r="BK98">
        <f t="shared" si="40"/>
        <v>0</v>
      </c>
      <c r="BL98">
        <f t="shared" si="40"/>
        <v>0</v>
      </c>
      <c r="BM98">
        <f t="shared" si="40"/>
        <v>9.4956904807508135E-3</v>
      </c>
      <c r="BN98" s="13">
        <v>0</v>
      </c>
      <c r="BO98" s="14">
        <f t="shared" si="49"/>
        <v>0</v>
      </c>
      <c r="BP98" s="15">
        <v>0</v>
      </c>
      <c r="BQ98" s="28">
        <v>1</v>
      </c>
    </row>
    <row r="99" spans="1:69" customFormat="1" ht="15" x14ac:dyDescent="0.2">
      <c r="A99" t="s">
        <v>668</v>
      </c>
      <c r="B99" t="s">
        <v>669</v>
      </c>
      <c r="D99">
        <v>0</v>
      </c>
      <c r="E99">
        <v>0</v>
      </c>
      <c r="F99">
        <v>0</v>
      </c>
      <c r="G99">
        <v>0</v>
      </c>
      <c r="H99">
        <v>338360000</v>
      </c>
      <c r="I99">
        <v>2492900000</v>
      </c>
      <c r="J99">
        <v>2094200000</v>
      </c>
      <c r="K99">
        <f t="shared" si="36"/>
        <v>0</v>
      </c>
      <c r="L99">
        <f t="shared" si="36"/>
        <v>0</v>
      </c>
      <c r="M99">
        <f t="shared" si="36"/>
        <v>0</v>
      </c>
      <c r="N99" s="13">
        <v>0</v>
      </c>
      <c r="O99" s="14">
        <v>0</v>
      </c>
      <c r="P99" s="15">
        <v>0</v>
      </c>
      <c r="Q99">
        <v>33480000</v>
      </c>
      <c r="R99">
        <v>8623600</v>
      </c>
      <c r="S99">
        <v>0</v>
      </c>
      <c r="T99">
        <v>0</v>
      </c>
      <c r="U99">
        <v>601680000</v>
      </c>
      <c r="V99">
        <v>838260000</v>
      </c>
      <c r="W99">
        <v>516410000</v>
      </c>
      <c r="X99">
        <f t="shared" si="37"/>
        <v>1.4332535567078846E-2</v>
      </c>
      <c r="Y99">
        <f t="shared" si="37"/>
        <v>0</v>
      </c>
      <c r="Z99">
        <f t="shared" si="37"/>
        <v>0</v>
      </c>
      <c r="AA99" s="13">
        <f t="shared" ref="AA99:AA104" si="50">Q99/R99</f>
        <v>3.8823693121202281</v>
      </c>
      <c r="AB99" s="14">
        <v>0</v>
      </c>
      <c r="AC99" s="15">
        <f t="shared" ref="AC99:AC104" si="51">Y99/X99</f>
        <v>0</v>
      </c>
      <c r="AD99">
        <v>0</v>
      </c>
      <c r="AE99">
        <v>0</v>
      </c>
      <c r="AF99">
        <v>0</v>
      </c>
      <c r="AG99">
        <v>0</v>
      </c>
      <c r="AH99">
        <v>1131900000</v>
      </c>
      <c r="AI99">
        <v>729420000</v>
      </c>
      <c r="AJ99">
        <v>840470000</v>
      </c>
      <c r="AK99">
        <f t="shared" si="38"/>
        <v>0</v>
      </c>
      <c r="AL99">
        <f t="shared" si="38"/>
        <v>0</v>
      </c>
      <c r="AM99">
        <f t="shared" si="38"/>
        <v>0</v>
      </c>
      <c r="AN99" s="13">
        <v>0</v>
      </c>
      <c r="AO99" s="14">
        <v>0</v>
      </c>
      <c r="AP99" s="15">
        <v>0</v>
      </c>
      <c r="AQ99">
        <v>0</v>
      </c>
      <c r="AR99">
        <v>0</v>
      </c>
      <c r="AS99">
        <v>1924900</v>
      </c>
      <c r="AT99">
        <v>0</v>
      </c>
      <c r="AU99">
        <v>754030000</v>
      </c>
      <c r="AV99">
        <v>964080000</v>
      </c>
      <c r="AW99">
        <v>609030000</v>
      </c>
      <c r="AX99">
        <f t="shared" si="39"/>
        <v>0</v>
      </c>
      <c r="AY99">
        <f t="shared" si="39"/>
        <v>1.9966185378806739E-3</v>
      </c>
      <c r="AZ99">
        <f t="shared" si="39"/>
        <v>0</v>
      </c>
      <c r="BA99" s="13">
        <v>0</v>
      </c>
      <c r="BB99" s="14" t="s">
        <v>859</v>
      </c>
      <c r="BC99" s="15" t="s">
        <v>859</v>
      </c>
      <c r="BD99">
        <v>0</v>
      </c>
      <c r="BE99">
        <v>0</v>
      </c>
      <c r="BF99">
        <v>0</v>
      </c>
      <c r="BG99">
        <v>14874000</v>
      </c>
      <c r="BH99">
        <v>2311000000</v>
      </c>
      <c r="BI99">
        <v>1412000000</v>
      </c>
      <c r="BJ99">
        <v>1044200000</v>
      </c>
      <c r="BK99">
        <f t="shared" si="40"/>
        <v>0</v>
      </c>
      <c r="BL99">
        <f t="shared" si="40"/>
        <v>0</v>
      </c>
      <c r="BM99">
        <f t="shared" si="40"/>
        <v>1.4244397624976058E-2</v>
      </c>
      <c r="BN99" s="13">
        <v>0</v>
      </c>
      <c r="BO99" s="14">
        <f t="shared" si="49"/>
        <v>0</v>
      </c>
      <c r="BP99" s="15">
        <v>0</v>
      </c>
      <c r="BQ99" s="28">
        <v>1</v>
      </c>
    </row>
    <row r="100" spans="1:69" customFormat="1" ht="15" x14ac:dyDescent="0.2">
      <c r="A100" t="s">
        <v>97</v>
      </c>
      <c r="B100" t="s">
        <v>98</v>
      </c>
      <c r="D100">
        <v>0</v>
      </c>
      <c r="E100">
        <v>0</v>
      </c>
      <c r="F100">
        <v>0</v>
      </c>
      <c r="G100">
        <v>0</v>
      </c>
      <c r="H100">
        <v>338360000</v>
      </c>
      <c r="I100">
        <v>2492900000</v>
      </c>
      <c r="J100">
        <v>2094200000</v>
      </c>
      <c r="K100">
        <f t="shared" si="36"/>
        <v>0</v>
      </c>
      <c r="L100">
        <f t="shared" si="36"/>
        <v>0</v>
      </c>
      <c r="M100">
        <f t="shared" si="36"/>
        <v>0</v>
      </c>
      <c r="N100" s="13">
        <v>0</v>
      </c>
      <c r="O100" s="14">
        <v>0</v>
      </c>
      <c r="P100" s="15">
        <v>0</v>
      </c>
      <c r="Q100">
        <v>0</v>
      </c>
      <c r="R100">
        <v>11058000</v>
      </c>
      <c r="S100">
        <v>0</v>
      </c>
      <c r="T100">
        <v>0</v>
      </c>
      <c r="U100">
        <v>601680000</v>
      </c>
      <c r="V100">
        <v>838260000</v>
      </c>
      <c r="W100">
        <v>516410000</v>
      </c>
      <c r="X100">
        <f t="shared" si="37"/>
        <v>1.8378540087754289E-2</v>
      </c>
      <c r="Y100">
        <f t="shared" si="37"/>
        <v>0</v>
      </c>
      <c r="Z100">
        <f t="shared" si="37"/>
        <v>0</v>
      </c>
      <c r="AA100" s="13" t="e" cm="1">
        <f t="array" ref="AA100">Q∞/R∞</f>
        <v>#NAME?</v>
      </c>
      <c r="AB100" s="14">
        <v>0</v>
      </c>
      <c r="AC100" s="15" t="e" cm="1">
        <f t="array" ref="AC100">Y∞/X∞</f>
        <v>#NAME?</v>
      </c>
      <c r="AD100">
        <v>17218000</v>
      </c>
      <c r="AE100">
        <v>0</v>
      </c>
      <c r="AF100">
        <v>0</v>
      </c>
      <c r="AG100">
        <v>0</v>
      </c>
      <c r="AH100">
        <v>1131900000</v>
      </c>
      <c r="AI100">
        <v>729420000</v>
      </c>
      <c r="AJ100">
        <v>840470000</v>
      </c>
      <c r="AK100">
        <f t="shared" si="38"/>
        <v>0</v>
      </c>
      <c r="AL100">
        <f t="shared" si="38"/>
        <v>0</v>
      </c>
      <c r="AM100">
        <f t="shared" si="38"/>
        <v>0</v>
      </c>
      <c r="AN100" s="13" t="s">
        <v>859</v>
      </c>
      <c r="AO100" s="14">
        <v>0</v>
      </c>
      <c r="AP100" s="15">
        <v>0</v>
      </c>
      <c r="AQ100">
        <v>0</v>
      </c>
      <c r="AR100">
        <v>0</v>
      </c>
      <c r="AS100">
        <v>11712000</v>
      </c>
      <c r="AT100">
        <v>0</v>
      </c>
      <c r="AU100">
        <v>754030000</v>
      </c>
      <c r="AV100">
        <v>964080000</v>
      </c>
      <c r="AW100">
        <v>609030000</v>
      </c>
      <c r="AX100">
        <f t="shared" si="39"/>
        <v>0</v>
      </c>
      <c r="AY100">
        <f t="shared" si="39"/>
        <v>1.2148369429922827E-2</v>
      </c>
      <c r="AZ100">
        <f t="shared" si="39"/>
        <v>0</v>
      </c>
      <c r="BA100" s="13">
        <v>0</v>
      </c>
      <c r="BB100" s="14" t="s">
        <v>859</v>
      </c>
      <c r="BC100" s="15" t="s">
        <v>859</v>
      </c>
      <c r="BD100">
        <v>0</v>
      </c>
      <c r="BE100">
        <v>0</v>
      </c>
      <c r="BF100">
        <v>0</v>
      </c>
      <c r="BG100">
        <v>22310000</v>
      </c>
      <c r="BH100">
        <v>2311000000</v>
      </c>
      <c r="BI100">
        <v>1412000000</v>
      </c>
      <c r="BJ100">
        <v>1044200000</v>
      </c>
      <c r="BK100">
        <f t="shared" si="40"/>
        <v>0</v>
      </c>
      <c r="BL100">
        <f t="shared" si="40"/>
        <v>0</v>
      </c>
      <c r="BM100">
        <f t="shared" si="40"/>
        <v>2.1365638766519823E-2</v>
      </c>
      <c r="BN100" s="13">
        <v>0</v>
      </c>
      <c r="BO100" s="14" t="e" cm="1">
        <f t="array" ref="BO100">BL∞/BM∞</f>
        <v>#NAME?</v>
      </c>
      <c r="BP100" s="15">
        <v>0</v>
      </c>
      <c r="BQ100" s="28">
        <v>1</v>
      </c>
    </row>
    <row r="101" spans="1:69" customFormat="1" ht="15" x14ac:dyDescent="0.2">
      <c r="A101" t="s">
        <v>704</v>
      </c>
      <c r="B101" t="s">
        <v>705</v>
      </c>
      <c r="D101">
        <v>71394000</v>
      </c>
      <c r="E101">
        <v>12931000</v>
      </c>
      <c r="F101">
        <v>20081000</v>
      </c>
      <c r="G101">
        <v>16878000</v>
      </c>
      <c r="H101">
        <v>338360000</v>
      </c>
      <c r="I101">
        <v>2492900000</v>
      </c>
      <c r="J101">
        <v>2094200000</v>
      </c>
      <c r="K101">
        <f t="shared" si="36"/>
        <v>3.8216692280411399E-2</v>
      </c>
      <c r="L101">
        <f t="shared" si="36"/>
        <v>8.0552769866420633E-3</v>
      </c>
      <c r="M101">
        <f t="shared" si="36"/>
        <v>8.0594021583420879E-3</v>
      </c>
      <c r="N101" s="13">
        <f>D101/E101</f>
        <v>5.5211507230685948</v>
      </c>
      <c r="O101" s="14">
        <f>L101/M101</f>
        <v>0.99948815413116532</v>
      </c>
      <c r="P101" s="15">
        <f>L101/K101</f>
        <v>0.21077902105020557</v>
      </c>
      <c r="Q101">
        <v>905930000</v>
      </c>
      <c r="R101">
        <v>817830000</v>
      </c>
      <c r="S101">
        <v>5939600</v>
      </c>
      <c r="T101">
        <v>4707200</v>
      </c>
      <c r="U101">
        <v>601680000</v>
      </c>
      <c r="V101">
        <v>838260000</v>
      </c>
      <c r="W101">
        <v>516410000</v>
      </c>
      <c r="X101">
        <f t="shared" si="37"/>
        <v>1.3592441164738731</v>
      </c>
      <c r="Y101">
        <f t="shared" si="37"/>
        <v>7.0856297568773416E-3</v>
      </c>
      <c r="Z101">
        <f t="shared" si="37"/>
        <v>9.1152378923723392E-3</v>
      </c>
      <c r="AA101" s="13">
        <f t="shared" si="50"/>
        <v>1.1077240991404083</v>
      </c>
      <c r="AB101" s="14">
        <f>Y101/Z101</f>
        <v>0.77733898341881125</v>
      </c>
      <c r="AC101" s="15">
        <f t="shared" si="51"/>
        <v>5.2129192034016348E-3</v>
      </c>
      <c r="AD101">
        <v>276210000</v>
      </c>
      <c r="AE101">
        <v>58426000</v>
      </c>
      <c r="AF101">
        <v>4489300</v>
      </c>
      <c r="AG101">
        <v>5819800</v>
      </c>
      <c r="AH101">
        <v>1131900000</v>
      </c>
      <c r="AI101">
        <v>729420000</v>
      </c>
      <c r="AJ101">
        <v>840470000</v>
      </c>
      <c r="AK101">
        <f t="shared" si="38"/>
        <v>5.1617634066613662E-2</v>
      </c>
      <c r="AL101">
        <f t="shared" si="38"/>
        <v>6.1546159962710097E-3</v>
      </c>
      <c r="AM101">
        <f t="shared" si="38"/>
        <v>6.9244589336918631E-3</v>
      </c>
      <c r="AN101" s="13">
        <f>AD101/AE101</f>
        <v>4.7275185704994351</v>
      </c>
      <c r="AO101" s="14">
        <f>AL101/AM101</f>
        <v>0.88882265823325468</v>
      </c>
      <c r="AP101" s="15">
        <f>AL101/AK101</f>
        <v>0.11923475586518255</v>
      </c>
      <c r="AQ101">
        <v>7702800</v>
      </c>
      <c r="AR101">
        <v>11645000</v>
      </c>
      <c r="AS101">
        <v>47961000</v>
      </c>
      <c r="AT101">
        <v>5776800</v>
      </c>
      <c r="AU101">
        <v>754030000</v>
      </c>
      <c r="AV101">
        <v>964080000</v>
      </c>
      <c r="AW101">
        <v>609030000</v>
      </c>
      <c r="AX101">
        <f t="shared" si="39"/>
        <v>1.5443682612097663E-2</v>
      </c>
      <c r="AY101">
        <f t="shared" si="39"/>
        <v>4.9747946228528753E-2</v>
      </c>
      <c r="AZ101">
        <f t="shared" si="39"/>
        <v>9.4852470321659024E-3</v>
      </c>
      <c r="BA101" s="13">
        <f>AQ101/AR101</f>
        <v>0.66146844139115502</v>
      </c>
      <c r="BB101" s="14">
        <f>AY101/AZ101</f>
        <v>5.2447707539746693</v>
      </c>
      <c r="BC101" s="15">
        <f>AY101/AX101</f>
        <v>3.2212489390036527</v>
      </c>
      <c r="BD101">
        <v>0</v>
      </c>
      <c r="BE101">
        <v>0</v>
      </c>
      <c r="BF101">
        <v>9451300</v>
      </c>
      <c r="BG101">
        <v>7621500</v>
      </c>
      <c r="BH101">
        <v>2311000000</v>
      </c>
      <c r="BI101">
        <v>1412000000</v>
      </c>
      <c r="BJ101">
        <v>1044200000</v>
      </c>
      <c r="BK101">
        <f t="shared" si="40"/>
        <v>0</v>
      </c>
      <c r="BL101">
        <f t="shared" si="40"/>
        <v>6.6935552407932008E-3</v>
      </c>
      <c r="BM101">
        <f t="shared" si="40"/>
        <v>7.2988891017046545E-3</v>
      </c>
      <c r="BN101" s="13">
        <v>0</v>
      </c>
      <c r="BO101" s="14">
        <f t="shared" si="49"/>
        <v>0.9170649324196366</v>
      </c>
      <c r="BP101" s="15" t="s">
        <v>859</v>
      </c>
      <c r="BQ101" s="28">
        <v>1</v>
      </c>
    </row>
    <row r="102" spans="1:69" customFormat="1" ht="15" x14ac:dyDescent="0.2">
      <c r="A102" t="s">
        <v>166</v>
      </c>
      <c r="B102" t="s">
        <v>167</v>
      </c>
      <c r="D102">
        <v>8097500</v>
      </c>
      <c r="E102">
        <v>2246200</v>
      </c>
      <c r="F102">
        <v>6061500</v>
      </c>
      <c r="G102">
        <v>0</v>
      </c>
      <c r="H102">
        <v>338360000</v>
      </c>
      <c r="I102">
        <v>2492900000</v>
      </c>
      <c r="J102">
        <v>2094200000</v>
      </c>
      <c r="K102">
        <f t="shared" si="36"/>
        <v>6.6384915474642396E-3</v>
      </c>
      <c r="L102">
        <f t="shared" si="36"/>
        <v>2.4315054755505638E-3</v>
      </c>
      <c r="M102">
        <f t="shared" si="36"/>
        <v>0</v>
      </c>
      <c r="N102" s="13">
        <f>D102/E102</f>
        <v>3.6049772949870893</v>
      </c>
      <c r="O102" s="14" t="s">
        <v>859</v>
      </c>
      <c r="P102" s="15">
        <f>L102/K102</f>
        <v>0.36627379249723474</v>
      </c>
      <c r="Q102">
        <v>63518000</v>
      </c>
      <c r="R102">
        <v>53262000</v>
      </c>
      <c r="S102">
        <v>0</v>
      </c>
      <c r="T102">
        <v>4733100</v>
      </c>
      <c r="U102">
        <v>601680000</v>
      </c>
      <c r="V102">
        <v>838260000</v>
      </c>
      <c r="W102">
        <v>516410000</v>
      </c>
      <c r="X102">
        <f t="shared" si="37"/>
        <v>8.8522138013562027E-2</v>
      </c>
      <c r="Y102">
        <f t="shared" si="37"/>
        <v>0</v>
      </c>
      <c r="Z102">
        <f t="shared" si="37"/>
        <v>9.1653918398172003E-3</v>
      </c>
      <c r="AA102" s="13">
        <f t="shared" si="50"/>
        <v>1.1925575457173969</v>
      </c>
      <c r="AB102" s="14">
        <f>Y102/Z102</f>
        <v>0</v>
      </c>
      <c r="AC102" s="15">
        <f t="shared" si="51"/>
        <v>0</v>
      </c>
      <c r="AD102">
        <v>99194000</v>
      </c>
      <c r="AE102">
        <v>21266000</v>
      </c>
      <c r="AF102">
        <v>7393900</v>
      </c>
      <c r="AG102">
        <v>0</v>
      </c>
      <c r="AH102">
        <v>1131900000</v>
      </c>
      <c r="AI102">
        <v>729420000</v>
      </c>
      <c r="AJ102">
        <v>840470000</v>
      </c>
      <c r="AK102">
        <f t="shared" si="38"/>
        <v>1.8787878787878787E-2</v>
      </c>
      <c r="AL102">
        <f t="shared" si="38"/>
        <v>1.0136683940665187E-2</v>
      </c>
      <c r="AM102">
        <f t="shared" si="38"/>
        <v>0</v>
      </c>
      <c r="AN102" s="13">
        <f>AD102/AE102</f>
        <v>4.6644408915639985</v>
      </c>
      <c r="AO102" s="14" t="s">
        <v>859</v>
      </c>
      <c r="AP102" s="15">
        <f>AL102/AK102</f>
        <v>0.53953317748701801</v>
      </c>
      <c r="AQ102">
        <v>0</v>
      </c>
      <c r="AR102">
        <v>0</v>
      </c>
      <c r="AS102">
        <v>22019000</v>
      </c>
      <c r="AT102">
        <v>2407200</v>
      </c>
      <c r="AU102">
        <v>754030000</v>
      </c>
      <c r="AV102">
        <v>964080000</v>
      </c>
      <c r="AW102">
        <v>609030000</v>
      </c>
      <c r="AX102">
        <f t="shared" si="39"/>
        <v>0</v>
      </c>
      <c r="AY102">
        <f t="shared" si="39"/>
        <v>2.2839390921915195E-2</v>
      </c>
      <c r="AZ102">
        <f t="shared" si="39"/>
        <v>3.9525146544505197E-3</v>
      </c>
      <c r="BA102" s="13">
        <v>0</v>
      </c>
      <c r="BB102" s="14">
        <f>AY102/AZ102</f>
        <v>5.778445602016455</v>
      </c>
      <c r="BC102" s="15" t="s">
        <v>859</v>
      </c>
      <c r="BD102">
        <v>0</v>
      </c>
      <c r="BE102">
        <v>3460600</v>
      </c>
      <c r="BF102">
        <v>6319600</v>
      </c>
      <c r="BG102">
        <v>19185000</v>
      </c>
      <c r="BH102">
        <v>2311000000</v>
      </c>
      <c r="BI102">
        <v>1412000000</v>
      </c>
      <c r="BJ102">
        <v>1044200000</v>
      </c>
      <c r="BK102">
        <f t="shared" si="40"/>
        <v>1.4974469926438772E-3</v>
      </c>
      <c r="BL102">
        <f t="shared" si="40"/>
        <v>4.4756373937677053E-3</v>
      </c>
      <c r="BM102">
        <f t="shared" si="40"/>
        <v>1.8372917065696225E-2</v>
      </c>
      <c r="BN102" s="13">
        <f t="shared" ref="BN102:BN107" si="52">BD102/BE102</f>
        <v>0</v>
      </c>
      <c r="BO102" s="14">
        <f t="shared" si="49"/>
        <v>0.24359971678771114</v>
      </c>
      <c r="BP102" s="15">
        <f t="shared" ref="BP102:BP107" si="53">BL102/BK102</f>
        <v>2.9888452918560846</v>
      </c>
      <c r="BQ102" s="28">
        <v>1</v>
      </c>
    </row>
    <row r="103" spans="1:69" customFormat="1" ht="15" x14ac:dyDescent="0.2">
      <c r="A103" t="s">
        <v>606</v>
      </c>
      <c r="B103" t="s">
        <v>607</v>
      </c>
      <c r="D103">
        <v>142130000</v>
      </c>
      <c r="E103">
        <v>11281000</v>
      </c>
      <c r="F103">
        <v>34671000</v>
      </c>
      <c r="G103">
        <v>60295000</v>
      </c>
      <c r="H103">
        <v>338360000</v>
      </c>
      <c r="I103">
        <v>2492900000</v>
      </c>
      <c r="J103">
        <v>2094200000</v>
      </c>
      <c r="K103">
        <f t="shared" si="36"/>
        <v>3.3340229341529734E-2</v>
      </c>
      <c r="L103">
        <f t="shared" si="36"/>
        <v>1.3907898431545589E-2</v>
      </c>
      <c r="M103">
        <f t="shared" si="36"/>
        <v>2.879142393276669E-2</v>
      </c>
      <c r="N103" s="13">
        <f>D103/E103</f>
        <v>12.599060366988741</v>
      </c>
      <c r="O103" s="14">
        <f>L103/M103</f>
        <v>0.48305698474737163</v>
      </c>
      <c r="P103" s="15">
        <f>L103/K103</f>
        <v>0.41715065271675961</v>
      </c>
      <c r="Q103">
        <v>2851500000</v>
      </c>
      <c r="R103">
        <v>1310600000</v>
      </c>
      <c r="S103">
        <v>47042000</v>
      </c>
      <c r="T103">
        <v>59087000</v>
      </c>
      <c r="U103">
        <v>601680000</v>
      </c>
      <c r="V103">
        <v>838260000</v>
      </c>
      <c r="W103">
        <v>516410000</v>
      </c>
      <c r="X103">
        <f t="shared" si="37"/>
        <v>2.1782342773567347</v>
      </c>
      <c r="Y103">
        <f t="shared" si="37"/>
        <v>5.6118626679073316E-2</v>
      </c>
      <c r="Z103">
        <f t="shared" si="37"/>
        <v>0.11441877577893535</v>
      </c>
      <c r="AA103" s="13">
        <f t="shared" si="50"/>
        <v>2.1757210437967345</v>
      </c>
      <c r="AB103" s="14">
        <f>Y103/Z103</f>
        <v>0.49046693863862184</v>
      </c>
      <c r="AC103" s="15">
        <f t="shared" si="51"/>
        <v>2.5763356707053892E-2</v>
      </c>
      <c r="AD103">
        <v>938790000</v>
      </c>
      <c r="AE103">
        <v>113720000</v>
      </c>
      <c r="AF103">
        <v>6736600</v>
      </c>
      <c r="AG103">
        <v>0</v>
      </c>
      <c r="AH103">
        <v>1131900000</v>
      </c>
      <c r="AI103">
        <v>729420000</v>
      </c>
      <c r="AJ103">
        <v>840470000</v>
      </c>
      <c r="AK103">
        <f t="shared" si="38"/>
        <v>0.10046823924374945</v>
      </c>
      <c r="AL103">
        <f t="shared" si="38"/>
        <v>9.2355570179046362E-3</v>
      </c>
      <c r="AM103">
        <f t="shared" si="38"/>
        <v>0</v>
      </c>
      <c r="AN103" s="13">
        <f>AD103/AE103</f>
        <v>8.2552761167780506</v>
      </c>
      <c r="AO103" s="14" t="s">
        <v>859</v>
      </c>
      <c r="AP103" s="15">
        <f>AL103/AK103</f>
        <v>9.1925140595904481E-2</v>
      </c>
      <c r="AQ103">
        <v>0</v>
      </c>
      <c r="AR103">
        <v>387310</v>
      </c>
      <c r="AS103">
        <v>6518400</v>
      </c>
      <c r="AT103">
        <v>664030</v>
      </c>
      <c r="AU103">
        <v>754030000</v>
      </c>
      <c r="AV103">
        <v>964080000</v>
      </c>
      <c r="AW103">
        <v>609030000</v>
      </c>
      <c r="AX103">
        <f t="shared" si="39"/>
        <v>5.1365330291898198E-4</v>
      </c>
      <c r="AY103">
        <f t="shared" si="39"/>
        <v>6.7612646253422956E-3</v>
      </c>
      <c r="AZ103">
        <f t="shared" si="39"/>
        <v>1.0903075382165082E-3</v>
      </c>
      <c r="BA103" s="13">
        <f>AQ103/AR103</f>
        <v>0</v>
      </c>
      <c r="BB103" s="14">
        <f>AY103/AZ103</f>
        <v>6.2012454177856693</v>
      </c>
      <c r="BC103" s="15">
        <f>AY103/AX103</f>
        <v>13.163089942027966</v>
      </c>
      <c r="BD103">
        <v>11285000</v>
      </c>
      <c r="BE103">
        <v>4597600</v>
      </c>
      <c r="BF103">
        <v>0</v>
      </c>
      <c r="BG103">
        <v>2848700</v>
      </c>
      <c r="BH103">
        <v>2311000000</v>
      </c>
      <c r="BI103">
        <v>1412000000</v>
      </c>
      <c r="BJ103">
        <v>1044200000</v>
      </c>
      <c r="BK103">
        <f t="shared" si="40"/>
        <v>1.9894418000865428E-3</v>
      </c>
      <c r="BL103">
        <f t="shared" si="40"/>
        <v>0</v>
      </c>
      <c r="BM103">
        <f t="shared" si="40"/>
        <v>2.728117218923578E-3</v>
      </c>
      <c r="BN103" s="13">
        <f t="shared" si="52"/>
        <v>2.454541499912998</v>
      </c>
      <c r="BO103" s="14">
        <f t="shared" si="49"/>
        <v>0</v>
      </c>
      <c r="BP103" s="15">
        <f t="shared" si="53"/>
        <v>0</v>
      </c>
      <c r="BQ103" s="28">
        <v>1</v>
      </c>
    </row>
    <row r="104" spans="1:69" customFormat="1" ht="15" x14ac:dyDescent="0.2">
      <c r="A104" t="s">
        <v>192</v>
      </c>
      <c r="B104" t="s">
        <v>193</v>
      </c>
      <c r="D104">
        <v>12942000</v>
      </c>
      <c r="E104">
        <v>437310</v>
      </c>
      <c r="F104">
        <v>10647000</v>
      </c>
      <c r="G104">
        <v>0</v>
      </c>
      <c r="H104">
        <v>338360000</v>
      </c>
      <c r="I104">
        <v>2492900000</v>
      </c>
      <c r="J104">
        <v>2094200000</v>
      </c>
      <c r="K104">
        <f t="shared" si="36"/>
        <v>1.2924400047286913E-3</v>
      </c>
      <c r="L104">
        <f t="shared" si="36"/>
        <v>4.2709294396084882E-3</v>
      </c>
      <c r="M104">
        <f t="shared" si="36"/>
        <v>0</v>
      </c>
      <c r="N104" s="13">
        <f>D104/E104</f>
        <v>29.594566783288741</v>
      </c>
      <c r="O104" s="14" t="s">
        <v>859</v>
      </c>
      <c r="P104" s="15">
        <f>L104/K104</f>
        <v>3.3045475410713867</v>
      </c>
      <c r="Q104">
        <v>6600200</v>
      </c>
      <c r="R104">
        <v>12082000</v>
      </c>
      <c r="S104">
        <v>0</v>
      </c>
      <c r="T104">
        <v>0</v>
      </c>
      <c r="U104">
        <v>601680000</v>
      </c>
      <c r="V104">
        <v>838260000</v>
      </c>
      <c r="W104">
        <v>516410000</v>
      </c>
      <c r="X104">
        <f t="shared" si="37"/>
        <v>2.0080441430660817E-2</v>
      </c>
      <c r="Y104">
        <f t="shared" si="37"/>
        <v>0</v>
      </c>
      <c r="Z104">
        <f t="shared" si="37"/>
        <v>0</v>
      </c>
      <c r="AA104" s="13">
        <f t="shared" si="50"/>
        <v>0.54628372785962587</v>
      </c>
      <c r="AB104" s="14">
        <v>0</v>
      </c>
      <c r="AC104" s="15">
        <f t="shared" si="51"/>
        <v>0</v>
      </c>
      <c r="AD104">
        <v>41489000</v>
      </c>
      <c r="AE104">
        <v>7803700</v>
      </c>
      <c r="AF104">
        <v>1598700</v>
      </c>
      <c r="AG104">
        <v>2411300</v>
      </c>
      <c r="AH104">
        <v>1131900000</v>
      </c>
      <c r="AI104">
        <v>729420000</v>
      </c>
      <c r="AJ104">
        <v>840470000</v>
      </c>
      <c r="AK104">
        <f t="shared" si="38"/>
        <v>6.8943369555614451E-3</v>
      </c>
      <c r="AL104">
        <f t="shared" si="38"/>
        <v>2.1917413835650244E-3</v>
      </c>
      <c r="AM104">
        <f t="shared" si="38"/>
        <v>2.8689899698977951E-3</v>
      </c>
      <c r="AN104" s="13">
        <f>AD104/AE104</f>
        <v>5.3165805963837665</v>
      </c>
      <c r="AO104" s="14">
        <f>AL104/AM104</f>
        <v>0.76394180759129771</v>
      </c>
      <c r="AP104" s="15">
        <f>AL104/AK104</f>
        <v>0.31790459295683476</v>
      </c>
      <c r="AQ104">
        <v>0</v>
      </c>
      <c r="AR104">
        <v>6486000</v>
      </c>
      <c r="AS104">
        <v>25790000</v>
      </c>
      <c r="AT104">
        <v>13598000</v>
      </c>
      <c r="AU104">
        <v>754030000</v>
      </c>
      <c r="AV104">
        <v>964080000</v>
      </c>
      <c r="AW104">
        <v>609030000</v>
      </c>
      <c r="AX104">
        <f t="shared" si="39"/>
        <v>8.6017797700356745E-3</v>
      </c>
      <c r="AY104">
        <f t="shared" si="39"/>
        <v>2.6750892042154178E-2</v>
      </c>
      <c r="AZ104">
        <f t="shared" si="39"/>
        <v>2.2327307357601432E-2</v>
      </c>
      <c r="BA104" s="13">
        <f>AQ104/AR104</f>
        <v>0</v>
      </c>
      <c r="BB104" s="14">
        <f>AY104/AZ104</f>
        <v>1.1981244139162492</v>
      </c>
      <c r="BC104" s="15">
        <f>AY104/AX104</f>
        <v>3.109925243068997</v>
      </c>
      <c r="BD104">
        <v>0</v>
      </c>
      <c r="BE104">
        <v>4802300</v>
      </c>
      <c r="BF104">
        <v>0</v>
      </c>
      <c r="BG104">
        <v>32778000</v>
      </c>
      <c r="BH104">
        <v>2311000000</v>
      </c>
      <c r="BI104">
        <v>1412000000</v>
      </c>
      <c r="BJ104">
        <v>1044200000</v>
      </c>
      <c r="BK104">
        <f t="shared" si="40"/>
        <v>2.0780181739506708E-3</v>
      </c>
      <c r="BL104">
        <f t="shared" si="40"/>
        <v>0</v>
      </c>
      <c r="BM104">
        <f t="shared" si="40"/>
        <v>3.1390538211070677E-2</v>
      </c>
      <c r="BN104" s="13">
        <f t="shared" si="52"/>
        <v>0</v>
      </c>
      <c r="BO104" s="14">
        <f t="shared" si="49"/>
        <v>0</v>
      </c>
      <c r="BP104" s="15">
        <f t="shared" si="53"/>
        <v>0</v>
      </c>
      <c r="BQ104" s="28">
        <v>1</v>
      </c>
    </row>
    <row r="105" spans="1:69" customFormat="1" ht="15" x14ac:dyDescent="0.2">
      <c r="A105" t="s">
        <v>396</v>
      </c>
      <c r="B105" t="s">
        <v>397</v>
      </c>
      <c r="D105">
        <v>0</v>
      </c>
      <c r="E105">
        <v>0</v>
      </c>
      <c r="F105">
        <v>0</v>
      </c>
      <c r="G105">
        <v>0</v>
      </c>
      <c r="H105">
        <v>338360000</v>
      </c>
      <c r="I105">
        <v>2492900000</v>
      </c>
      <c r="J105">
        <v>2094200000</v>
      </c>
      <c r="K105">
        <f t="shared" si="36"/>
        <v>0</v>
      </c>
      <c r="L105">
        <f t="shared" si="36"/>
        <v>0</v>
      </c>
      <c r="M105">
        <f t="shared" si="36"/>
        <v>0</v>
      </c>
      <c r="N105" s="13">
        <v>0</v>
      </c>
      <c r="O105" s="14">
        <v>0</v>
      </c>
      <c r="P105" s="15">
        <v>0</v>
      </c>
      <c r="Q105">
        <v>0</v>
      </c>
      <c r="R105">
        <v>0</v>
      </c>
      <c r="S105">
        <v>0</v>
      </c>
      <c r="T105">
        <v>5548700</v>
      </c>
      <c r="U105">
        <v>601680000</v>
      </c>
      <c r="V105">
        <v>838260000</v>
      </c>
      <c r="W105">
        <v>516410000</v>
      </c>
      <c r="X105">
        <f t="shared" si="37"/>
        <v>0</v>
      </c>
      <c r="Y105">
        <f t="shared" si="37"/>
        <v>0</v>
      </c>
      <c r="Z105">
        <f t="shared" si="37"/>
        <v>1.0744757072868457E-2</v>
      </c>
      <c r="AA105" s="13">
        <v>0</v>
      </c>
      <c r="AB105" s="14">
        <f t="shared" ref="AB105:AB110" si="54">Y105/Z105</f>
        <v>0</v>
      </c>
      <c r="AC105" s="15">
        <v>0</v>
      </c>
      <c r="AD105">
        <v>0</v>
      </c>
      <c r="AE105">
        <v>0</v>
      </c>
      <c r="AF105">
        <v>0</v>
      </c>
      <c r="AG105">
        <v>0</v>
      </c>
      <c r="AH105">
        <v>1131900000</v>
      </c>
      <c r="AI105">
        <v>729420000</v>
      </c>
      <c r="AJ105">
        <v>840470000</v>
      </c>
      <c r="AK105">
        <f t="shared" si="38"/>
        <v>0</v>
      </c>
      <c r="AL105">
        <f t="shared" si="38"/>
        <v>0</v>
      </c>
      <c r="AM105">
        <f t="shared" si="38"/>
        <v>0</v>
      </c>
      <c r="AN105" s="13">
        <v>0</v>
      </c>
      <c r="AO105" s="14">
        <v>0</v>
      </c>
      <c r="AP105" s="15">
        <v>0</v>
      </c>
      <c r="AQ105">
        <v>0</v>
      </c>
      <c r="AR105">
        <v>0</v>
      </c>
      <c r="AS105">
        <v>7830900</v>
      </c>
      <c r="AT105">
        <v>0</v>
      </c>
      <c r="AU105">
        <v>754030000</v>
      </c>
      <c r="AV105">
        <v>964080000</v>
      </c>
      <c r="AW105">
        <v>609030000</v>
      </c>
      <c r="AX105">
        <f t="shared" si="39"/>
        <v>0</v>
      </c>
      <c r="AY105">
        <f t="shared" si="39"/>
        <v>8.1226661687826742E-3</v>
      </c>
      <c r="AZ105">
        <f t="shared" si="39"/>
        <v>0</v>
      </c>
      <c r="BA105" s="13">
        <v>0</v>
      </c>
      <c r="BB105" s="14" t="s">
        <v>859</v>
      </c>
      <c r="BC105" s="15" t="s">
        <v>859</v>
      </c>
      <c r="BD105">
        <v>0</v>
      </c>
      <c r="BE105">
        <v>8419700</v>
      </c>
      <c r="BF105">
        <v>0</v>
      </c>
      <c r="BG105">
        <v>0</v>
      </c>
      <c r="BH105">
        <v>2311000000</v>
      </c>
      <c r="BI105">
        <v>1412000000</v>
      </c>
      <c r="BJ105">
        <v>1044200000</v>
      </c>
      <c r="BK105">
        <f t="shared" si="40"/>
        <v>3.6433145824318475E-3</v>
      </c>
      <c r="BL105">
        <f t="shared" si="40"/>
        <v>0</v>
      </c>
      <c r="BM105">
        <f t="shared" si="40"/>
        <v>0</v>
      </c>
      <c r="BN105" s="13">
        <f t="shared" si="52"/>
        <v>0</v>
      </c>
      <c r="BO105" s="14">
        <v>0</v>
      </c>
      <c r="BP105" s="15">
        <f t="shared" si="53"/>
        <v>0</v>
      </c>
      <c r="BQ105" s="28">
        <v>1</v>
      </c>
    </row>
    <row r="106" spans="1:69" customFormat="1" ht="15" x14ac:dyDescent="0.2">
      <c r="A106" t="s">
        <v>348</v>
      </c>
      <c r="B106" t="s">
        <v>349</v>
      </c>
      <c r="D106">
        <v>56831000</v>
      </c>
      <c r="E106">
        <v>1216600</v>
      </c>
      <c r="F106">
        <v>92937000</v>
      </c>
      <c r="G106">
        <v>89310000</v>
      </c>
      <c r="H106">
        <v>338360000</v>
      </c>
      <c r="I106">
        <v>2492900000</v>
      </c>
      <c r="J106">
        <v>2094200000</v>
      </c>
      <c r="K106">
        <f t="shared" si="36"/>
        <v>3.5955786736020807E-3</v>
      </c>
      <c r="L106">
        <f t="shared" si="36"/>
        <v>3.7280677123029404E-2</v>
      </c>
      <c r="M106">
        <f t="shared" si="36"/>
        <v>4.2646356603953779E-2</v>
      </c>
      <c r="N106" s="13">
        <f>D106/E106</f>
        <v>46.712970573730068</v>
      </c>
      <c r="O106" s="14">
        <f>L106/M106</f>
        <v>0.87418199564492416</v>
      </c>
      <c r="P106" s="15">
        <f>L106/K106</f>
        <v>10.368477651938377</v>
      </c>
      <c r="Q106">
        <v>127890000</v>
      </c>
      <c r="R106">
        <v>87015000</v>
      </c>
      <c r="S106">
        <v>67980000</v>
      </c>
      <c r="T106">
        <v>35409000</v>
      </c>
      <c r="U106">
        <v>601680000</v>
      </c>
      <c r="V106">
        <v>838260000</v>
      </c>
      <c r="W106">
        <v>516410000</v>
      </c>
      <c r="X106">
        <f t="shared" si="37"/>
        <v>0.14462006382130035</v>
      </c>
      <c r="Y106">
        <f t="shared" si="37"/>
        <v>8.1096557154104937E-2</v>
      </c>
      <c r="Z106">
        <f t="shared" si="37"/>
        <v>6.8567611006758192E-2</v>
      </c>
      <c r="AA106" s="13">
        <f>Q106/R106</f>
        <v>1.4697465954145836</v>
      </c>
      <c r="AB106" s="14">
        <f t="shared" si="54"/>
        <v>1.1827239707405273</v>
      </c>
      <c r="AC106" s="15">
        <f>Y106/X106</f>
        <v>0.56075592149033915</v>
      </c>
      <c r="AD106">
        <v>54637000</v>
      </c>
      <c r="AE106">
        <v>5341600</v>
      </c>
      <c r="AF106">
        <v>26412000</v>
      </c>
      <c r="AG106">
        <v>22003000</v>
      </c>
      <c r="AH106">
        <v>1131900000</v>
      </c>
      <c r="AI106">
        <v>729420000</v>
      </c>
      <c r="AJ106">
        <v>840470000</v>
      </c>
      <c r="AK106">
        <f t="shared" si="38"/>
        <v>4.7191448007774537E-3</v>
      </c>
      <c r="AL106">
        <f t="shared" si="38"/>
        <v>3.6209591182035039E-2</v>
      </c>
      <c r="AM106">
        <f t="shared" si="38"/>
        <v>2.6179399621640273E-2</v>
      </c>
      <c r="AN106" s="13">
        <f>AD106/AE106</f>
        <v>10.228583196046129</v>
      </c>
      <c r="AO106" s="14">
        <f>AL106/AM106</f>
        <v>1.3831329864457114</v>
      </c>
      <c r="AP106" s="15">
        <f>AL106/AK106</f>
        <v>7.6729137821898803</v>
      </c>
      <c r="AQ106">
        <v>0</v>
      </c>
      <c r="AR106">
        <v>80336000</v>
      </c>
      <c r="AS106">
        <v>324210000</v>
      </c>
      <c r="AT106">
        <v>173220000</v>
      </c>
      <c r="AU106">
        <v>754030000</v>
      </c>
      <c r="AV106">
        <v>964080000</v>
      </c>
      <c r="AW106">
        <v>609030000</v>
      </c>
      <c r="AX106">
        <f t="shared" si="39"/>
        <v>0.10654218001936262</v>
      </c>
      <c r="AY106">
        <f t="shared" si="39"/>
        <v>0.33628951954194675</v>
      </c>
      <c r="AZ106">
        <f t="shared" si="39"/>
        <v>0.28441948672479189</v>
      </c>
      <c r="BA106" s="13">
        <f>AQ106/AR106</f>
        <v>0</v>
      </c>
      <c r="BB106" s="14">
        <f>AY106/AZ106</f>
        <v>1.1823715857674162</v>
      </c>
      <c r="BC106" s="15">
        <f>AY106/AX106</f>
        <v>3.1563979588256088</v>
      </c>
      <c r="BD106">
        <v>0</v>
      </c>
      <c r="BE106">
        <v>113300000</v>
      </c>
      <c r="BF106">
        <v>197360000</v>
      </c>
      <c r="BG106">
        <v>155030000</v>
      </c>
      <c r="BH106">
        <v>2311000000</v>
      </c>
      <c r="BI106">
        <v>1412000000</v>
      </c>
      <c r="BJ106">
        <v>1044200000</v>
      </c>
      <c r="BK106">
        <f t="shared" si="40"/>
        <v>4.9026395499783645E-2</v>
      </c>
      <c r="BL106">
        <f t="shared" si="40"/>
        <v>0.13977337110481586</v>
      </c>
      <c r="BM106">
        <f t="shared" si="40"/>
        <v>0.14846772648917833</v>
      </c>
      <c r="BN106" s="13">
        <f t="shared" si="52"/>
        <v>0</v>
      </c>
      <c r="BO106" s="14">
        <f>BL106/BM106</f>
        <v>0.94143942532186486</v>
      </c>
      <c r="BP106" s="15">
        <f t="shared" si="53"/>
        <v>2.8509820002050259</v>
      </c>
      <c r="BQ106" s="28">
        <v>1</v>
      </c>
    </row>
    <row r="107" spans="1:69" customFormat="1" ht="15" x14ac:dyDescent="0.2">
      <c r="A107" t="s">
        <v>488</v>
      </c>
      <c r="B107" t="s">
        <v>489</v>
      </c>
      <c r="D107">
        <v>51715000</v>
      </c>
      <c r="E107">
        <v>11495000</v>
      </c>
      <c r="F107">
        <v>88117000</v>
      </c>
      <c r="G107">
        <v>113360000</v>
      </c>
      <c r="H107">
        <v>338360000</v>
      </c>
      <c r="I107">
        <v>2492900000</v>
      </c>
      <c r="J107">
        <v>2094200000</v>
      </c>
      <c r="K107">
        <f t="shared" si="36"/>
        <v>3.3972691807542262E-2</v>
      </c>
      <c r="L107">
        <f t="shared" si="36"/>
        <v>3.5347186008263469E-2</v>
      </c>
      <c r="M107">
        <f t="shared" si="36"/>
        <v>5.4130455543883106E-2</v>
      </c>
      <c r="N107" s="13">
        <f>D107/E107</f>
        <v>4.4989125706829052</v>
      </c>
      <c r="O107" s="14">
        <f>L107/M107</f>
        <v>0.65299997299316648</v>
      </c>
      <c r="P107" s="15">
        <f>L107/K107</f>
        <v>1.0404587958030471</v>
      </c>
      <c r="Q107">
        <v>94852000</v>
      </c>
      <c r="R107">
        <v>64155000</v>
      </c>
      <c r="S107">
        <v>59054000</v>
      </c>
      <c r="T107">
        <v>79159000</v>
      </c>
      <c r="U107">
        <v>601680000</v>
      </c>
      <c r="V107">
        <v>838260000</v>
      </c>
      <c r="W107">
        <v>516410000</v>
      </c>
      <c r="X107">
        <f t="shared" si="37"/>
        <v>0.10662644595133626</v>
      </c>
      <c r="Y107">
        <f t="shared" si="37"/>
        <v>7.0448309593682146E-2</v>
      </c>
      <c r="Z107">
        <f t="shared" si="37"/>
        <v>0.15328711682577797</v>
      </c>
      <c r="AA107" s="13">
        <f>Q107/R107</f>
        <v>1.4784818018860573</v>
      </c>
      <c r="AB107" s="14">
        <f t="shared" si="54"/>
        <v>0.45958402149185051</v>
      </c>
      <c r="AC107" s="15">
        <f>Y107/X107</f>
        <v>0.6607020328318397</v>
      </c>
      <c r="AD107">
        <v>67567000</v>
      </c>
      <c r="AE107">
        <v>37102000</v>
      </c>
      <c r="AF107">
        <v>66334000</v>
      </c>
      <c r="AG107">
        <v>44728000</v>
      </c>
      <c r="AH107">
        <v>1131900000</v>
      </c>
      <c r="AI107">
        <v>729420000</v>
      </c>
      <c r="AJ107">
        <v>840470000</v>
      </c>
      <c r="AK107">
        <f t="shared" si="38"/>
        <v>3.27785140030038E-2</v>
      </c>
      <c r="AL107">
        <f t="shared" si="38"/>
        <v>9.0940747443174028E-2</v>
      </c>
      <c r="AM107">
        <f t="shared" si="38"/>
        <v>5.3217842397706043E-2</v>
      </c>
      <c r="AN107" s="13">
        <f>AD107/AE107</f>
        <v>1.8211147647027115</v>
      </c>
      <c r="AO107" s="14">
        <f>AL107/AM107</f>
        <v>1.7088394295198641</v>
      </c>
      <c r="AP107" s="15">
        <f>AL107/AK107</f>
        <v>2.7744011651913287</v>
      </c>
      <c r="AQ107">
        <v>16387000</v>
      </c>
      <c r="AR107">
        <v>53589000</v>
      </c>
      <c r="AS107">
        <v>133530000</v>
      </c>
      <c r="AT107">
        <v>50698000</v>
      </c>
      <c r="AU107">
        <v>754030000</v>
      </c>
      <c r="AV107">
        <v>964080000</v>
      </c>
      <c r="AW107">
        <v>609030000</v>
      </c>
      <c r="AX107">
        <f t="shared" si="39"/>
        <v>7.1070116573611133E-2</v>
      </c>
      <c r="AY107">
        <f t="shared" si="39"/>
        <v>0.13850510331092855</v>
      </c>
      <c r="AZ107">
        <f t="shared" si="39"/>
        <v>8.3243846772736982E-2</v>
      </c>
      <c r="BA107" s="13">
        <f>AQ107/AR107</f>
        <v>0.3057903674261509</v>
      </c>
      <c r="BB107" s="14">
        <f>AY107/AZ107</f>
        <v>1.6638479440896052</v>
      </c>
      <c r="BC107" s="15">
        <f>AY107/AX107</f>
        <v>1.948851500299305</v>
      </c>
      <c r="BD107">
        <v>93881000</v>
      </c>
      <c r="BE107">
        <v>142680000</v>
      </c>
      <c r="BF107">
        <v>164080000</v>
      </c>
      <c r="BG107">
        <v>95533000</v>
      </c>
      <c r="BH107">
        <v>2311000000</v>
      </c>
      <c r="BI107">
        <v>1412000000</v>
      </c>
      <c r="BJ107">
        <v>1044200000</v>
      </c>
      <c r="BK107">
        <f t="shared" si="40"/>
        <v>6.1739506707053221E-2</v>
      </c>
      <c r="BL107">
        <f t="shared" si="40"/>
        <v>0.11620396600566572</v>
      </c>
      <c r="BM107">
        <f t="shared" si="40"/>
        <v>9.1489178318329825E-2</v>
      </c>
      <c r="BN107" s="13">
        <f t="shared" si="52"/>
        <v>0.65798289879450522</v>
      </c>
      <c r="BO107" s="14">
        <f>BL107/BM107</f>
        <v>1.2701389185215177</v>
      </c>
      <c r="BP107" s="15">
        <f t="shared" si="53"/>
        <v>1.8821654432232513</v>
      </c>
      <c r="BQ107" s="28">
        <v>0</v>
      </c>
    </row>
    <row r="108" spans="1:69" customFormat="1" ht="15" x14ac:dyDescent="0.2">
      <c r="A108" t="s">
        <v>19</v>
      </c>
      <c r="B108" t="s">
        <v>20</v>
      </c>
      <c r="D108">
        <v>0</v>
      </c>
      <c r="E108">
        <v>4049200</v>
      </c>
      <c r="F108">
        <v>43393000</v>
      </c>
      <c r="G108">
        <v>0</v>
      </c>
      <c r="H108">
        <v>338360000</v>
      </c>
      <c r="I108">
        <v>2492900000</v>
      </c>
      <c r="J108">
        <v>2094200000</v>
      </c>
      <c r="K108">
        <f t="shared" si="36"/>
        <v>1.1967135595224021E-2</v>
      </c>
      <c r="L108">
        <f t="shared" si="36"/>
        <v>1.7406634842953989E-2</v>
      </c>
      <c r="M108">
        <f t="shared" si="36"/>
        <v>0</v>
      </c>
      <c r="N108" s="13">
        <f>D108/E108</f>
        <v>0</v>
      </c>
      <c r="O108" s="14" t="s">
        <v>859</v>
      </c>
      <c r="P108" s="15">
        <f>L108/K108</f>
        <v>1.4545364431151615</v>
      </c>
      <c r="Q108">
        <v>0</v>
      </c>
      <c r="R108">
        <v>0</v>
      </c>
      <c r="S108">
        <v>25655000</v>
      </c>
      <c r="T108">
        <v>16727000</v>
      </c>
      <c r="U108">
        <v>601680000</v>
      </c>
      <c r="V108">
        <v>838260000</v>
      </c>
      <c r="W108">
        <v>516410000</v>
      </c>
      <c r="X108">
        <f t="shared" si="37"/>
        <v>0</v>
      </c>
      <c r="Y108">
        <f t="shared" si="37"/>
        <v>3.0605062868322479E-2</v>
      </c>
      <c r="Z108">
        <f t="shared" si="37"/>
        <v>3.2390929687651282E-2</v>
      </c>
      <c r="AA108" s="13">
        <v>0</v>
      </c>
      <c r="AB108" s="14">
        <f t="shared" si="54"/>
        <v>0.94486521885756036</v>
      </c>
      <c r="AC108" s="15" t="s">
        <v>859</v>
      </c>
      <c r="AD108">
        <v>33263000</v>
      </c>
      <c r="AE108">
        <v>0</v>
      </c>
      <c r="AF108">
        <v>0</v>
      </c>
      <c r="AG108">
        <v>0</v>
      </c>
      <c r="AH108">
        <v>1131900000</v>
      </c>
      <c r="AI108">
        <v>729420000</v>
      </c>
      <c r="AJ108">
        <v>840470000</v>
      </c>
      <c r="AK108">
        <f t="shared" si="38"/>
        <v>0</v>
      </c>
      <c r="AL108">
        <f t="shared" si="38"/>
        <v>0</v>
      </c>
      <c r="AM108">
        <f t="shared" si="38"/>
        <v>0</v>
      </c>
      <c r="AN108" s="13" t="s">
        <v>859</v>
      </c>
      <c r="AO108" s="14">
        <v>0</v>
      </c>
      <c r="AP108" s="15">
        <v>0</v>
      </c>
      <c r="AQ108">
        <v>0</v>
      </c>
      <c r="AR108">
        <v>0</v>
      </c>
      <c r="AS108">
        <v>0</v>
      </c>
      <c r="AT108">
        <v>0</v>
      </c>
      <c r="AU108">
        <v>754030000</v>
      </c>
      <c r="AV108">
        <v>964080000</v>
      </c>
      <c r="AW108">
        <v>609030000</v>
      </c>
      <c r="AX108">
        <f t="shared" si="39"/>
        <v>0</v>
      </c>
      <c r="AY108">
        <f t="shared" si="39"/>
        <v>0</v>
      </c>
      <c r="AZ108">
        <f t="shared" si="39"/>
        <v>0</v>
      </c>
      <c r="BA108" s="13">
        <v>0</v>
      </c>
      <c r="BB108" s="14">
        <v>0</v>
      </c>
      <c r="BC108" s="15">
        <v>0</v>
      </c>
      <c r="BD108">
        <v>0</v>
      </c>
      <c r="BE108">
        <v>0</v>
      </c>
      <c r="BF108">
        <v>0</v>
      </c>
      <c r="BG108">
        <v>0</v>
      </c>
      <c r="BH108">
        <v>2311000000</v>
      </c>
      <c r="BI108">
        <v>1412000000</v>
      </c>
      <c r="BJ108">
        <v>1044200000</v>
      </c>
      <c r="BK108">
        <f t="shared" si="40"/>
        <v>0</v>
      </c>
      <c r="BL108">
        <f t="shared" si="40"/>
        <v>0</v>
      </c>
      <c r="BM108">
        <f t="shared" si="40"/>
        <v>0</v>
      </c>
      <c r="BN108" s="13">
        <v>0</v>
      </c>
      <c r="BO108" s="14">
        <v>0</v>
      </c>
      <c r="BP108" s="15">
        <v>0</v>
      </c>
      <c r="BQ108" s="28">
        <v>0</v>
      </c>
    </row>
    <row r="109" spans="1:69" customFormat="1" ht="15" x14ac:dyDescent="0.2">
      <c r="A109" t="s">
        <v>77</v>
      </c>
      <c r="B109" t="s">
        <v>78</v>
      </c>
      <c r="D109">
        <v>0</v>
      </c>
      <c r="E109">
        <v>0</v>
      </c>
      <c r="F109">
        <v>0</v>
      </c>
      <c r="G109">
        <v>0</v>
      </c>
      <c r="H109">
        <v>338360000</v>
      </c>
      <c r="I109">
        <v>2492900000</v>
      </c>
      <c r="J109">
        <v>2094200000</v>
      </c>
      <c r="K109">
        <f t="shared" si="36"/>
        <v>0</v>
      </c>
      <c r="L109">
        <f t="shared" si="36"/>
        <v>0</v>
      </c>
      <c r="M109">
        <f t="shared" si="36"/>
        <v>0</v>
      </c>
      <c r="N109" s="13">
        <v>0</v>
      </c>
      <c r="O109" s="14">
        <v>0</v>
      </c>
      <c r="P109" s="15">
        <v>0</v>
      </c>
      <c r="Q109">
        <v>0</v>
      </c>
      <c r="R109">
        <v>0</v>
      </c>
      <c r="S109">
        <v>0</v>
      </c>
      <c r="T109">
        <v>5722500</v>
      </c>
      <c r="U109">
        <v>601680000</v>
      </c>
      <c r="V109">
        <v>838260000</v>
      </c>
      <c r="W109">
        <v>516410000</v>
      </c>
      <c r="X109">
        <f t="shared" si="37"/>
        <v>0</v>
      </c>
      <c r="Y109">
        <f t="shared" si="37"/>
        <v>0</v>
      </c>
      <c r="Z109">
        <f t="shared" si="37"/>
        <v>1.1081311361127786E-2</v>
      </c>
      <c r="AA109" s="13">
        <v>0</v>
      </c>
      <c r="AB109" s="14">
        <f t="shared" si="54"/>
        <v>0</v>
      </c>
      <c r="AC109" s="15">
        <v>0</v>
      </c>
      <c r="AD109">
        <v>5006700</v>
      </c>
      <c r="AE109">
        <v>8914900</v>
      </c>
      <c r="AF109">
        <v>9524200</v>
      </c>
      <c r="AG109">
        <v>0</v>
      </c>
      <c r="AH109">
        <v>1131900000</v>
      </c>
      <c r="AI109">
        <v>729420000</v>
      </c>
      <c r="AJ109">
        <v>840470000</v>
      </c>
      <c r="AK109">
        <f t="shared" si="38"/>
        <v>7.87604912094708E-3</v>
      </c>
      <c r="AL109">
        <f t="shared" si="38"/>
        <v>1.3057223547476076E-2</v>
      </c>
      <c r="AM109">
        <f t="shared" si="38"/>
        <v>0</v>
      </c>
      <c r="AN109" s="13">
        <f>AD109/AE109</f>
        <v>0.56161033774916147</v>
      </c>
      <c r="AO109" s="14" t="s">
        <v>859</v>
      </c>
      <c r="AP109" s="15">
        <f>AL109/AK109</f>
        <v>1.6578392728340385</v>
      </c>
      <c r="AQ109">
        <v>0</v>
      </c>
      <c r="AR109">
        <v>0</v>
      </c>
      <c r="AS109">
        <v>0</v>
      </c>
      <c r="AT109">
        <v>0</v>
      </c>
      <c r="AU109">
        <v>754030000</v>
      </c>
      <c r="AV109">
        <v>964080000</v>
      </c>
      <c r="AW109">
        <v>609030000</v>
      </c>
      <c r="AX109">
        <f t="shared" si="39"/>
        <v>0</v>
      </c>
      <c r="AY109">
        <f t="shared" si="39"/>
        <v>0</v>
      </c>
      <c r="AZ109">
        <f t="shared" si="39"/>
        <v>0</v>
      </c>
      <c r="BA109" s="13">
        <v>0</v>
      </c>
      <c r="BB109" s="14">
        <v>0</v>
      </c>
      <c r="BC109" s="15">
        <v>0</v>
      </c>
      <c r="BD109">
        <v>0</v>
      </c>
      <c r="BE109">
        <v>0</v>
      </c>
      <c r="BF109">
        <v>0</v>
      </c>
      <c r="BG109">
        <v>0</v>
      </c>
      <c r="BH109">
        <v>2311000000</v>
      </c>
      <c r="BI109">
        <v>1412000000</v>
      </c>
      <c r="BJ109">
        <v>1044200000</v>
      </c>
      <c r="BK109">
        <f t="shared" si="40"/>
        <v>0</v>
      </c>
      <c r="BL109">
        <f t="shared" si="40"/>
        <v>0</v>
      </c>
      <c r="BM109">
        <f t="shared" si="40"/>
        <v>0</v>
      </c>
      <c r="BN109" s="13">
        <v>0</v>
      </c>
      <c r="BO109" s="14">
        <v>0</v>
      </c>
      <c r="BP109" s="15">
        <v>0</v>
      </c>
      <c r="BQ109" s="28">
        <v>0</v>
      </c>
    </row>
    <row r="110" spans="1:69" customFormat="1" ht="15" x14ac:dyDescent="0.2">
      <c r="A110" t="s">
        <v>306</v>
      </c>
      <c r="B110" t="s">
        <v>307</v>
      </c>
      <c r="D110">
        <v>33321000</v>
      </c>
      <c r="E110">
        <v>9090800</v>
      </c>
      <c r="F110">
        <v>93041000</v>
      </c>
      <c r="G110">
        <v>99842000</v>
      </c>
      <c r="H110">
        <v>338360000</v>
      </c>
      <c r="I110">
        <v>2492900000</v>
      </c>
      <c r="J110">
        <v>2094200000</v>
      </c>
      <c r="K110">
        <f t="shared" si="36"/>
        <v>2.6867241990779053E-2</v>
      </c>
      <c r="L110">
        <f t="shared" si="36"/>
        <v>3.7322395603513983E-2</v>
      </c>
      <c r="M110">
        <f t="shared" si="36"/>
        <v>4.7675484671951103E-2</v>
      </c>
      <c r="N110" s="13">
        <f>D110/E110</f>
        <v>3.6653539842478109</v>
      </c>
      <c r="O110" s="14">
        <f>L110/M110</f>
        <v>0.782842499878598</v>
      </c>
      <c r="P110" s="15">
        <f>L110/K110</f>
        <v>1.3891413051002102</v>
      </c>
      <c r="Q110">
        <v>108670000</v>
      </c>
      <c r="R110">
        <v>109600000</v>
      </c>
      <c r="S110">
        <v>79546000</v>
      </c>
      <c r="T110">
        <v>78538000</v>
      </c>
      <c r="U110">
        <v>601680000</v>
      </c>
      <c r="V110">
        <v>838260000</v>
      </c>
      <c r="W110">
        <v>516410000</v>
      </c>
      <c r="X110">
        <f t="shared" si="37"/>
        <v>0.18215662810796437</v>
      </c>
      <c r="Y110">
        <f t="shared" si="37"/>
        <v>9.4894185574881301E-2</v>
      </c>
      <c r="Z110">
        <f t="shared" si="37"/>
        <v>0.15208458395460972</v>
      </c>
      <c r="AA110" s="13">
        <f>Q110/R110</f>
        <v>0.99151459854014601</v>
      </c>
      <c r="AB110" s="14">
        <f t="shared" si="54"/>
        <v>0.623956637203958</v>
      </c>
      <c r="AC110" s="15">
        <f>Y110/X110</f>
        <v>0.52094829905743234</v>
      </c>
      <c r="AD110">
        <v>46913000</v>
      </c>
      <c r="AE110">
        <v>62211000</v>
      </c>
      <c r="AF110">
        <v>59737000</v>
      </c>
      <c r="AG110">
        <v>7099100</v>
      </c>
      <c r="AH110">
        <v>1131900000</v>
      </c>
      <c r="AI110">
        <v>729420000</v>
      </c>
      <c r="AJ110">
        <v>840470000</v>
      </c>
      <c r="AK110">
        <f t="shared" si="38"/>
        <v>5.4961569043201694E-2</v>
      </c>
      <c r="AL110">
        <f t="shared" si="38"/>
        <v>8.1896575361245921E-2</v>
      </c>
      <c r="AM110">
        <f t="shared" si="38"/>
        <v>8.4465834592549402E-3</v>
      </c>
      <c r="AN110" s="13">
        <f>AD110/AE110</f>
        <v>0.75409493497934443</v>
      </c>
      <c r="AO110" s="14">
        <f>AL110/AM110</f>
        <v>9.6958226667980956</v>
      </c>
      <c r="AP110" s="15">
        <f>AL110/AK110</f>
        <v>1.4900698212758878</v>
      </c>
      <c r="AQ110">
        <v>6853000</v>
      </c>
      <c r="AR110">
        <v>0</v>
      </c>
      <c r="AS110">
        <v>0</v>
      </c>
      <c r="AT110">
        <v>0</v>
      </c>
      <c r="AU110">
        <v>754030000</v>
      </c>
      <c r="AV110">
        <v>964080000</v>
      </c>
      <c r="AW110">
        <v>609030000</v>
      </c>
      <c r="AX110">
        <f t="shared" si="39"/>
        <v>0</v>
      </c>
      <c r="AY110">
        <f t="shared" si="39"/>
        <v>0</v>
      </c>
      <c r="AZ110">
        <f t="shared" si="39"/>
        <v>0</v>
      </c>
      <c r="BA110" s="13" t="s">
        <v>859</v>
      </c>
      <c r="BB110" s="14">
        <v>0</v>
      </c>
      <c r="BC110" s="15">
        <v>0</v>
      </c>
      <c r="BD110">
        <v>0</v>
      </c>
      <c r="BE110">
        <v>0</v>
      </c>
      <c r="BF110">
        <v>0</v>
      </c>
      <c r="BG110">
        <v>0</v>
      </c>
      <c r="BH110">
        <v>2311000000</v>
      </c>
      <c r="BI110">
        <v>1412000000</v>
      </c>
      <c r="BJ110">
        <v>1044200000</v>
      </c>
      <c r="BK110">
        <f t="shared" si="40"/>
        <v>0</v>
      </c>
      <c r="BL110">
        <f t="shared" si="40"/>
        <v>0</v>
      </c>
      <c r="BM110">
        <f t="shared" si="40"/>
        <v>0</v>
      </c>
      <c r="BN110" s="13">
        <v>0</v>
      </c>
      <c r="BO110" s="14">
        <v>0</v>
      </c>
      <c r="BP110" s="15">
        <v>0</v>
      </c>
      <c r="BQ110" s="28">
        <v>0</v>
      </c>
    </row>
    <row r="111" spans="1:69" customFormat="1" ht="15" x14ac:dyDescent="0.2">
      <c r="A111" t="s">
        <v>286</v>
      </c>
      <c r="B111" t="s">
        <v>287</v>
      </c>
      <c r="D111">
        <v>0</v>
      </c>
      <c r="E111">
        <v>303560</v>
      </c>
      <c r="F111">
        <v>3918700</v>
      </c>
      <c r="G111">
        <v>0</v>
      </c>
      <c r="H111">
        <v>338360000</v>
      </c>
      <c r="I111">
        <v>2492900000</v>
      </c>
      <c r="J111">
        <v>2094200000</v>
      </c>
      <c r="K111">
        <f t="shared" si="36"/>
        <v>8.971509634708594E-4</v>
      </c>
      <c r="L111">
        <f t="shared" si="36"/>
        <v>1.5719443218741224E-3</v>
      </c>
      <c r="M111">
        <f t="shared" si="36"/>
        <v>0</v>
      </c>
      <c r="N111" s="13">
        <f>D111/E111</f>
        <v>0</v>
      </c>
      <c r="O111" s="14" t="s">
        <v>859</v>
      </c>
      <c r="P111" s="15">
        <f>L111/K111</f>
        <v>1.7521514058154173</v>
      </c>
      <c r="Q111">
        <v>0</v>
      </c>
      <c r="R111">
        <v>0</v>
      </c>
      <c r="S111">
        <v>0</v>
      </c>
      <c r="T111">
        <v>0</v>
      </c>
      <c r="U111">
        <v>601680000</v>
      </c>
      <c r="V111">
        <v>838260000</v>
      </c>
      <c r="W111">
        <v>516410000</v>
      </c>
      <c r="X111">
        <f t="shared" si="37"/>
        <v>0</v>
      </c>
      <c r="Y111">
        <f t="shared" si="37"/>
        <v>0</v>
      </c>
      <c r="Z111">
        <f t="shared" si="37"/>
        <v>0</v>
      </c>
      <c r="AA111" s="13">
        <v>0</v>
      </c>
      <c r="AB111" s="14">
        <v>0</v>
      </c>
      <c r="AC111" s="15">
        <v>0</v>
      </c>
      <c r="AD111">
        <v>0</v>
      </c>
      <c r="AE111">
        <v>0</v>
      </c>
      <c r="AF111">
        <v>0</v>
      </c>
      <c r="AG111">
        <v>0</v>
      </c>
      <c r="AH111">
        <v>1131900000</v>
      </c>
      <c r="AI111">
        <v>729420000</v>
      </c>
      <c r="AJ111">
        <v>840470000</v>
      </c>
      <c r="AK111">
        <f t="shared" si="38"/>
        <v>0</v>
      </c>
      <c r="AL111">
        <f t="shared" si="38"/>
        <v>0</v>
      </c>
      <c r="AM111">
        <f t="shared" si="38"/>
        <v>0</v>
      </c>
      <c r="AN111" s="13">
        <v>0</v>
      </c>
      <c r="AO111" s="14">
        <v>0</v>
      </c>
      <c r="AP111" s="15">
        <v>0</v>
      </c>
      <c r="AQ111">
        <v>191540</v>
      </c>
      <c r="AR111">
        <v>0</v>
      </c>
      <c r="AS111">
        <v>7447500</v>
      </c>
      <c r="AT111">
        <v>1189300</v>
      </c>
      <c r="AU111">
        <v>754030000</v>
      </c>
      <c r="AV111">
        <v>964080000</v>
      </c>
      <c r="AW111">
        <v>609030000</v>
      </c>
      <c r="AX111">
        <f t="shared" si="39"/>
        <v>0</v>
      </c>
      <c r="AY111">
        <f t="shared" si="39"/>
        <v>7.7249813293502612E-3</v>
      </c>
      <c r="AZ111">
        <f t="shared" si="39"/>
        <v>1.9527773672889676E-3</v>
      </c>
      <c r="BA111" s="13" t="s">
        <v>859</v>
      </c>
      <c r="BB111" s="14">
        <f>AY111/AZ111</f>
        <v>3.955894542179593</v>
      </c>
      <c r="BC111" s="15" t="s">
        <v>859</v>
      </c>
      <c r="BD111">
        <v>962550</v>
      </c>
      <c r="BE111">
        <v>3716100</v>
      </c>
      <c r="BF111">
        <v>3454200</v>
      </c>
      <c r="BG111">
        <v>3659100</v>
      </c>
      <c r="BH111">
        <v>2311000000</v>
      </c>
      <c r="BI111">
        <v>1412000000</v>
      </c>
      <c r="BJ111">
        <v>1044200000</v>
      </c>
      <c r="BK111">
        <f t="shared" si="40"/>
        <v>1.6080051925573345E-3</v>
      </c>
      <c r="BL111">
        <f t="shared" si="40"/>
        <v>2.4463172804532578E-3</v>
      </c>
      <c r="BM111">
        <f t="shared" si="40"/>
        <v>3.5042137521547594E-3</v>
      </c>
      <c r="BN111" s="13">
        <f t="shared" ref="BN111:BN130" si="55">BD111/BE111</f>
        <v>0.25902155485589728</v>
      </c>
      <c r="BO111" s="14">
        <f>BL111/BM111</f>
        <v>0.6981073226337875</v>
      </c>
      <c r="BP111" s="15">
        <f t="shared" ref="BP111:BP130" si="56">BL111/BK111</f>
        <v>1.5213366796177388</v>
      </c>
      <c r="BQ111" s="28">
        <v>0</v>
      </c>
    </row>
    <row r="112" spans="1:69" customFormat="1" ht="15" x14ac:dyDescent="0.2">
      <c r="A112" t="s">
        <v>95</v>
      </c>
      <c r="B112" t="s">
        <v>96</v>
      </c>
      <c r="D112">
        <v>0</v>
      </c>
      <c r="E112">
        <v>1635900</v>
      </c>
      <c r="F112">
        <v>15996000</v>
      </c>
      <c r="G112">
        <v>0</v>
      </c>
      <c r="H112">
        <v>338360000</v>
      </c>
      <c r="I112">
        <v>2492900000</v>
      </c>
      <c r="J112">
        <v>2094200000</v>
      </c>
      <c r="K112">
        <f t="shared" si="36"/>
        <v>4.8347913464948577E-3</v>
      </c>
      <c r="L112">
        <f t="shared" si="36"/>
        <v>6.4166232099161615E-3</v>
      </c>
      <c r="M112">
        <f t="shared" si="36"/>
        <v>0</v>
      </c>
      <c r="N112" s="13">
        <f>D112/E112</f>
        <v>0</v>
      </c>
      <c r="O112" s="14" t="s">
        <v>859</v>
      </c>
      <c r="P112" s="15">
        <f>L112/K112</f>
        <v>1.3271768624654516</v>
      </c>
      <c r="Q112">
        <v>13762000</v>
      </c>
      <c r="R112">
        <v>14637000</v>
      </c>
      <c r="S112">
        <v>0</v>
      </c>
      <c r="T112">
        <v>0</v>
      </c>
      <c r="U112">
        <v>601680000</v>
      </c>
      <c r="V112">
        <v>838260000</v>
      </c>
      <c r="W112">
        <v>516410000</v>
      </c>
      <c r="X112">
        <f t="shared" si="37"/>
        <v>2.4326884722776228E-2</v>
      </c>
      <c r="Y112">
        <f t="shared" si="37"/>
        <v>0</v>
      </c>
      <c r="Z112">
        <f t="shared" si="37"/>
        <v>0</v>
      </c>
      <c r="AA112" s="13">
        <f>Q112/R112</f>
        <v>0.94021999043519844</v>
      </c>
      <c r="AB112" s="14">
        <v>0</v>
      </c>
      <c r="AC112" s="15">
        <f>Y112/X112</f>
        <v>0</v>
      </c>
      <c r="AD112">
        <v>126330000</v>
      </c>
      <c r="AE112">
        <v>35529000</v>
      </c>
      <c r="AF112">
        <v>0</v>
      </c>
      <c r="AG112">
        <v>0</v>
      </c>
      <c r="AH112">
        <v>1131900000</v>
      </c>
      <c r="AI112">
        <v>729420000</v>
      </c>
      <c r="AJ112">
        <v>840470000</v>
      </c>
      <c r="AK112">
        <f t="shared" si="38"/>
        <v>3.1388815266366284E-2</v>
      </c>
      <c r="AL112">
        <f t="shared" si="38"/>
        <v>0</v>
      </c>
      <c r="AM112">
        <f t="shared" si="38"/>
        <v>0</v>
      </c>
      <c r="AN112" s="13">
        <f>AD112/AE112</f>
        <v>3.5556869036561682</v>
      </c>
      <c r="AO112" s="14">
        <v>0</v>
      </c>
      <c r="AP112" s="15">
        <f>AL112/AK112</f>
        <v>0</v>
      </c>
      <c r="AQ112">
        <v>6048700</v>
      </c>
      <c r="AR112">
        <v>5955300</v>
      </c>
      <c r="AS112">
        <v>12778000</v>
      </c>
      <c r="AT112">
        <v>19353000</v>
      </c>
      <c r="AU112">
        <v>754030000</v>
      </c>
      <c r="AV112">
        <v>964080000</v>
      </c>
      <c r="AW112">
        <v>609030000</v>
      </c>
      <c r="AX112">
        <f t="shared" si="39"/>
        <v>7.8979616195642092E-3</v>
      </c>
      <c r="AY112">
        <f t="shared" si="39"/>
        <v>1.3254086797776118E-2</v>
      </c>
      <c r="AZ112">
        <f t="shared" si="39"/>
        <v>3.1776759765528795E-2</v>
      </c>
      <c r="BA112" s="13">
        <f>AQ112/AR112</f>
        <v>1.0156835088072809</v>
      </c>
      <c r="BB112" s="14">
        <f>AY112/AZ112</f>
        <v>0.41710000942745767</v>
      </c>
      <c r="BC112" s="15">
        <f>AY112/AX112</f>
        <v>1.6781655110787239</v>
      </c>
      <c r="BD112">
        <v>0</v>
      </c>
      <c r="BE112">
        <v>4275300</v>
      </c>
      <c r="BF112">
        <v>18650000</v>
      </c>
      <c r="BG112">
        <v>36446000</v>
      </c>
      <c r="BH112">
        <v>2311000000</v>
      </c>
      <c r="BI112">
        <v>1412000000</v>
      </c>
      <c r="BJ112">
        <v>1044200000</v>
      </c>
      <c r="BK112">
        <f t="shared" si="40"/>
        <v>1.8499783643444396E-3</v>
      </c>
      <c r="BL112">
        <f t="shared" si="40"/>
        <v>1.3208215297450424E-2</v>
      </c>
      <c r="BM112">
        <f t="shared" si="40"/>
        <v>3.4903275234629383E-2</v>
      </c>
      <c r="BN112" s="13">
        <f t="shared" si="55"/>
        <v>0</v>
      </c>
      <c r="BO112" s="14">
        <f>BL112/BM112</f>
        <v>0.37842337742407212</v>
      </c>
      <c r="BP112" s="15">
        <f t="shared" si="56"/>
        <v>7.1396593344111361</v>
      </c>
      <c r="BQ112" s="28">
        <v>0</v>
      </c>
    </row>
    <row r="113" spans="1:69" customFormat="1" ht="15" x14ac:dyDescent="0.2">
      <c r="A113" t="s">
        <v>592</v>
      </c>
      <c r="B113" t="s">
        <v>593</v>
      </c>
      <c r="D113">
        <v>0</v>
      </c>
      <c r="E113">
        <v>0</v>
      </c>
      <c r="F113">
        <v>0</v>
      </c>
      <c r="G113">
        <v>0</v>
      </c>
      <c r="H113">
        <v>338360000</v>
      </c>
      <c r="I113">
        <v>2492900000</v>
      </c>
      <c r="J113">
        <v>2094200000</v>
      </c>
      <c r="K113">
        <f t="shared" si="36"/>
        <v>0</v>
      </c>
      <c r="L113">
        <f t="shared" si="36"/>
        <v>0</v>
      </c>
      <c r="M113">
        <f t="shared" si="36"/>
        <v>0</v>
      </c>
      <c r="N113" s="13">
        <v>0</v>
      </c>
      <c r="O113" s="14">
        <v>0</v>
      </c>
      <c r="P113" s="15">
        <v>0</v>
      </c>
      <c r="Q113">
        <v>0</v>
      </c>
      <c r="R113">
        <v>0</v>
      </c>
      <c r="S113">
        <v>0</v>
      </c>
      <c r="T113">
        <v>0</v>
      </c>
      <c r="U113">
        <v>601680000</v>
      </c>
      <c r="V113">
        <v>838260000</v>
      </c>
      <c r="W113">
        <v>516410000</v>
      </c>
      <c r="X113">
        <f t="shared" si="37"/>
        <v>0</v>
      </c>
      <c r="Y113">
        <f t="shared" si="37"/>
        <v>0</v>
      </c>
      <c r="Z113">
        <f t="shared" si="37"/>
        <v>0</v>
      </c>
      <c r="AA113" s="13">
        <v>0</v>
      </c>
      <c r="AB113" s="14">
        <v>0</v>
      </c>
      <c r="AC113" s="15">
        <v>0</v>
      </c>
      <c r="AD113">
        <v>0</v>
      </c>
      <c r="AE113">
        <v>0</v>
      </c>
      <c r="AF113">
        <v>0</v>
      </c>
      <c r="AG113">
        <v>0</v>
      </c>
      <c r="AH113">
        <v>1131900000</v>
      </c>
      <c r="AI113">
        <v>729420000</v>
      </c>
      <c r="AJ113">
        <v>840470000</v>
      </c>
      <c r="AK113">
        <f t="shared" si="38"/>
        <v>0</v>
      </c>
      <c r="AL113">
        <f t="shared" si="38"/>
        <v>0</v>
      </c>
      <c r="AM113">
        <f t="shared" si="38"/>
        <v>0</v>
      </c>
      <c r="AN113" s="13">
        <v>0</v>
      </c>
      <c r="AO113" s="14">
        <v>0</v>
      </c>
      <c r="AP113" s="15">
        <v>0</v>
      </c>
      <c r="AQ113">
        <v>0</v>
      </c>
      <c r="AR113">
        <v>0</v>
      </c>
      <c r="AS113">
        <v>0</v>
      </c>
      <c r="AT113">
        <v>0</v>
      </c>
      <c r="AU113">
        <v>754030000</v>
      </c>
      <c r="AV113">
        <v>964080000</v>
      </c>
      <c r="AW113">
        <v>609030000</v>
      </c>
      <c r="AX113">
        <f t="shared" si="39"/>
        <v>0</v>
      </c>
      <c r="AY113">
        <f t="shared" si="39"/>
        <v>0</v>
      </c>
      <c r="AZ113">
        <f t="shared" si="39"/>
        <v>0</v>
      </c>
      <c r="BA113" s="13">
        <v>0</v>
      </c>
      <c r="BB113" s="14">
        <v>0</v>
      </c>
      <c r="BC113" s="15">
        <v>0</v>
      </c>
      <c r="BD113">
        <v>0</v>
      </c>
      <c r="BE113">
        <v>6471600</v>
      </c>
      <c r="BF113">
        <v>6908800</v>
      </c>
      <c r="BG113">
        <v>0</v>
      </c>
      <c r="BH113">
        <v>2311000000</v>
      </c>
      <c r="BI113">
        <v>1412000000</v>
      </c>
      <c r="BJ113">
        <v>1044200000</v>
      </c>
      <c r="BK113">
        <f t="shared" si="40"/>
        <v>2.8003461704889658E-3</v>
      </c>
      <c r="BL113">
        <f t="shared" si="40"/>
        <v>4.8929178470254958E-3</v>
      </c>
      <c r="BM113">
        <f t="shared" si="40"/>
        <v>0</v>
      </c>
      <c r="BN113" s="13">
        <f t="shared" si="55"/>
        <v>0</v>
      </c>
      <c r="BO113" s="14" t="s">
        <v>859</v>
      </c>
      <c r="BP113" s="15">
        <f t="shared" si="56"/>
        <v>1.7472546425112678</v>
      </c>
      <c r="BQ113" s="28">
        <v>0</v>
      </c>
    </row>
    <row r="114" spans="1:69" customFormat="1" ht="15" x14ac:dyDescent="0.2">
      <c r="A114" t="s">
        <v>404</v>
      </c>
      <c r="B114" t="s">
        <v>405</v>
      </c>
      <c r="D114">
        <v>0</v>
      </c>
      <c r="E114">
        <v>1373500</v>
      </c>
      <c r="F114">
        <v>13021000</v>
      </c>
      <c r="G114">
        <v>11096000</v>
      </c>
      <c r="H114">
        <v>338360000</v>
      </c>
      <c r="I114">
        <v>2492900000</v>
      </c>
      <c r="J114">
        <v>2094200000</v>
      </c>
      <c r="K114">
        <f t="shared" si="36"/>
        <v>4.059285967608464E-3</v>
      </c>
      <c r="L114">
        <f t="shared" si="36"/>
        <v>5.2232339845160259E-3</v>
      </c>
      <c r="M114">
        <f t="shared" si="36"/>
        <v>5.2984433196447333E-3</v>
      </c>
      <c r="N114" s="13">
        <f>D114/E114</f>
        <v>0</v>
      </c>
      <c r="O114" s="14">
        <f>L114/M114</f>
        <v>0.98580539026437097</v>
      </c>
      <c r="P114" s="15">
        <f>L114/K114</f>
        <v>1.2867371321447707</v>
      </c>
      <c r="Q114">
        <v>39154000</v>
      </c>
      <c r="R114">
        <v>74660000</v>
      </c>
      <c r="S114">
        <v>0</v>
      </c>
      <c r="T114">
        <v>0</v>
      </c>
      <c r="U114">
        <v>601680000</v>
      </c>
      <c r="V114">
        <v>838260000</v>
      </c>
      <c r="W114">
        <v>516410000</v>
      </c>
      <c r="X114">
        <f t="shared" si="37"/>
        <v>0.12408589283339981</v>
      </c>
      <c r="Y114">
        <f t="shared" si="37"/>
        <v>0</v>
      </c>
      <c r="Z114">
        <f t="shared" si="37"/>
        <v>0</v>
      </c>
      <c r="AA114" s="13">
        <f>Q114/R114</f>
        <v>0.52443075274578088</v>
      </c>
      <c r="AB114" s="14">
        <v>0</v>
      </c>
      <c r="AC114" s="15">
        <f>Y114/X114</f>
        <v>0</v>
      </c>
      <c r="AD114">
        <v>33069000</v>
      </c>
      <c r="AE114">
        <v>24685000</v>
      </c>
      <c r="AF114">
        <v>0</v>
      </c>
      <c r="AG114">
        <v>0</v>
      </c>
      <c r="AH114">
        <v>1131900000</v>
      </c>
      <c r="AI114">
        <v>729420000</v>
      </c>
      <c r="AJ114">
        <v>840470000</v>
      </c>
      <c r="AK114">
        <f t="shared" si="38"/>
        <v>2.1808463645198339E-2</v>
      </c>
      <c r="AL114">
        <f t="shared" si="38"/>
        <v>0</v>
      </c>
      <c r="AM114">
        <f t="shared" si="38"/>
        <v>0</v>
      </c>
      <c r="AN114" s="13">
        <f>AD114/AE114</f>
        <v>1.3396394571602188</v>
      </c>
      <c r="AO114" s="14">
        <v>0</v>
      </c>
      <c r="AP114" s="15">
        <f>AL114/AK114</f>
        <v>0</v>
      </c>
      <c r="AQ114">
        <v>0</v>
      </c>
      <c r="AR114">
        <v>0</v>
      </c>
      <c r="AS114">
        <v>0</v>
      </c>
      <c r="AT114">
        <v>0</v>
      </c>
      <c r="AU114">
        <v>754030000</v>
      </c>
      <c r="AV114">
        <v>964080000</v>
      </c>
      <c r="AW114">
        <v>609030000</v>
      </c>
      <c r="AX114">
        <f t="shared" si="39"/>
        <v>0</v>
      </c>
      <c r="AY114">
        <f t="shared" si="39"/>
        <v>0</v>
      </c>
      <c r="AZ114">
        <f t="shared" si="39"/>
        <v>0</v>
      </c>
      <c r="BA114" s="13">
        <v>0</v>
      </c>
      <c r="BB114" s="14">
        <v>0</v>
      </c>
      <c r="BC114" s="15">
        <v>0</v>
      </c>
      <c r="BD114">
        <v>0</v>
      </c>
      <c r="BE114">
        <v>8298900</v>
      </c>
      <c r="BF114">
        <v>8323500</v>
      </c>
      <c r="BG114">
        <v>0</v>
      </c>
      <c r="BH114">
        <v>2311000000</v>
      </c>
      <c r="BI114">
        <v>1412000000</v>
      </c>
      <c r="BJ114">
        <v>1044200000</v>
      </c>
      <c r="BK114">
        <f t="shared" si="40"/>
        <v>3.5910428385980096E-3</v>
      </c>
      <c r="BL114">
        <f t="shared" si="40"/>
        <v>5.8948300283286122E-3</v>
      </c>
      <c r="BM114">
        <f t="shared" si="40"/>
        <v>0</v>
      </c>
      <c r="BN114" s="13">
        <f t="shared" si="55"/>
        <v>0</v>
      </c>
      <c r="BO114" s="14" t="s">
        <v>859</v>
      </c>
      <c r="BP114" s="15">
        <f t="shared" si="56"/>
        <v>1.6415370947315213</v>
      </c>
      <c r="BQ114" s="28">
        <v>0</v>
      </c>
    </row>
    <row r="115" spans="1:69" customFormat="1" ht="15" x14ac:dyDescent="0.2">
      <c r="A115" t="s">
        <v>37</v>
      </c>
      <c r="B115" t="s">
        <v>38</v>
      </c>
      <c r="D115">
        <v>0</v>
      </c>
      <c r="E115">
        <v>0</v>
      </c>
      <c r="F115">
        <v>0</v>
      </c>
      <c r="G115">
        <v>0</v>
      </c>
      <c r="H115">
        <v>338360000</v>
      </c>
      <c r="I115">
        <v>2492900000</v>
      </c>
      <c r="J115">
        <v>2094200000</v>
      </c>
      <c r="K115">
        <f t="shared" si="36"/>
        <v>0</v>
      </c>
      <c r="L115">
        <f t="shared" si="36"/>
        <v>0</v>
      </c>
      <c r="M115">
        <f t="shared" si="36"/>
        <v>0</v>
      </c>
      <c r="N115" s="13">
        <v>0</v>
      </c>
      <c r="O115" s="14">
        <v>0</v>
      </c>
      <c r="P115" s="15">
        <v>0</v>
      </c>
      <c r="Q115">
        <v>0</v>
      </c>
      <c r="R115">
        <v>0</v>
      </c>
      <c r="S115">
        <v>0</v>
      </c>
      <c r="T115">
        <v>0</v>
      </c>
      <c r="U115">
        <v>601680000</v>
      </c>
      <c r="V115">
        <v>838260000</v>
      </c>
      <c r="W115">
        <v>516410000</v>
      </c>
      <c r="X115">
        <f t="shared" si="37"/>
        <v>0</v>
      </c>
      <c r="Y115">
        <f t="shared" si="37"/>
        <v>0</v>
      </c>
      <c r="Z115">
        <f t="shared" si="37"/>
        <v>0</v>
      </c>
      <c r="AA115" s="13">
        <v>0</v>
      </c>
      <c r="AB115" s="14">
        <v>0</v>
      </c>
      <c r="AC115" s="15">
        <v>0</v>
      </c>
      <c r="AD115">
        <v>0</v>
      </c>
      <c r="AE115">
        <v>5552100</v>
      </c>
      <c r="AF115">
        <v>4760300</v>
      </c>
      <c r="AG115">
        <v>0</v>
      </c>
      <c r="AH115">
        <v>1131900000</v>
      </c>
      <c r="AI115">
        <v>729420000</v>
      </c>
      <c r="AJ115">
        <v>840470000</v>
      </c>
      <c r="AK115">
        <f t="shared" si="38"/>
        <v>4.9051152928703953E-3</v>
      </c>
      <c r="AL115">
        <f t="shared" si="38"/>
        <v>6.5261440596638427E-3</v>
      </c>
      <c r="AM115">
        <f t="shared" si="38"/>
        <v>0</v>
      </c>
      <c r="AN115" s="13">
        <f>AD115/AE115</f>
        <v>0</v>
      </c>
      <c r="AO115" s="14" t="s">
        <v>859</v>
      </c>
      <c r="AP115" s="15">
        <f>AL115/AK115</f>
        <v>1.3304771998223199</v>
      </c>
      <c r="AQ115">
        <v>9443800</v>
      </c>
      <c r="AR115">
        <v>5915500</v>
      </c>
      <c r="AS115">
        <v>0</v>
      </c>
      <c r="AT115">
        <v>6952800</v>
      </c>
      <c r="AU115">
        <v>754030000</v>
      </c>
      <c r="AV115">
        <v>964080000</v>
      </c>
      <c r="AW115">
        <v>609030000</v>
      </c>
      <c r="AX115">
        <f t="shared" si="39"/>
        <v>7.8451785737967978E-3</v>
      </c>
      <c r="AY115">
        <f t="shared" si="39"/>
        <v>0</v>
      </c>
      <c r="AZ115">
        <f t="shared" si="39"/>
        <v>1.1416186394758878E-2</v>
      </c>
      <c r="BA115" s="13">
        <f>AQ115/AR115</f>
        <v>1.5964500042261855</v>
      </c>
      <c r="BB115" s="14">
        <f>AY115/AZ115</f>
        <v>0</v>
      </c>
      <c r="BC115" s="15">
        <f>AY115/AX115</f>
        <v>0</v>
      </c>
      <c r="BD115">
        <v>0</v>
      </c>
      <c r="BE115">
        <v>8988500</v>
      </c>
      <c r="BF115">
        <v>0</v>
      </c>
      <c r="BG115">
        <v>9821300</v>
      </c>
      <c r="BH115">
        <v>2311000000</v>
      </c>
      <c r="BI115">
        <v>1412000000</v>
      </c>
      <c r="BJ115">
        <v>1044200000</v>
      </c>
      <c r="BK115">
        <f t="shared" si="40"/>
        <v>3.8894418000865426E-3</v>
      </c>
      <c r="BL115">
        <f t="shared" si="40"/>
        <v>0</v>
      </c>
      <c r="BM115">
        <f t="shared" si="40"/>
        <v>9.405573644895613E-3</v>
      </c>
      <c r="BN115" s="13">
        <f t="shared" si="55"/>
        <v>0</v>
      </c>
      <c r="BO115" s="14">
        <f>BL115/BM115</f>
        <v>0</v>
      </c>
      <c r="BP115" s="15">
        <f t="shared" si="56"/>
        <v>0</v>
      </c>
      <c r="BQ115" s="28">
        <v>0</v>
      </c>
    </row>
    <row r="116" spans="1:69" customFormat="1" ht="15" x14ac:dyDescent="0.2">
      <c r="A116" t="s">
        <v>568</v>
      </c>
      <c r="B116" t="s">
        <v>569</v>
      </c>
      <c r="D116">
        <v>0</v>
      </c>
      <c r="E116">
        <v>1643900</v>
      </c>
      <c r="F116">
        <v>18042000</v>
      </c>
      <c r="G116">
        <v>0</v>
      </c>
      <c r="H116">
        <v>338360000</v>
      </c>
      <c r="I116">
        <v>2492900000</v>
      </c>
      <c r="J116">
        <v>2094200000</v>
      </c>
      <c r="K116">
        <f t="shared" si="36"/>
        <v>4.8584348031682229E-3</v>
      </c>
      <c r="L116">
        <f t="shared" si="36"/>
        <v>7.2373540856031128E-3</v>
      </c>
      <c r="M116">
        <f t="shared" si="36"/>
        <v>0</v>
      </c>
      <c r="N116" s="13">
        <f>D116/E116</f>
        <v>0</v>
      </c>
      <c r="O116" s="14" t="s">
        <v>859</v>
      </c>
      <c r="P116" s="15">
        <f>L116/K116</f>
        <v>1.4896472585952123</v>
      </c>
      <c r="Q116">
        <v>37352000</v>
      </c>
      <c r="R116">
        <v>25693000</v>
      </c>
      <c r="S116">
        <v>8978500</v>
      </c>
      <c r="T116">
        <v>4890100</v>
      </c>
      <c r="U116">
        <v>601680000</v>
      </c>
      <c r="V116">
        <v>838260000</v>
      </c>
      <c r="W116">
        <v>516410000</v>
      </c>
      <c r="X116">
        <f t="shared" si="37"/>
        <v>4.2702100784470148E-2</v>
      </c>
      <c r="Y116">
        <f t="shared" si="37"/>
        <v>1.0710877293441176E-2</v>
      </c>
      <c r="Z116">
        <f t="shared" si="37"/>
        <v>9.4694138378420244E-3</v>
      </c>
      <c r="AA116" s="13">
        <f>Q116/R116</f>
        <v>1.4537811855369167</v>
      </c>
      <c r="AB116" s="14">
        <f>Y116/Z116</f>
        <v>1.1311024607075435</v>
      </c>
      <c r="AC116" s="15">
        <f>Y116/X116</f>
        <v>0.25082787723962507</v>
      </c>
      <c r="AD116">
        <v>15208000</v>
      </c>
      <c r="AE116">
        <v>14763000</v>
      </c>
      <c r="AF116">
        <v>0</v>
      </c>
      <c r="AG116">
        <v>0</v>
      </c>
      <c r="AH116">
        <v>1131900000</v>
      </c>
      <c r="AI116">
        <v>729420000</v>
      </c>
      <c r="AJ116">
        <v>840470000</v>
      </c>
      <c r="AK116">
        <f t="shared" si="38"/>
        <v>1.3042671614100186E-2</v>
      </c>
      <c r="AL116">
        <f t="shared" si="38"/>
        <v>0</v>
      </c>
      <c r="AM116">
        <f t="shared" si="38"/>
        <v>0</v>
      </c>
      <c r="AN116" s="13">
        <f>AD116/AE116</f>
        <v>1.0301429248797669</v>
      </c>
      <c r="AO116" s="14">
        <v>0</v>
      </c>
      <c r="AP116" s="15">
        <f>AL116/AK116</f>
        <v>0</v>
      </c>
      <c r="AQ116">
        <v>16849000</v>
      </c>
      <c r="AR116">
        <v>0</v>
      </c>
      <c r="AS116">
        <v>10732000</v>
      </c>
      <c r="AT116">
        <v>8615000</v>
      </c>
      <c r="AU116">
        <v>754030000</v>
      </c>
      <c r="AV116">
        <v>964080000</v>
      </c>
      <c r="AW116">
        <v>609030000</v>
      </c>
      <c r="AX116">
        <f t="shared" si="39"/>
        <v>0</v>
      </c>
      <c r="AY116">
        <f t="shared" si="39"/>
        <v>1.1131856277487345E-2</v>
      </c>
      <c r="AZ116">
        <f t="shared" si="39"/>
        <v>1.4145444395185787E-2</v>
      </c>
      <c r="BA116" s="13" t="s">
        <v>859</v>
      </c>
      <c r="BB116" s="14">
        <f>AY116/AZ116</f>
        <v>0.78695698533698411</v>
      </c>
      <c r="BC116" s="15" t="s">
        <v>859</v>
      </c>
      <c r="BD116">
        <v>8446800</v>
      </c>
      <c r="BE116">
        <v>11596000</v>
      </c>
      <c r="BF116">
        <v>14714000</v>
      </c>
      <c r="BG116">
        <v>15082000</v>
      </c>
      <c r="BH116">
        <v>2311000000</v>
      </c>
      <c r="BI116">
        <v>1412000000</v>
      </c>
      <c r="BJ116">
        <v>1044200000</v>
      </c>
      <c r="BK116">
        <f t="shared" si="40"/>
        <v>5.0177412375594982E-3</v>
      </c>
      <c r="BL116">
        <f t="shared" si="40"/>
        <v>1.0420679886685552E-2</v>
      </c>
      <c r="BM116">
        <f t="shared" si="40"/>
        <v>1.4443593181382877E-2</v>
      </c>
      <c r="BN116" s="13">
        <f t="shared" si="55"/>
        <v>0.72842359434287685</v>
      </c>
      <c r="BO116" s="14">
        <f>BL116/BM116</f>
        <v>0.72147420353249259</v>
      </c>
      <c r="BP116" s="15">
        <f t="shared" si="56"/>
        <v>2.0767670936642211</v>
      </c>
      <c r="BQ116" s="28">
        <v>0</v>
      </c>
    </row>
    <row r="117" spans="1:69" customFormat="1" ht="15" x14ac:dyDescent="0.2">
      <c r="A117" t="s">
        <v>262</v>
      </c>
      <c r="B117" t="s">
        <v>263</v>
      </c>
      <c r="D117">
        <v>0</v>
      </c>
      <c r="E117">
        <v>1104100</v>
      </c>
      <c r="F117">
        <v>16192000</v>
      </c>
      <c r="G117">
        <v>0</v>
      </c>
      <c r="H117">
        <v>338360000</v>
      </c>
      <c r="I117">
        <v>2492900000</v>
      </c>
      <c r="J117">
        <v>2094200000</v>
      </c>
      <c r="K117">
        <f t="shared" si="36"/>
        <v>3.2630925641328763E-3</v>
      </c>
      <c r="L117">
        <f t="shared" si="36"/>
        <v>6.4952465000601709E-3</v>
      </c>
      <c r="M117">
        <f t="shared" si="36"/>
        <v>0</v>
      </c>
      <c r="N117" s="13">
        <f>D117/E117</f>
        <v>0</v>
      </c>
      <c r="O117" s="14" t="s">
        <v>859</v>
      </c>
      <c r="P117" s="15">
        <f>L117/K117</f>
        <v>1.9905186176617693</v>
      </c>
      <c r="Q117">
        <v>0</v>
      </c>
      <c r="R117">
        <v>0</v>
      </c>
      <c r="S117">
        <v>0</v>
      </c>
      <c r="T117">
        <v>0</v>
      </c>
      <c r="U117">
        <v>601680000</v>
      </c>
      <c r="V117">
        <v>838260000</v>
      </c>
      <c r="W117">
        <v>516410000</v>
      </c>
      <c r="X117">
        <f t="shared" si="37"/>
        <v>0</v>
      </c>
      <c r="Y117">
        <f t="shared" si="37"/>
        <v>0</v>
      </c>
      <c r="Z117">
        <f t="shared" si="37"/>
        <v>0</v>
      </c>
      <c r="AA117" s="13">
        <v>0</v>
      </c>
      <c r="AB117" s="14">
        <v>0</v>
      </c>
      <c r="AC117" s="15">
        <v>0</v>
      </c>
      <c r="AD117">
        <v>55738000</v>
      </c>
      <c r="AE117">
        <v>0</v>
      </c>
      <c r="AF117">
        <v>0</v>
      </c>
      <c r="AG117">
        <v>26444000</v>
      </c>
      <c r="AH117">
        <v>1131900000</v>
      </c>
      <c r="AI117">
        <v>729420000</v>
      </c>
      <c r="AJ117">
        <v>840470000</v>
      </c>
      <c r="AK117">
        <f t="shared" si="38"/>
        <v>0</v>
      </c>
      <c r="AL117">
        <f t="shared" si="38"/>
        <v>0</v>
      </c>
      <c r="AM117">
        <f t="shared" si="38"/>
        <v>3.1463347888681333E-2</v>
      </c>
      <c r="AN117" s="13" t="s">
        <v>859</v>
      </c>
      <c r="AO117" s="14">
        <f>AL117/AM117</f>
        <v>0</v>
      </c>
      <c r="AP117" s="15">
        <v>0</v>
      </c>
      <c r="AQ117">
        <v>0</v>
      </c>
      <c r="AR117">
        <v>10978000</v>
      </c>
      <c r="AS117">
        <v>10371000</v>
      </c>
      <c r="AT117">
        <v>0</v>
      </c>
      <c r="AU117">
        <v>754030000</v>
      </c>
      <c r="AV117">
        <v>964080000</v>
      </c>
      <c r="AW117">
        <v>609030000</v>
      </c>
      <c r="AX117">
        <f t="shared" si="39"/>
        <v>1.4559102422980518E-2</v>
      </c>
      <c r="AY117">
        <f t="shared" si="39"/>
        <v>1.0757406024396315E-2</v>
      </c>
      <c r="AZ117">
        <f t="shared" si="39"/>
        <v>0</v>
      </c>
      <c r="BA117" s="13">
        <f>AQ117/AR117</f>
        <v>0</v>
      </c>
      <c r="BB117" s="14" t="s">
        <v>859</v>
      </c>
      <c r="BC117" s="15">
        <f>AY117/AX117</f>
        <v>0.73887838081395096</v>
      </c>
      <c r="BD117">
        <v>0</v>
      </c>
      <c r="BE117">
        <v>13607000</v>
      </c>
      <c r="BF117">
        <v>0</v>
      </c>
      <c r="BG117">
        <v>10604000</v>
      </c>
      <c r="BH117">
        <v>2311000000</v>
      </c>
      <c r="BI117">
        <v>1412000000</v>
      </c>
      <c r="BJ117">
        <v>1044200000</v>
      </c>
      <c r="BK117">
        <f t="shared" si="40"/>
        <v>5.8879273041973169E-3</v>
      </c>
      <c r="BL117">
        <f t="shared" si="40"/>
        <v>0</v>
      </c>
      <c r="BM117">
        <f t="shared" si="40"/>
        <v>1.0155142692970695E-2</v>
      </c>
      <c r="BN117" s="13">
        <f t="shared" si="55"/>
        <v>0</v>
      </c>
      <c r="BO117" s="14">
        <f>BL117/BM117</f>
        <v>0</v>
      </c>
      <c r="BP117" s="15">
        <f t="shared" si="56"/>
        <v>0</v>
      </c>
      <c r="BQ117" s="28">
        <v>0</v>
      </c>
    </row>
    <row r="118" spans="1:69" customFormat="1" ht="15" x14ac:dyDescent="0.2">
      <c r="A118" t="s">
        <v>418</v>
      </c>
      <c r="B118" t="s">
        <v>419</v>
      </c>
      <c r="D118">
        <v>0</v>
      </c>
      <c r="E118">
        <v>0</v>
      </c>
      <c r="F118">
        <v>0</v>
      </c>
      <c r="G118">
        <v>14355000</v>
      </c>
      <c r="H118">
        <v>338360000</v>
      </c>
      <c r="I118">
        <v>2492900000</v>
      </c>
      <c r="J118">
        <v>2094200000</v>
      </c>
      <c r="K118">
        <f t="shared" si="36"/>
        <v>0</v>
      </c>
      <c r="L118">
        <f t="shared" si="36"/>
        <v>0</v>
      </c>
      <c r="M118">
        <f t="shared" si="36"/>
        <v>6.8546461656002295E-3</v>
      </c>
      <c r="N118" s="13">
        <v>0</v>
      </c>
      <c r="O118" s="14">
        <f>L118/M118</f>
        <v>0</v>
      </c>
      <c r="P118" s="15">
        <v>0</v>
      </c>
      <c r="Q118">
        <v>0</v>
      </c>
      <c r="R118">
        <v>0</v>
      </c>
      <c r="S118">
        <v>0</v>
      </c>
      <c r="T118">
        <v>0</v>
      </c>
      <c r="U118">
        <v>601680000</v>
      </c>
      <c r="V118">
        <v>838260000</v>
      </c>
      <c r="W118">
        <v>516410000</v>
      </c>
      <c r="X118">
        <f t="shared" si="37"/>
        <v>0</v>
      </c>
      <c r="Y118">
        <f t="shared" si="37"/>
        <v>0</v>
      </c>
      <c r="Z118">
        <f t="shared" si="37"/>
        <v>0</v>
      </c>
      <c r="AA118" s="13">
        <v>0</v>
      </c>
      <c r="AB118" s="14">
        <v>0</v>
      </c>
      <c r="AC118" s="15">
        <v>0</v>
      </c>
      <c r="AD118">
        <v>0</v>
      </c>
      <c r="AE118">
        <v>0</v>
      </c>
      <c r="AF118">
        <v>0</v>
      </c>
      <c r="AG118">
        <v>0</v>
      </c>
      <c r="AH118">
        <v>1131900000</v>
      </c>
      <c r="AI118">
        <v>729420000</v>
      </c>
      <c r="AJ118">
        <v>840470000</v>
      </c>
      <c r="AK118">
        <f t="shared" si="38"/>
        <v>0</v>
      </c>
      <c r="AL118">
        <f t="shared" si="38"/>
        <v>0</v>
      </c>
      <c r="AM118">
        <f t="shared" si="38"/>
        <v>0</v>
      </c>
      <c r="AN118" s="13">
        <v>0</v>
      </c>
      <c r="AO118" s="14">
        <v>0</v>
      </c>
      <c r="AP118" s="15">
        <v>0</v>
      </c>
      <c r="AQ118">
        <v>12920000</v>
      </c>
      <c r="AR118">
        <v>0</v>
      </c>
      <c r="AS118">
        <v>12469000</v>
      </c>
      <c r="AT118">
        <v>0</v>
      </c>
      <c r="AU118">
        <v>754030000</v>
      </c>
      <c r="AV118">
        <v>964080000</v>
      </c>
      <c r="AW118">
        <v>609030000</v>
      </c>
      <c r="AX118">
        <f t="shared" si="39"/>
        <v>0</v>
      </c>
      <c r="AY118">
        <f t="shared" si="39"/>
        <v>1.2933573977263298E-2</v>
      </c>
      <c r="AZ118">
        <f t="shared" si="39"/>
        <v>0</v>
      </c>
      <c r="BA118" s="13" t="s">
        <v>859</v>
      </c>
      <c r="BB118" s="14" t="s">
        <v>859</v>
      </c>
      <c r="BC118" s="15" t="s">
        <v>859</v>
      </c>
      <c r="BD118">
        <v>0</v>
      </c>
      <c r="BE118">
        <v>16744000</v>
      </c>
      <c r="BF118">
        <v>13275000</v>
      </c>
      <c r="BG118">
        <v>0</v>
      </c>
      <c r="BH118">
        <v>2311000000</v>
      </c>
      <c r="BI118">
        <v>1412000000</v>
      </c>
      <c r="BJ118">
        <v>1044200000</v>
      </c>
      <c r="BK118">
        <f t="shared" si="40"/>
        <v>7.2453483340545214E-3</v>
      </c>
      <c r="BL118">
        <f t="shared" si="40"/>
        <v>9.4015580736543907E-3</v>
      </c>
      <c r="BM118">
        <f t="shared" si="40"/>
        <v>0</v>
      </c>
      <c r="BN118" s="13">
        <f t="shared" si="55"/>
        <v>0</v>
      </c>
      <c r="BO118" s="14" t="s">
        <v>859</v>
      </c>
      <c r="BP118" s="15">
        <f t="shared" si="56"/>
        <v>1.2975991822871058</v>
      </c>
      <c r="BQ118" s="28">
        <v>0</v>
      </c>
    </row>
    <row r="119" spans="1:69" customFormat="1" ht="15" x14ac:dyDescent="0.2">
      <c r="A119" t="s">
        <v>242</v>
      </c>
      <c r="B119" t="s">
        <v>243</v>
      </c>
      <c r="D119">
        <v>0</v>
      </c>
      <c r="E119">
        <v>0</v>
      </c>
      <c r="F119">
        <v>0</v>
      </c>
      <c r="G119">
        <v>0</v>
      </c>
      <c r="H119">
        <v>338360000</v>
      </c>
      <c r="I119">
        <v>2492900000</v>
      </c>
      <c r="J119">
        <v>2094200000</v>
      </c>
      <c r="K119">
        <f t="shared" si="36"/>
        <v>0</v>
      </c>
      <c r="L119">
        <f t="shared" si="36"/>
        <v>0</v>
      </c>
      <c r="M119">
        <f t="shared" si="36"/>
        <v>0</v>
      </c>
      <c r="N119" s="13">
        <v>0</v>
      </c>
      <c r="O119" s="14">
        <v>0</v>
      </c>
      <c r="P119" s="15">
        <v>0</v>
      </c>
      <c r="Q119">
        <v>0</v>
      </c>
      <c r="R119">
        <v>0</v>
      </c>
      <c r="S119">
        <v>0</v>
      </c>
      <c r="T119">
        <v>0</v>
      </c>
      <c r="U119">
        <v>601680000</v>
      </c>
      <c r="V119">
        <v>838260000</v>
      </c>
      <c r="W119">
        <v>516410000</v>
      </c>
      <c r="X119">
        <f t="shared" si="37"/>
        <v>0</v>
      </c>
      <c r="Y119">
        <f t="shared" si="37"/>
        <v>0</v>
      </c>
      <c r="Z119">
        <f t="shared" si="37"/>
        <v>0</v>
      </c>
      <c r="AA119" s="13">
        <v>0</v>
      </c>
      <c r="AB119" s="14">
        <v>0</v>
      </c>
      <c r="AC119" s="15">
        <v>0</v>
      </c>
      <c r="AD119">
        <v>0</v>
      </c>
      <c r="AE119">
        <v>0</v>
      </c>
      <c r="AF119">
        <v>0</v>
      </c>
      <c r="AG119">
        <v>0</v>
      </c>
      <c r="AH119">
        <v>1131900000</v>
      </c>
      <c r="AI119">
        <v>729420000</v>
      </c>
      <c r="AJ119">
        <v>840470000</v>
      </c>
      <c r="AK119">
        <f t="shared" si="38"/>
        <v>0</v>
      </c>
      <c r="AL119">
        <f t="shared" si="38"/>
        <v>0</v>
      </c>
      <c r="AM119">
        <f t="shared" si="38"/>
        <v>0</v>
      </c>
      <c r="AN119" s="13">
        <v>0</v>
      </c>
      <c r="AO119" s="14">
        <v>0</v>
      </c>
      <c r="AP119" s="15">
        <v>0</v>
      </c>
      <c r="AQ119">
        <v>0</v>
      </c>
      <c r="AR119">
        <v>1307400</v>
      </c>
      <c r="AS119">
        <v>0</v>
      </c>
      <c r="AT119">
        <v>1347400</v>
      </c>
      <c r="AU119">
        <v>754030000</v>
      </c>
      <c r="AV119">
        <v>964080000</v>
      </c>
      <c r="AW119">
        <v>609030000</v>
      </c>
      <c r="AX119">
        <f t="shared" si="39"/>
        <v>1.7338832672440089E-3</v>
      </c>
      <c r="AY119">
        <f t="shared" si="39"/>
        <v>0</v>
      </c>
      <c r="AZ119">
        <f t="shared" si="39"/>
        <v>2.2123704907804215E-3</v>
      </c>
      <c r="BA119" s="13">
        <f>AQ119/AR119</f>
        <v>0</v>
      </c>
      <c r="BB119" s="14">
        <f>AY119/AZ119</f>
        <v>0</v>
      </c>
      <c r="BC119" s="15">
        <f>AY119/AX119</f>
        <v>0</v>
      </c>
      <c r="BD119">
        <v>0</v>
      </c>
      <c r="BE119">
        <v>17246000</v>
      </c>
      <c r="BF119">
        <v>18408000</v>
      </c>
      <c r="BG119">
        <v>13214000</v>
      </c>
      <c r="BH119">
        <v>2311000000</v>
      </c>
      <c r="BI119">
        <v>1412000000</v>
      </c>
      <c r="BJ119">
        <v>1044200000</v>
      </c>
      <c r="BK119">
        <f t="shared" si="40"/>
        <v>7.4625703158805708E-3</v>
      </c>
      <c r="BL119">
        <f t="shared" si="40"/>
        <v>1.3036827195467423E-2</v>
      </c>
      <c r="BM119">
        <f t="shared" si="40"/>
        <v>1.2654663857498563E-2</v>
      </c>
      <c r="BN119" s="13">
        <f t="shared" si="55"/>
        <v>0</v>
      </c>
      <c r="BO119" s="14">
        <f t="shared" ref="BO119:BO140" si="57">BL119/BM119</f>
        <v>1.030199406501217</v>
      </c>
      <c r="BP119" s="15">
        <f t="shared" si="56"/>
        <v>1.7469620577945735</v>
      </c>
      <c r="BQ119" s="28">
        <v>0</v>
      </c>
    </row>
    <row r="120" spans="1:69" customFormat="1" ht="15" x14ac:dyDescent="0.2">
      <c r="A120" t="s">
        <v>450</v>
      </c>
      <c r="B120" t="s">
        <v>451</v>
      </c>
      <c r="D120">
        <v>44149000</v>
      </c>
      <c r="E120">
        <v>22114000</v>
      </c>
      <c r="F120">
        <v>14509000</v>
      </c>
      <c r="G120">
        <v>0</v>
      </c>
      <c r="H120">
        <v>338360000</v>
      </c>
      <c r="I120">
        <v>2492900000</v>
      </c>
      <c r="J120">
        <v>2094200000</v>
      </c>
      <c r="K120">
        <f t="shared" si="36"/>
        <v>6.5356425109350982E-2</v>
      </c>
      <c r="L120">
        <f t="shared" si="36"/>
        <v>5.8201291668338083E-3</v>
      </c>
      <c r="M120">
        <f t="shared" si="36"/>
        <v>0</v>
      </c>
      <c r="N120" s="13">
        <f>D120/E120</f>
        <v>1.9964276024238039</v>
      </c>
      <c r="O120" s="14" t="s">
        <v>859</v>
      </c>
      <c r="P120" s="15">
        <f>L120/K120</f>
        <v>8.905213461562303E-2</v>
      </c>
      <c r="Q120">
        <v>217510000</v>
      </c>
      <c r="R120">
        <v>221360000</v>
      </c>
      <c r="S120">
        <v>0</v>
      </c>
      <c r="T120">
        <v>0</v>
      </c>
      <c r="U120">
        <v>601680000</v>
      </c>
      <c r="V120">
        <v>838260000</v>
      </c>
      <c r="W120">
        <v>516410000</v>
      </c>
      <c r="X120">
        <f t="shared" si="37"/>
        <v>0.36790320436112217</v>
      </c>
      <c r="Y120">
        <f t="shared" si="37"/>
        <v>0</v>
      </c>
      <c r="Z120">
        <f t="shared" si="37"/>
        <v>0</v>
      </c>
      <c r="AA120" s="13">
        <f>Q120/R120</f>
        <v>0.98260751716660644</v>
      </c>
      <c r="AB120" s="14">
        <v>0</v>
      </c>
      <c r="AC120" s="15">
        <f>Y120/X120</f>
        <v>0</v>
      </c>
      <c r="AD120">
        <v>75772000</v>
      </c>
      <c r="AE120">
        <v>21105000</v>
      </c>
      <c r="AF120">
        <v>11425000</v>
      </c>
      <c r="AG120">
        <v>0</v>
      </c>
      <c r="AH120">
        <v>1131900000</v>
      </c>
      <c r="AI120">
        <v>729420000</v>
      </c>
      <c r="AJ120">
        <v>840470000</v>
      </c>
      <c r="AK120">
        <f t="shared" si="38"/>
        <v>1.8645640074211503E-2</v>
      </c>
      <c r="AL120">
        <f t="shared" si="38"/>
        <v>1.5663129609826985E-2</v>
      </c>
      <c r="AM120">
        <f t="shared" si="38"/>
        <v>0</v>
      </c>
      <c r="AN120" s="13">
        <f>AD120/AE120</f>
        <v>3.5902392797915188</v>
      </c>
      <c r="AO120" s="14" t="s">
        <v>859</v>
      </c>
      <c r="AP120" s="15">
        <f>AL120/AK120</f>
        <v>0.84004247360166617</v>
      </c>
      <c r="AQ120">
        <v>0</v>
      </c>
      <c r="AR120">
        <v>0</v>
      </c>
      <c r="AS120">
        <v>7207500</v>
      </c>
      <c r="AT120">
        <v>10248000</v>
      </c>
      <c r="AU120">
        <v>754030000</v>
      </c>
      <c r="AV120">
        <v>964080000</v>
      </c>
      <c r="AW120">
        <v>609030000</v>
      </c>
      <c r="AX120">
        <f t="shared" si="39"/>
        <v>0</v>
      </c>
      <c r="AY120">
        <f t="shared" si="39"/>
        <v>7.4760393328354496E-3</v>
      </c>
      <c r="AZ120">
        <f t="shared" si="39"/>
        <v>1.6826757302595932E-2</v>
      </c>
      <c r="BA120" s="13">
        <v>0</v>
      </c>
      <c r="BB120" s="14">
        <f>AY120/AZ120</f>
        <v>0.44429471456642988</v>
      </c>
      <c r="BC120" s="15" t="s">
        <v>859</v>
      </c>
      <c r="BD120">
        <v>0</v>
      </c>
      <c r="BE120">
        <v>19279000</v>
      </c>
      <c r="BF120">
        <v>21378000</v>
      </c>
      <c r="BG120">
        <v>13148000</v>
      </c>
      <c r="BH120">
        <v>2311000000</v>
      </c>
      <c r="BI120">
        <v>1412000000</v>
      </c>
      <c r="BJ120">
        <v>1044200000</v>
      </c>
      <c r="BK120">
        <f t="shared" si="40"/>
        <v>8.3422760709649501E-3</v>
      </c>
      <c r="BL120">
        <f t="shared" si="40"/>
        <v>1.5140226628895184E-2</v>
      </c>
      <c r="BM120">
        <f t="shared" si="40"/>
        <v>1.2591457575177168E-2</v>
      </c>
      <c r="BN120" s="13">
        <f t="shared" si="55"/>
        <v>0</v>
      </c>
      <c r="BO120" s="14">
        <f t="shared" si="57"/>
        <v>1.2024204932987794</v>
      </c>
      <c r="BP120" s="15">
        <f t="shared" si="56"/>
        <v>1.8148795964197713</v>
      </c>
      <c r="BQ120" s="28">
        <v>0</v>
      </c>
    </row>
    <row r="121" spans="1:69" customFormat="1" ht="15" x14ac:dyDescent="0.2">
      <c r="A121" t="s">
        <v>85</v>
      </c>
      <c r="B121" t="s">
        <v>86</v>
      </c>
      <c r="D121">
        <v>0</v>
      </c>
      <c r="E121">
        <v>0</v>
      </c>
      <c r="F121">
        <v>0</v>
      </c>
      <c r="G121">
        <v>5231300</v>
      </c>
      <c r="H121">
        <v>338360000</v>
      </c>
      <c r="I121">
        <v>2492900000</v>
      </c>
      <c r="J121">
        <v>2094200000</v>
      </c>
      <c r="K121">
        <f t="shared" si="36"/>
        <v>0</v>
      </c>
      <c r="L121">
        <f t="shared" si="36"/>
        <v>0</v>
      </c>
      <c r="M121">
        <f t="shared" si="36"/>
        <v>2.4979944608919872E-3</v>
      </c>
      <c r="N121" s="13">
        <v>0</v>
      </c>
      <c r="O121" s="14">
        <f t="shared" ref="O121:O130" si="58">L121/M121</f>
        <v>0</v>
      </c>
      <c r="P121" s="15">
        <v>0</v>
      </c>
      <c r="Q121">
        <v>0</v>
      </c>
      <c r="R121">
        <v>0</v>
      </c>
      <c r="S121">
        <v>0</v>
      </c>
      <c r="T121">
        <v>0</v>
      </c>
      <c r="U121">
        <v>601680000</v>
      </c>
      <c r="V121">
        <v>838260000</v>
      </c>
      <c r="W121">
        <v>516410000</v>
      </c>
      <c r="X121">
        <f t="shared" si="37"/>
        <v>0</v>
      </c>
      <c r="Y121">
        <f t="shared" si="37"/>
        <v>0</v>
      </c>
      <c r="Z121">
        <f t="shared" si="37"/>
        <v>0</v>
      </c>
      <c r="AA121" s="13">
        <v>0</v>
      </c>
      <c r="AB121" s="14">
        <v>0</v>
      </c>
      <c r="AC121" s="15">
        <v>0</v>
      </c>
      <c r="AD121">
        <v>0</v>
      </c>
      <c r="AE121">
        <v>0</v>
      </c>
      <c r="AF121">
        <v>0</v>
      </c>
      <c r="AG121">
        <v>0</v>
      </c>
      <c r="AH121">
        <v>1131900000</v>
      </c>
      <c r="AI121">
        <v>729420000</v>
      </c>
      <c r="AJ121">
        <v>840470000</v>
      </c>
      <c r="AK121">
        <f t="shared" si="38"/>
        <v>0</v>
      </c>
      <c r="AL121">
        <f t="shared" si="38"/>
        <v>0</v>
      </c>
      <c r="AM121">
        <f t="shared" si="38"/>
        <v>0</v>
      </c>
      <c r="AN121" s="13">
        <v>0</v>
      </c>
      <c r="AO121" s="14">
        <v>0</v>
      </c>
      <c r="AP121" s="15">
        <v>0</v>
      </c>
      <c r="AQ121">
        <v>0</v>
      </c>
      <c r="AR121">
        <v>7854500</v>
      </c>
      <c r="AS121">
        <v>8596100</v>
      </c>
      <c r="AT121">
        <v>0</v>
      </c>
      <c r="AU121">
        <v>754030000</v>
      </c>
      <c r="AV121">
        <v>964080000</v>
      </c>
      <c r="AW121">
        <v>609030000</v>
      </c>
      <c r="AX121">
        <f t="shared" si="39"/>
        <v>1.0416694295982918E-2</v>
      </c>
      <c r="AY121">
        <f t="shared" si="39"/>
        <v>8.9163762343373986E-3</v>
      </c>
      <c r="AZ121">
        <f t="shared" si="39"/>
        <v>0</v>
      </c>
      <c r="BA121" s="13">
        <f t="shared" ref="BA121:BA140" si="59">AQ121/AR121</f>
        <v>0</v>
      </c>
      <c r="BB121" s="14" t="s">
        <v>859</v>
      </c>
      <c r="BC121" s="15">
        <f t="shared" ref="BC121:BC140" si="60">AY121/AX121</f>
        <v>0.85596984810967336</v>
      </c>
      <c r="BD121">
        <v>0</v>
      </c>
      <c r="BE121">
        <v>27684000</v>
      </c>
      <c r="BF121">
        <v>29891000</v>
      </c>
      <c r="BG121">
        <v>5721300</v>
      </c>
      <c r="BH121">
        <v>2311000000</v>
      </c>
      <c r="BI121">
        <v>1412000000</v>
      </c>
      <c r="BJ121">
        <v>1044200000</v>
      </c>
      <c r="BK121">
        <f t="shared" si="40"/>
        <v>1.1979229770662051E-2</v>
      </c>
      <c r="BL121">
        <f t="shared" si="40"/>
        <v>2.1169263456090652E-2</v>
      </c>
      <c r="BM121">
        <f t="shared" si="40"/>
        <v>5.4791227734150546E-3</v>
      </c>
      <c r="BN121" s="13">
        <f t="shared" si="55"/>
        <v>0</v>
      </c>
      <c r="BO121" s="14">
        <f t="shared" si="57"/>
        <v>3.863622760709954</v>
      </c>
      <c r="BP121" s="15">
        <f t="shared" si="56"/>
        <v>1.7671639881168002</v>
      </c>
      <c r="BQ121" s="28">
        <v>0</v>
      </c>
    </row>
    <row r="122" spans="1:69" customFormat="1" ht="15" x14ac:dyDescent="0.2">
      <c r="A122" t="s">
        <v>444</v>
      </c>
      <c r="B122" t="s">
        <v>445</v>
      </c>
      <c r="D122">
        <v>110410000</v>
      </c>
      <c r="E122">
        <v>36581000</v>
      </c>
      <c r="F122">
        <v>70666000</v>
      </c>
      <c r="G122">
        <v>61121000</v>
      </c>
      <c r="H122">
        <v>338360000</v>
      </c>
      <c r="I122">
        <v>2492900000</v>
      </c>
      <c r="J122">
        <v>2094200000</v>
      </c>
      <c r="K122">
        <f t="shared" si="36"/>
        <v>0.10811266107104858</v>
      </c>
      <c r="L122">
        <f t="shared" si="36"/>
        <v>2.8346905210798669E-2</v>
      </c>
      <c r="M122">
        <f t="shared" si="36"/>
        <v>2.9185846624009169E-2</v>
      </c>
      <c r="N122" s="13">
        <f t="shared" ref="N122:N130" si="61">D122/E122</f>
        <v>3.0182335091987644</v>
      </c>
      <c r="O122" s="14">
        <f t="shared" si="58"/>
        <v>0.97125519694466012</v>
      </c>
      <c r="P122" s="15">
        <f t="shared" ref="P122:P130" si="62">L122/K122</f>
        <v>0.26219783076257724</v>
      </c>
      <c r="Q122">
        <v>352080000</v>
      </c>
      <c r="R122">
        <v>323110000</v>
      </c>
      <c r="S122">
        <v>59744000</v>
      </c>
      <c r="T122">
        <v>25573000</v>
      </c>
      <c r="U122">
        <v>601680000</v>
      </c>
      <c r="V122">
        <v>838260000</v>
      </c>
      <c r="W122">
        <v>516410000</v>
      </c>
      <c r="X122">
        <f t="shared" si="37"/>
        <v>0.53701303018215663</v>
      </c>
      <c r="Y122">
        <f t="shared" si="37"/>
        <v>7.1271443227638204E-2</v>
      </c>
      <c r="Z122">
        <f t="shared" si="37"/>
        <v>4.9520729652795262E-2</v>
      </c>
      <c r="AA122" s="13">
        <f t="shared" ref="AA122:AA132" si="63">Q122/R122</f>
        <v>1.0896598681563554</v>
      </c>
      <c r="AB122" s="14">
        <f>Y122/Z122</f>
        <v>1.4392244162665562</v>
      </c>
      <c r="AC122" s="15">
        <f t="shared" ref="AC122:AC132" si="64">Y122/X122</f>
        <v>0.13271827538982189</v>
      </c>
      <c r="AD122">
        <v>284430000</v>
      </c>
      <c r="AE122">
        <v>123400000</v>
      </c>
      <c r="AF122">
        <v>53060000</v>
      </c>
      <c r="AG122">
        <v>68235000</v>
      </c>
      <c r="AH122">
        <v>1131900000</v>
      </c>
      <c r="AI122">
        <v>729420000</v>
      </c>
      <c r="AJ122">
        <v>840470000</v>
      </c>
      <c r="AK122">
        <f t="shared" si="38"/>
        <v>0.10902023146921105</v>
      </c>
      <c r="AL122">
        <f t="shared" si="38"/>
        <v>7.2742727098242435E-2</v>
      </c>
      <c r="AM122">
        <f t="shared" si="38"/>
        <v>8.1186716955988905E-2</v>
      </c>
      <c r="AN122" s="13">
        <f t="shared" ref="AN122:AN130" si="65">AD122/AE122</f>
        <v>2.3049432739059967</v>
      </c>
      <c r="AO122" s="14">
        <f t="shared" ref="AO122:AO130" si="66">AL122/AM122</f>
        <v>0.89599296320451127</v>
      </c>
      <c r="AP122" s="15">
        <f t="shared" ref="AP122:AP130" si="67">AL122/AK122</f>
        <v>0.6672406223865528</v>
      </c>
      <c r="AQ122">
        <v>7469400</v>
      </c>
      <c r="AR122">
        <v>135860000</v>
      </c>
      <c r="AS122">
        <v>18351000</v>
      </c>
      <c r="AT122">
        <v>57631000</v>
      </c>
      <c r="AU122">
        <v>754030000</v>
      </c>
      <c r="AV122">
        <v>964080000</v>
      </c>
      <c r="AW122">
        <v>609030000</v>
      </c>
      <c r="AX122">
        <f t="shared" si="39"/>
        <v>0.18017850748643954</v>
      </c>
      <c r="AY122">
        <f t="shared" si="39"/>
        <v>1.9034727408513818E-2</v>
      </c>
      <c r="AZ122">
        <f t="shared" si="39"/>
        <v>9.4627522453737914E-2</v>
      </c>
      <c r="BA122" s="13">
        <f t="shared" si="59"/>
        <v>5.4978654497276611E-2</v>
      </c>
      <c r="BB122" s="14">
        <f t="shared" ref="BB122:BB130" si="68">AY122/AZ122</f>
        <v>0.20115424048875033</v>
      </c>
      <c r="BC122" s="15">
        <f t="shared" si="60"/>
        <v>0.10564371785545174</v>
      </c>
      <c r="BD122">
        <v>34366000</v>
      </c>
      <c r="BE122">
        <v>65423000</v>
      </c>
      <c r="BF122">
        <v>51836000</v>
      </c>
      <c r="BG122">
        <v>27244000</v>
      </c>
      <c r="BH122">
        <v>2311000000</v>
      </c>
      <c r="BI122">
        <v>1412000000</v>
      </c>
      <c r="BJ122">
        <v>1044200000</v>
      </c>
      <c r="BK122">
        <f t="shared" si="40"/>
        <v>2.8309389874513199E-2</v>
      </c>
      <c r="BL122">
        <f t="shared" si="40"/>
        <v>3.6711048158640229E-2</v>
      </c>
      <c r="BM122">
        <f t="shared" si="40"/>
        <v>2.6090787205516185E-2</v>
      </c>
      <c r="BN122" s="13">
        <f t="shared" si="55"/>
        <v>0.52528927135716796</v>
      </c>
      <c r="BO122" s="14">
        <f t="shared" si="57"/>
        <v>1.4070502307756616</v>
      </c>
      <c r="BP122" s="15">
        <f t="shared" si="56"/>
        <v>1.2967799137095144</v>
      </c>
      <c r="BQ122" s="28">
        <v>0</v>
      </c>
    </row>
    <row r="123" spans="1:69" customFormat="1" ht="15" x14ac:dyDescent="0.2">
      <c r="A123" t="s">
        <v>610</v>
      </c>
      <c r="B123" t="s">
        <v>611</v>
      </c>
      <c r="D123">
        <v>30650000</v>
      </c>
      <c r="E123">
        <v>11441000</v>
      </c>
      <c r="F123">
        <v>60904000</v>
      </c>
      <c r="G123">
        <v>132160000</v>
      </c>
      <c r="H123">
        <v>338360000</v>
      </c>
      <c r="I123">
        <v>2492900000</v>
      </c>
      <c r="J123">
        <v>2094200000</v>
      </c>
      <c r="K123">
        <f t="shared" si="36"/>
        <v>3.3813098474997041E-2</v>
      </c>
      <c r="L123">
        <f t="shared" si="36"/>
        <v>2.4430983994544506E-2</v>
      </c>
      <c r="M123">
        <f t="shared" si="36"/>
        <v>6.3107630598796677E-2</v>
      </c>
      <c r="N123" s="13">
        <f t="shared" si="61"/>
        <v>2.6789616292282141</v>
      </c>
      <c r="O123" s="14">
        <f t="shared" si="58"/>
        <v>0.38713201181427892</v>
      </c>
      <c r="P123" s="15">
        <f t="shared" si="62"/>
        <v>0.72253017606800807</v>
      </c>
      <c r="Q123">
        <v>128980000</v>
      </c>
      <c r="R123">
        <v>70383000</v>
      </c>
      <c r="S123">
        <v>0</v>
      </c>
      <c r="T123">
        <v>10152000</v>
      </c>
      <c r="U123">
        <v>601680000</v>
      </c>
      <c r="V123">
        <v>838260000</v>
      </c>
      <c r="W123">
        <v>516410000</v>
      </c>
      <c r="X123">
        <f t="shared" si="37"/>
        <v>0.11697746310331072</v>
      </c>
      <c r="Y123">
        <f t="shared" si="37"/>
        <v>0</v>
      </c>
      <c r="Z123">
        <f t="shared" si="37"/>
        <v>1.965879824170717E-2</v>
      </c>
      <c r="AA123" s="13">
        <f t="shared" si="63"/>
        <v>1.8325447906454684</v>
      </c>
      <c r="AB123" s="14">
        <f>Y123/Z123</f>
        <v>0</v>
      </c>
      <c r="AC123" s="15">
        <f t="shared" si="64"/>
        <v>0</v>
      </c>
      <c r="AD123">
        <v>91210000</v>
      </c>
      <c r="AE123">
        <v>45076000</v>
      </c>
      <c r="AF123">
        <v>34061000</v>
      </c>
      <c r="AG123">
        <v>10325000</v>
      </c>
      <c r="AH123">
        <v>1131900000</v>
      </c>
      <c r="AI123">
        <v>729420000</v>
      </c>
      <c r="AJ123">
        <v>840470000</v>
      </c>
      <c r="AK123">
        <f t="shared" si="38"/>
        <v>3.9823305945754922E-2</v>
      </c>
      <c r="AL123">
        <f t="shared" si="38"/>
        <v>4.6696005045104329E-2</v>
      </c>
      <c r="AM123">
        <f t="shared" si="38"/>
        <v>1.2284793032469928E-2</v>
      </c>
      <c r="AN123" s="13">
        <f t="shared" si="65"/>
        <v>2.0234714704055374</v>
      </c>
      <c r="AO123" s="14">
        <f t="shared" si="66"/>
        <v>3.8011226499040034</v>
      </c>
      <c r="AP123" s="15">
        <f t="shared" si="67"/>
        <v>1.1725798231997868</v>
      </c>
      <c r="AQ123">
        <v>11831000</v>
      </c>
      <c r="AR123">
        <v>57534000</v>
      </c>
      <c r="AS123">
        <v>78196000</v>
      </c>
      <c r="AT123">
        <v>17880000</v>
      </c>
      <c r="AU123">
        <v>754030000</v>
      </c>
      <c r="AV123">
        <v>964080000</v>
      </c>
      <c r="AW123">
        <v>609030000</v>
      </c>
      <c r="AX123">
        <f t="shared" si="39"/>
        <v>7.6302003899049106E-2</v>
      </c>
      <c r="AY123">
        <f t="shared" si="39"/>
        <v>8.1109451497801008E-2</v>
      </c>
      <c r="AZ123">
        <f t="shared" si="39"/>
        <v>2.9358159696566671E-2</v>
      </c>
      <c r="BA123" s="13">
        <f t="shared" si="59"/>
        <v>0.2056349289116001</v>
      </c>
      <c r="BB123" s="14">
        <f t="shared" si="68"/>
        <v>2.7627566692229166</v>
      </c>
      <c r="BC123" s="15">
        <f t="shared" si="60"/>
        <v>1.0630055221762245</v>
      </c>
      <c r="BD123">
        <v>43745000</v>
      </c>
      <c r="BE123">
        <v>140380000</v>
      </c>
      <c r="BF123">
        <v>136460000</v>
      </c>
      <c r="BG123">
        <v>86151000</v>
      </c>
      <c r="BH123">
        <v>2311000000</v>
      </c>
      <c r="BI123">
        <v>1412000000</v>
      </c>
      <c r="BJ123">
        <v>1044200000</v>
      </c>
      <c r="BK123">
        <f t="shared" si="40"/>
        <v>6.0744266551276502E-2</v>
      </c>
      <c r="BL123">
        <f t="shared" si="40"/>
        <v>9.664305949008499E-2</v>
      </c>
      <c r="BM123">
        <f t="shared" si="40"/>
        <v>8.2504309519249183E-2</v>
      </c>
      <c r="BN123" s="13">
        <f t="shared" si="55"/>
        <v>0.31161846416868499</v>
      </c>
      <c r="BO123" s="14">
        <f t="shared" si="57"/>
        <v>1.1713698357482414</v>
      </c>
      <c r="BP123" s="15">
        <f t="shared" si="56"/>
        <v>1.5909824083315744</v>
      </c>
      <c r="BQ123" s="28">
        <v>0</v>
      </c>
    </row>
    <row r="124" spans="1:69" customFormat="1" ht="15" x14ac:dyDescent="0.2">
      <c r="A124" t="s">
        <v>752</v>
      </c>
      <c r="B124" t="s">
        <v>753</v>
      </c>
      <c r="D124">
        <v>21917000</v>
      </c>
      <c r="E124">
        <v>6547100</v>
      </c>
      <c r="F124">
        <v>66154000</v>
      </c>
      <c r="G124">
        <v>100640000</v>
      </c>
      <c r="H124">
        <v>338360000</v>
      </c>
      <c r="I124">
        <v>2492900000</v>
      </c>
      <c r="J124">
        <v>2094200000</v>
      </c>
      <c r="K124">
        <f t="shared" si="36"/>
        <v>1.9349509398274029E-2</v>
      </c>
      <c r="L124">
        <f t="shared" si="36"/>
        <v>2.6536964980544746E-2</v>
      </c>
      <c r="M124">
        <f t="shared" si="36"/>
        <v>4.8056537102473498E-2</v>
      </c>
      <c r="N124" s="13">
        <f t="shared" si="61"/>
        <v>3.347589008874158</v>
      </c>
      <c r="O124" s="14">
        <f t="shared" si="58"/>
        <v>0.55220302128633547</v>
      </c>
      <c r="P124" s="15">
        <f t="shared" si="62"/>
        <v>1.3714541508174793</v>
      </c>
      <c r="Q124">
        <v>121850000</v>
      </c>
      <c r="R124">
        <v>77627000</v>
      </c>
      <c r="S124">
        <v>55270000</v>
      </c>
      <c r="T124">
        <v>0</v>
      </c>
      <c r="U124">
        <v>601680000</v>
      </c>
      <c r="V124">
        <v>838260000</v>
      </c>
      <c r="W124">
        <v>516410000</v>
      </c>
      <c r="X124">
        <f t="shared" si="37"/>
        <v>0.12901708549395027</v>
      </c>
      <c r="Y124">
        <f t="shared" si="37"/>
        <v>6.5934197027175345E-2</v>
      </c>
      <c r="Z124">
        <f t="shared" si="37"/>
        <v>0</v>
      </c>
      <c r="AA124" s="13">
        <f t="shared" si="63"/>
        <v>1.5696858051966456</v>
      </c>
      <c r="AB124" s="14" t="s">
        <v>859</v>
      </c>
      <c r="AC124" s="15">
        <f t="shared" si="64"/>
        <v>0.51105012002667705</v>
      </c>
      <c r="AD124">
        <v>101120000</v>
      </c>
      <c r="AE124">
        <v>121370000</v>
      </c>
      <c r="AF124">
        <v>71570000</v>
      </c>
      <c r="AG124">
        <v>39613000</v>
      </c>
      <c r="AH124">
        <v>1131900000</v>
      </c>
      <c r="AI124">
        <v>729420000</v>
      </c>
      <c r="AJ124">
        <v>840470000</v>
      </c>
      <c r="AK124">
        <f t="shared" si="38"/>
        <v>0.10722678681862355</v>
      </c>
      <c r="AL124">
        <f t="shared" si="38"/>
        <v>9.8119053494557323E-2</v>
      </c>
      <c r="AM124">
        <f t="shared" si="38"/>
        <v>4.713196187847276E-2</v>
      </c>
      <c r="AN124" s="13">
        <f t="shared" si="65"/>
        <v>0.83315481585235229</v>
      </c>
      <c r="AO124" s="14">
        <f t="shared" si="66"/>
        <v>2.0817943829190062</v>
      </c>
      <c r="AP124" s="15">
        <f t="shared" si="67"/>
        <v>0.91506102538097911</v>
      </c>
      <c r="AQ124">
        <v>109620000</v>
      </c>
      <c r="AR124">
        <v>118240000</v>
      </c>
      <c r="AS124">
        <v>117780000</v>
      </c>
      <c r="AT124">
        <v>77974000</v>
      </c>
      <c r="AU124">
        <v>754030000</v>
      </c>
      <c r="AV124">
        <v>964080000</v>
      </c>
      <c r="AW124">
        <v>609030000</v>
      </c>
      <c r="AX124">
        <f t="shared" si="39"/>
        <v>0.15681073697332998</v>
      </c>
      <c r="AY124">
        <f t="shared" si="39"/>
        <v>0.12216828478964402</v>
      </c>
      <c r="AZ124">
        <f t="shared" si="39"/>
        <v>0.12802981790716386</v>
      </c>
      <c r="BA124" s="13">
        <f t="shared" si="59"/>
        <v>0.92709742895805147</v>
      </c>
      <c r="BB124" s="14">
        <f t="shared" si="68"/>
        <v>0.95421743767713452</v>
      </c>
      <c r="BC124" s="15">
        <f t="shared" si="60"/>
        <v>0.77908112127820772</v>
      </c>
      <c r="BD124">
        <v>74851000</v>
      </c>
      <c r="BE124">
        <v>228900000</v>
      </c>
      <c r="BF124">
        <v>169630000</v>
      </c>
      <c r="BG124">
        <v>113240000</v>
      </c>
      <c r="BH124">
        <v>2311000000</v>
      </c>
      <c r="BI124">
        <v>1412000000</v>
      </c>
      <c r="BJ124">
        <v>1044200000</v>
      </c>
      <c r="BK124">
        <f t="shared" si="40"/>
        <v>9.904803115534401E-2</v>
      </c>
      <c r="BL124">
        <f t="shared" si="40"/>
        <v>0.12013456090651559</v>
      </c>
      <c r="BM124">
        <f t="shared" si="40"/>
        <v>0.10844665772840452</v>
      </c>
      <c r="BN124" s="13">
        <f t="shared" si="55"/>
        <v>0.32700305810397551</v>
      </c>
      <c r="BO124" s="14">
        <f t="shared" si="57"/>
        <v>1.1077755960666158</v>
      </c>
      <c r="BP124" s="15">
        <f t="shared" si="56"/>
        <v>1.2128919626691024</v>
      </c>
      <c r="BQ124" s="28">
        <v>0</v>
      </c>
    </row>
    <row r="125" spans="1:69" customFormat="1" ht="15" x14ac:dyDescent="0.2">
      <c r="A125" t="s">
        <v>514</v>
      </c>
      <c r="B125" t="s">
        <v>515</v>
      </c>
      <c r="D125">
        <v>0</v>
      </c>
      <c r="E125">
        <v>16588000</v>
      </c>
      <c r="F125">
        <v>90022000</v>
      </c>
      <c r="G125">
        <v>220900000</v>
      </c>
      <c r="H125">
        <v>338360000</v>
      </c>
      <c r="I125">
        <v>2492900000</v>
      </c>
      <c r="J125">
        <v>2094200000</v>
      </c>
      <c r="K125">
        <f t="shared" si="36"/>
        <v>4.9024707412223666E-2</v>
      </c>
      <c r="L125">
        <f t="shared" si="36"/>
        <v>3.6111356251754982E-2</v>
      </c>
      <c r="M125">
        <f t="shared" si="36"/>
        <v>0.10548180689523445</v>
      </c>
      <c r="N125" s="13">
        <f t="shared" si="61"/>
        <v>0</v>
      </c>
      <c r="O125" s="14">
        <f t="shared" si="58"/>
        <v>0.34234677348313847</v>
      </c>
      <c r="P125" s="15">
        <f t="shared" si="62"/>
        <v>0.73659503866311893</v>
      </c>
      <c r="Q125">
        <v>365020000</v>
      </c>
      <c r="R125">
        <v>164780000</v>
      </c>
      <c r="S125">
        <v>31636000</v>
      </c>
      <c r="T125">
        <v>1320000</v>
      </c>
      <c r="U125">
        <v>601680000</v>
      </c>
      <c r="V125">
        <v>838260000</v>
      </c>
      <c r="W125">
        <v>516410000</v>
      </c>
      <c r="X125">
        <f t="shared" si="37"/>
        <v>0.27386650711341576</v>
      </c>
      <c r="Y125">
        <f t="shared" si="37"/>
        <v>3.7740080643237181E-2</v>
      </c>
      <c r="Z125">
        <f t="shared" si="37"/>
        <v>2.5561085184252824E-3</v>
      </c>
      <c r="AA125" s="13">
        <f t="shared" si="63"/>
        <v>2.2151960189343365</v>
      </c>
      <c r="AB125" s="14">
        <f t="shared" ref="AB125:AB130" si="69">Y125/Z125</f>
        <v>14.764662912859176</v>
      </c>
      <c r="AC125" s="15">
        <f t="shared" si="64"/>
        <v>0.13780465906920106</v>
      </c>
      <c r="AD125">
        <v>203100000</v>
      </c>
      <c r="AE125">
        <v>182720000</v>
      </c>
      <c r="AF125">
        <v>19330000</v>
      </c>
      <c r="AG125">
        <v>27944000</v>
      </c>
      <c r="AH125">
        <v>1131900000</v>
      </c>
      <c r="AI125">
        <v>729420000</v>
      </c>
      <c r="AJ125">
        <v>840470000</v>
      </c>
      <c r="AK125">
        <f t="shared" si="38"/>
        <v>0.1614276879583002</v>
      </c>
      <c r="AL125">
        <f t="shared" si="38"/>
        <v>2.6500507252337473E-2</v>
      </c>
      <c r="AM125">
        <f t="shared" si="38"/>
        <v>3.3248063583471155E-2</v>
      </c>
      <c r="AN125" s="13">
        <f t="shared" si="65"/>
        <v>1.1115367775831875</v>
      </c>
      <c r="AO125" s="14">
        <f t="shared" si="66"/>
        <v>0.79705415582493833</v>
      </c>
      <c r="AP125" s="15">
        <f t="shared" si="67"/>
        <v>0.1641633327436558</v>
      </c>
      <c r="AQ125">
        <v>15398000</v>
      </c>
      <c r="AR125">
        <v>42151000</v>
      </c>
      <c r="AS125">
        <v>3139200</v>
      </c>
      <c r="AT125">
        <v>4033800</v>
      </c>
      <c r="AU125">
        <v>754030000</v>
      </c>
      <c r="AV125">
        <v>964080000</v>
      </c>
      <c r="AW125">
        <v>609030000</v>
      </c>
      <c r="AX125">
        <f t="shared" si="39"/>
        <v>5.5900958847791199E-2</v>
      </c>
      <c r="AY125">
        <f t="shared" si="39"/>
        <v>3.2561613144137416E-3</v>
      </c>
      <c r="AZ125">
        <f t="shared" si="39"/>
        <v>6.6233190483227424E-3</v>
      </c>
      <c r="BA125" s="13">
        <f t="shared" si="59"/>
        <v>0.36530568669782448</v>
      </c>
      <c r="BB125" s="14">
        <f t="shared" si="68"/>
        <v>0.49162078569026751</v>
      </c>
      <c r="BC125" s="15">
        <f t="shared" si="60"/>
        <v>5.8248756041550463E-2</v>
      </c>
      <c r="BD125">
        <v>62410000</v>
      </c>
      <c r="BE125">
        <v>294740000</v>
      </c>
      <c r="BF125">
        <v>282060000</v>
      </c>
      <c r="BG125">
        <v>81942000</v>
      </c>
      <c r="BH125">
        <v>2311000000</v>
      </c>
      <c r="BI125">
        <v>1412000000</v>
      </c>
      <c r="BJ125">
        <v>1044200000</v>
      </c>
      <c r="BK125">
        <f t="shared" si="40"/>
        <v>0.12753786239723064</v>
      </c>
      <c r="BL125">
        <f t="shared" si="40"/>
        <v>0.19975920679886686</v>
      </c>
      <c r="BM125">
        <f t="shared" si="40"/>
        <v>7.8473472514843906E-2</v>
      </c>
      <c r="BN125" s="13">
        <f t="shared" si="55"/>
        <v>0.21174594557915452</v>
      </c>
      <c r="BO125" s="14">
        <f t="shared" si="57"/>
        <v>2.5455634929508282</v>
      </c>
      <c r="BP125" s="15">
        <f t="shared" si="56"/>
        <v>1.566273756233227</v>
      </c>
      <c r="BQ125" s="28">
        <v>0</v>
      </c>
    </row>
    <row r="126" spans="1:69" customFormat="1" ht="15" x14ac:dyDescent="0.2">
      <c r="A126" t="s">
        <v>194</v>
      </c>
      <c r="B126" t="s">
        <v>195</v>
      </c>
      <c r="D126">
        <v>99205000</v>
      </c>
      <c r="E126">
        <v>36297000</v>
      </c>
      <c r="F126">
        <v>262020000</v>
      </c>
      <c r="G126">
        <v>351100000</v>
      </c>
      <c r="H126">
        <v>338360000</v>
      </c>
      <c r="I126">
        <v>2492900000</v>
      </c>
      <c r="J126">
        <v>2094200000</v>
      </c>
      <c r="K126">
        <f t="shared" si="36"/>
        <v>0.10727331835914411</v>
      </c>
      <c r="L126">
        <f t="shared" si="36"/>
        <v>0.1051065024670063</v>
      </c>
      <c r="M126">
        <f t="shared" si="36"/>
        <v>0.16765351924362526</v>
      </c>
      <c r="N126" s="13">
        <f t="shared" si="61"/>
        <v>2.7331459900267241</v>
      </c>
      <c r="O126" s="14">
        <f t="shared" si="58"/>
        <v>0.62692690819255081</v>
      </c>
      <c r="P126" s="15">
        <f t="shared" si="62"/>
        <v>0.97980098010128247</v>
      </c>
      <c r="Q126">
        <v>759940000</v>
      </c>
      <c r="R126">
        <v>751390000</v>
      </c>
      <c r="S126">
        <v>110380000</v>
      </c>
      <c r="T126">
        <v>72684000</v>
      </c>
      <c r="U126">
        <v>601680000</v>
      </c>
      <c r="V126">
        <v>838260000</v>
      </c>
      <c r="W126">
        <v>516410000</v>
      </c>
      <c r="X126">
        <f t="shared" si="37"/>
        <v>1.2488199707485708</v>
      </c>
      <c r="Y126">
        <f t="shared" si="37"/>
        <v>0.13167752248705653</v>
      </c>
      <c r="Z126">
        <f t="shared" si="37"/>
        <v>0.14074862996456305</v>
      </c>
      <c r="AA126" s="13">
        <f t="shared" si="63"/>
        <v>1.0113789110847895</v>
      </c>
      <c r="AB126" s="14">
        <f t="shared" si="69"/>
        <v>0.93555100692780879</v>
      </c>
      <c r="AC126" s="15">
        <f t="shared" si="64"/>
        <v>0.10544155728717731</v>
      </c>
      <c r="AD126">
        <v>854140000</v>
      </c>
      <c r="AE126">
        <v>383880000</v>
      </c>
      <c r="AF126">
        <v>158580000</v>
      </c>
      <c r="AG126">
        <v>174090000</v>
      </c>
      <c r="AH126">
        <v>1131900000</v>
      </c>
      <c r="AI126">
        <v>729420000</v>
      </c>
      <c r="AJ126">
        <v>840470000</v>
      </c>
      <c r="AK126">
        <f t="shared" si="38"/>
        <v>0.33914656771799628</v>
      </c>
      <c r="AL126">
        <f t="shared" si="38"/>
        <v>0.217405609936662</v>
      </c>
      <c r="AM126">
        <f t="shared" si="38"/>
        <v>0.20713410353730652</v>
      </c>
      <c r="AN126" s="13">
        <f t="shared" si="65"/>
        <v>2.225018234865062</v>
      </c>
      <c r="AO126" s="14">
        <f t="shared" si="66"/>
        <v>1.0495886781748882</v>
      </c>
      <c r="AP126" s="15">
        <f t="shared" si="67"/>
        <v>0.64103732908020139</v>
      </c>
      <c r="AQ126">
        <v>141710000</v>
      </c>
      <c r="AR126">
        <v>74982000</v>
      </c>
      <c r="AS126">
        <v>73345000</v>
      </c>
      <c r="AT126">
        <v>78069000</v>
      </c>
      <c r="AU126">
        <v>754030000</v>
      </c>
      <c r="AV126">
        <v>964080000</v>
      </c>
      <c r="AW126">
        <v>609030000</v>
      </c>
      <c r="AX126">
        <f t="shared" si="39"/>
        <v>9.9441666777183926E-2</v>
      </c>
      <c r="AY126">
        <f t="shared" si="39"/>
        <v>7.6077711393245373E-2</v>
      </c>
      <c r="AZ126">
        <f t="shared" si="39"/>
        <v>0.12818580365499235</v>
      </c>
      <c r="BA126" s="13">
        <f t="shared" si="59"/>
        <v>1.889920247526073</v>
      </c>
      <c r="BB126" s="14">
        <f t="shared" si="68"/>
        <v>0.59349560734514639</v>
      </c>
      <c r="BC126" s="15">
        <f t="shared" si="60"/>
        <v>0.76504863463029538</v>
      </c>
      <c r="BD126">
        <v>74146000</v>
      </c>
      <c r="BE126">
        <v>346140000</v>
      </c>
      <c r="BF126">
        <v>351130000</v>
      </c>
      <c r="BG126">
        <v>165820000</v>
      </c>
      <c r="BH126">
        <v>2311000000</v>
      </c>
      <c r="BI126">
        <v>1412000000</v>
      </c>
      <c r="BJ126">
        <v>1044200000</v>
      </c>
      <c r="BK126">
        <f t="shared" si="40"/>
        <v>0.14977931631328428</v>
      </c>
      <c r="BL126">
        <f t="shared" si="40"/>
        <v>0.24867563739376772</v>
      </c>
      <c r="BM126">
        <f t="shared" si="40"/>
        <v>0.15880099597778202</v>
      </c>
      <c r="BN126" s="13">
        <f t="shared" si="55"/>
        <v>0.21420812388051078</v>
      </c>
      <c r="BO126" s="14">
        <f t="shared" si="57"/>
        <v>1.5659576683546754</v>
      </c>
      <c r="BP126" s="15">
        <f t="shared" si="56"/>
        <v>1.6602802277026556</v>
      </c>
      <c r="BQ126" s="28">
        <v>0</v>
      </c>
    </row>
    <row r="127" spans="1:69" customFormat="1" ht="15" x14ac:dyDescent="0.2">
      <c r="A127" t="s">
        <v>73</v>
      </c>
      <c r="B127" t="s">
        <v>74</v>
      </c>
      <c r="D127">
        <v>48477000</v>
      </c>
      <c r="E127">
        <v>4395900</v>
      </c>
      <c r="F127">
        <v>77457000</v>
      </c>
      <c r="G127">
        <v>82821000</v>
      </c>
      <c r="H127">
        <v>338360000</v>
      </c>
      <c r="I127">
        <v>2492900000</v>
      </c>
      <c r="J127">
        <v>2094200000</v>
      </c>
      <c r="K127">
        <f t="shared" si="36"/>
        <v>1.2991783898806005E-2</v>
      </c>
      <c r="L127">
        <f t="shared" si="36"/>
        <v>3.1071041758594407E-2</v>
      </c>
      <c r="M127">
        <f t="shared" si="36"/>
        <v>3.9547798682074302E-2</v>
      </c>
      <c r="N127" s="13">
        <f t="shared" si="61"/>
        <v>11.02777588207193</v>
      </c>
      <c r="O127" s="14">
        <f t="shared" si="58"/>
        <v>0.78565793278091789</v>
      </c>
      <c r="P127" s="15">
        <f t="shared" si="62"/>
        <v>2.3915916398093686</v>
      </c>
      <c r="Q127">
        <v>96728000</v>
      </c>
      <c r="R127">
        <v>11389000</v>
      </c>
      <c r="S127">
        <v>110400000</v>
      </c>
      <c r="T127">
        <v>62628000</v>
      </c>
      <c r="U127">
        <v>601680000</v>
      </c>
      <c r="V127">
        <v>838260000</v>
      </c>
      <c r="W127">
        <v>516410000</v>
      </c>
      <c r="X127">
        <f t="shared" si="37"/>
        <v>1.892866640074458E-2</v>
      </c>
      <c r="Y127">
        <f t="shared" si="37"/>
        <v>0.13170138143296828</v>
      </c>
      <c r="Z127">
        <f t="shared" si="37"/>
        <v>0.12127573052419589</v>
      </c>
      <c r="AA127" s="13">
        <f t="shared" si="63"/>
        <v>8.4931073843182023</v>
      </c>
      <c r="AB127" s="14">
        <f t="shared" si="69"/>
        <v>1.0859665067669277</v>
      </c>
      <c r="AC127" s="15">
        <f t="shared" si="64"/>
        <v>6.957773920501217</v>
      </c>
      <c r="AD127">
        <v>158530000</v>
      </c>
      <c r="AE127">
        <v>26366000</v>
      </c>
      <c r="AF127">
        <v>197530000</v>
      </c>
      <c r="AG127">
        <v>99506000</v>
      </c>
      <c r="AH127">
        <v>1131900000</v>
      </c>
      <c r="AI127">
        <v>729420000</v>
      </c>
      <c r="AJ127">
        <v>840470000</v>
      </c>
      <c r="AK127">
        <f t="shared" si="38"/>
        <v>2.3293577171128191E-2</v>
      </c>
      <c r="AL127">
        <f t="shared" si="38"/>
        <v>0.27080420059773519</v>
      </c>
      <c r="AM127">
        <f t="shared" si="38"/>
        <v>0.11839327995050389</v>
      </c>
      <c r="AN127" s="13">
        <f t="shared" si="65"/>
        <v>6.0126678297807779</v>
      </c>
      <c r="AO127" s="14">
        <f t="shared" si="66"/>
        <v>2.2873274624281801</v>
      </c>
      <c r="AP127" s="15">
        <f t="shared" si="67"/>
        <v>11.625702596395982</v>
      </c>
      <c r="AQ127">
        <v>161220000</v>
      </c>
      <c r="AR127">
        <v>352060000</v>
      </c>
      <c r="AS127">
        <v>322480000</v>
      </c>
      <c r="AT127">
        <v>193370000</v>
      </c>
      <c r="AU127">
        <v>754030000</v>
      </c>
      <c r="AV127">
        <v>964080000</v>
      </c>
      <c r="AW127">
        <v>609030000</v>
      </c>
      <c r="AX127">
        <f t="shared" si="39"/>
        <v>0.46690449982096205</v>
      </c>
      <c r="AY127">
        <f t="shared" si="39"/>
        <v>0.33449506265040246</v>
      </c>
      <c r="AZ127">
        <f t="shared" si="39"/>
        <v>0.31750488481683992</v>
      </c>
      <c r="BA127" s="13">
        <f t="shared" si="59"/>
        <v>0.45793330682270067</v>
      </c>
      <c r="BB127" s="14">
        <f t="shared" si="68"/>
        <v>1.0535115478407953</v>
      </c>
      <c r="BC127" s="15">
        <f t="shared" si="60"/>
        <v>0.7164100212755864</v>
      </c>
      <c r="BD127">
        <v>99681000</v>
      </c>
      <c r="BE127">
        <v>368950000</v>
      </c>
      <c r="BF127">
        <v>379110000</v>
      </c>
      <c r="BG127">
        <v>208610000</v>
      </c>
      <c r="BH127">
        <v>2311000000</v>
      </c>
      <c r="BI127">
        <v>1412000000</v>
      </c>
      <c r="BJ127">
        <v>1044200000</v>
      </c>
      <c r="BK127">
        <f t="shared" si="40"/>
        <v>0.15964950237992212</v>
      </c>
      <c r="BL127">
        <f t="shared" si="40"/>
        <v>0.26849150141643058</v>
      </c>
      <c r="BM127">
        <f t="shared" si="40"/>
        <v>0.19977973568281937</v>
      </c>
      <c r="BN127" s="13">
        <f t="shared" si="55"/>
        <v>0.27017482043637348</v>
      </c>
      <c r="BO127" s="14">
        <f t="shared" si="57"/>
        <v>1.3439376145872051</v>
      </c>
      <c r="BP127" s="15">
        <f t="shared" si="56"/>
        <v>1.6817559554773573</v>
      </c>
      <c r="BQ127" s="28">
        <v>0</v>
      </c>
    </row>
    <row r="128" spans="1:69" customFormat="1" ht="15" x14ac:dyDescent="0.2">
      <c r="A128" t="s">
        <v>438</v>
      </c>
      <c r="B128" t="s">
        <v>439</v>
      </c>
      <c r="D128">
        <v>25919000</v>
      </c>
      <c r="E128">
        <v>16458000</v>
      </c>
      <c r="F128">
        <v>194550000</v>
      </c>
      <c r="G128">
        <v>228950000</v>
      </c>
      <c r="H128">
        <v>338360000</v>
      </c>
      <c r="I128">
        <v>2492900000</v>
      </c>
      <c r="J128">
        <v>2094200000</v>
      </c>
      <c r="K128">
        <f t="shared" si="36"/>
        <v>4.8640501241281477E-2</v>
      </c>
      <c r="L128">
        <f t="shared" si="36"/>
        <v>7.8041638252637491E-2</v>
      </c>
      <c r="M128">
        <f t="shared" si="36"/>
        <v>0.10932575685225862</v>
      </c>
      <c r="N128" s="13">
        <f t="shared" si="61"/>
        <v>1.5748572122979705</v>
      </c>
      <c r="O128" s="14">
        <f t="shared" si="58"/>
        <v>0.71384493919490466</v>
      </c>
      <c r="P128" s="15">
        <f t="shared" si="62"/>
        <v>1.6044579365149119</v>
      </c>
      <c r="Q128">
        <v>121550000</v>
      </c>
      <c r="R128">
        <v>61468000</v>
      </c>
      <c r="S128">
        <v>13411000</v>
      </c>
      <c r="T128">
        <v>14747000</v>
      </c>
      <c r="U128">
        <v>601680000</v>
      </c>
      <c r="V128">
        <v>838260000</v>
      </c>
      <c r="W128">
        <v>516410000</v>
      </c>
      <c r="X128">
        <f t="shared" si="37"/>
        <v>0.10216061693923681</v>
      </c>
      <c r="Y128">
        <f t="shared" si="37"/>
        <v>1.5998616181137116E-2</v>
      </c>
      <c r="Z128">
        <f t="shared" si="37"/>
        <v>2.8556766910013361E-2</v>
      </c>
      <c r="AA128" s="13">
        <f t="shared" si="63"/>
        <v>1.9774516821760917</v>
      </c>
      <c r="AB128" s="14">
        <f t="shared" si="69"/>
        <v>0.56023905757788151</v>
      </c>
      <c r="AC128" s="15">
        <f t="shared" si="64"/>
        <v>0.15660257994186536</v>
      </c>
      <c r="AD128">
        <v>126220000</v>
      </c>
      <c r="AE128">
        <v>72959000</v>
      </c>
      <c r="AF128">
        <v>67641000</v>
      </c>
      <c r="AG128">
        <v>55414000</v>
      </c>
      <c r="AH128">
        <v>1131900000</v>
      </c>
      <c r="AI128">
        <v>729420000</v>
      </c>
      <c r="AJ128">
        <v>840470000</v>
      </c>
      <c r="AK128">
        <f t="shared" si="38"/>
        <v>6.4457107518332002E-2</v>
      </c>
      <c r="AL128">
        <f t="shared" si="38"/>
        <v>9.2732582051492971E-2</v>
      </c>
      <c r="AM128">
        <f t="shared" si="38"/>
        <v>6.593215700738872E-2</v>
      </c>
      <c r="AN128" s="13">
        <f t="shared" si="65"/>
        <v>1.7300127468852369</v>
      </c>
      <c r="AO128" s="14">
        <f t="shared" si="66"/>
        <v>1.4064848817414066</v>
      </c>
      <c r="AP128" s="15">
        <f t="shared" si="67"/>
        <v>1.4386711663274565</v>
      </c>
      <c r="AQ128">
        <v>47670000</v>
      </c>
      <c r="AR128">
        <v>195770000</v>
      </c>
      <c r="AS128">
        <v>122490000</v>
      </c>
      <c r="AT128">
        <v>91456000</v>
      </c>
      <c r="AU128">
        <v>754030000</v>
      </c>
      <c r="AV128">
        <v>964080000</v>
      </c>
      <c r="AW128">
        <v>609030000</v>
      </c>
      <c r="AX128">
        <f t="shared" si="39"/>
        <v>0.2596315796453722</v>
      </c>
      <c r="AY128">
        <f t="shared" si="39"/>
        <v>0.12705377147124719</v>
      </c>
      <c r="AZ128">
        <f t="shared" si="39"/>
        <v>0.15016665845689048</v>
      </c>
      <c r="BA128" s="13">
        <f t="shared" si="59"/>
        <v>0.24350002554017469</v>
      </c>
      <c r="BB128" s="14">
        <f t="shared" si="68"/>
        <v>0.84608509489955464</v>
      </c>
      <c r="BC128" s="15">
        <f t="shared" si="60"/>
        <v>0.48936177811955112</v>
      </c>
      <c r="BD128">
        <v>87019000</v>
      </c>
      <c r="BE128">
        <v>435950000</v>
      </c>
      <c r="BF128">
        <v>356230000</v>
      </c>
      <c r="BG128">
        <v>196070000</v>
      </c>
      <c r="BH128">
        <v>2311000000</v>
      </c>
      <c r="BI128">
        <v>1412000000</v>
      </c>
      <c r="BJ128">
        <v>1044200000</v>
      </c>
      <c r="BK128">
        <f t="shared" si="40"/>
        <v>0.18864128083080917</v>
      </c>
      <c r="BL128">
        <f t="shared" si="40"/>
        <v>0.25228753541076487</v>
      </c>
      <c r="BM128">
        <f t="shared" si="40"/>
        <v>0.18777054204175445</v>
      </c>
      <c r="BN128" s="13">
        <f t="shared" si="55"/>
        <v>0.19960775318270443</v>
      </c>
      <c r="BO128" s="14">
        <f t="shared" si="57"/>
        <v>1.3435948614062361</v>
      </c>
      <c r="BP128" s="15">
        <f t="shared" si="56"/>
        <v>1.3373930366653921</v>
      </c>
      <c r="BQ128" s="28">
        <v>0</v>
      </c>
    </row>
    <row r="129" spans="1:69" customFormat="1" ht="15" x14ac:dyDescent="0.2">
      <c r="A129" t="s">
        <v>710</v>
      </c>
      <c r="B129" t="s">
        <v>711</v>
      </c>
      <c r="D129">
        <v>406530000</v>
      </c>
      <c r="E129">
        <v>76673000</v>
      </c>
      <c r="F129">
        <v>1314700000</v>
      </c>
      <c r="G129">
        <v>1180700000</v>
      </c>
      <c r="H129">
        <v>338360000</v>
      </c>
      <c r="I129">
        <v>2492900000</v>
      </c>
      <c r="J129">
        <v>2094200000</v>
      </c>
      <c r="K129">
        <f t="shared" si="36"/>
        <v>0.22660184418962051</v>
      </c>
      <c r="L129">
        <f t="shared" si="36"/>
        <v>0.52737775281800314</v>
      </c>
      <c r="M129">
        <f t="shared" si="36"/>
        <v>0.56379524400725811</v>
      </c>
      <c r="N129" s="13">
        <f t="shared" si="61"/>
        <v>5.3021272155778432</v>
      </c>
      <c r="O129" s="14">
        <f t="shared" si="58"/>
        <v>0.93540652998345242</v>
      </c>
      <c r="P129" s="15">
        <f t="shared" si="62"/>
        <v>2.3273321305218206</v>
      </c>
      <c r="Q129">
        <v>278830000</v>
      </c>
      <c r="R129">
        <v>534000000</v>
      </c>
      <c r="S129">
        <v>100070000</v>
      </c>
      <c r="T129">
        <v>104840000</v>
      </c>
      <c r="U129">
        <v>601680000</v>
      </c>
      <c r="V129">
        <v>838260000</v>
      </c>
      <c r="W129">
        <v>516410000</v>
      </c>
      <c r="X129">
        <f t="shared" si="37"/>
        <v>0.88751495811727166</v>
      </c>
      <c r="Y129">
        <f t="shared" si="37"/>
        <v>0.11937823586953929</v>
      </c>
      <c r="Z129">
        <f t="shared" si="37"/>
        <v>0.20301698263008075</v>
      </c>
      <c r="AA129" s="13">
        <f t="shared" si="63"/>
        <v>0.52215355805243446</v>
      </c>
      <c r="AB129" s="14">
        <f t="shared" si="69"/>
        <v>0.58802093461835925</v>
      </c>
      <c r="AC129" s="15">
        <f t="shared" si="64"/>
        <v>0.13450842126963369</v>
      </c>
      <c r="AD129">
        <v>209820000</v>
      </c>
      <c r="AE129">
        <v>207690000</v>
      </c>
      <c r="AF129">
        <v>0</v>
      </c>
      <c r="AG129">
        <v>180920000</v>
      </c>
      <c r="AH129">
        <v>1131900000</v>
      </c>
      <c r="AI129">
        <v>729420000</v>
      </c>
      <c r="AJ129">
        <v>840470000</v>
      </c>
      <c r="AK129">
        <f t="shared" si="38"/>
        <v>0.18348794063079776</v>
      </c>
      <c r="AL129">
        <f t="shared" si="38"/>
        <v>0</v>
      </c>
      <c r="AM129">
        <f t="shared" si="38"/>
        <v>0.21526050900091614</v>
      </c>
      <c r="AN129" s="13">
        <f t="shared" si="65"/>
        <v>1.0102556695074389</v>
      </c>
      <c r="AO129" s="14">
        <f t="shared" si="66"/>
        <v>0</v>
      </c>
      <c r="AP129" s="15">
        <f t="shared" si="67"/>
        <v>0</v>
      </c>
      <c r="AQ129">
        <v>456580000</v>
      </c>
      <c r="AR129">
        <v>421400000</v>
      </c>
      <c r="AS129">
        <v>265820000</v>
      </c>
      <c r="AT129">
        <v>9882400</v>
      </c>
      <c r="AU129">
        <v>754030000</v>
      </c>
      <c r="AV129">
        <v>964080000</v>
      </c>
      <c r="AW129">
        <v>609030000</v>
      </c>
      <c r="AX129">
        <f t="shared" si="39"/>
        <v>0.55886370568810262</v>
      </c>
      <c r="AY129">
        <f t="shared" si="39"/>
        <v>0.2757240063065306</v>
      </c>
      <c r="AZ129">
        <f t="shared" si="39"/>
        <v>1.6226458466742196E-2</v>
      </c>
      <c r="BA129" s="13">
        <f t="shared" si="59"/>
        <v>1.083483626008543</v>
      </c>
      <c r="BB129" s="14">
        <f t="shared" si="68"/>
        <v>16.992247992478177</v>
      </c>
      <c r="BC129" s="15">
        <f t="shared" si="60"/>
        <v>0.49336538318773909</v>
      </c>
      <c r="BD129">
        <v>553630000</v>
      </c>
      <c r="BE129">
        <v>759160000</v>
      </c>
      <c r="BF129">
        <v>885850000</v>
      </c>
      <c r="BG129">
        <v>452630000</v>
      </c>
      <c r="BH129">
        <v>2311000000</v>
      </c>
      <c r="BI129">
        <v>1412000000</v>
      </c>
      <c r="BJ129">
        <v>1044200000</v>
      </c>
      <c r="BK129">
        <f t="shared" si="40"/>
        <v>0.32849848550411076</v>
      </c>
      <c r="BL129">
        <f t="shared" si="40"/>
        <v>0.62737252124645893</v>
      </c>
      <c r="BM129">
        <f t="shared" si="40"/>
        <v>0.43347059950201111</v>
      </c>
      <c r="BN129" s="13">
        <f t="shared" si="55"/>
        <v>0.72926655777438221</v>
      </c>
      <c r="BO129" s="14">
        <f t="shared" si="57"/>
        <v>1.4473242752039246</v>
      </c>
      <c r="BP129" s="15">
        <f t="shared" si="56"/>
        <v>1.9098186108337725</v>
      </c>
      <c r="BQ129" s="28">
        <v>0</v>
      </c>
    </row>
    <row r="130" spans="1:69" customFormat="1" ht="15" x14ac:dyDescent="0.2">
      <c r="A130" t="s">
        <v>102</v>
      </c>
      <c r="D130">
        <v>23084000000</v>
      </c>
      <c r="E130">
        <v>25788000000</v>
      </c>
      <c r="F130">
        <v>45970000000</v>
      </c>
      <c r="G130">
        <v>40661000000</v>
      </c>
      <c r="H130">
        <v>338360000</v>
      </c>
      <c r="I130">
        <v>2492900000</v>
      </c>
      <c r="J130">
        <v>2094200000</v>
      </c>
      <c r="K130">
        <f t="shared" si="36"/>
        <v>76.214682586594165</v>
      </c>
      <c r="L130">
        <f t="shared" si="36"/>
        <v>18.440370652653534</v>
      </c>
      <c r="M130">
        <f t="shared" si="36"/>
        <v>19.416006112119188</v>
      </c>
      <c r="N130" s="13">
        <f t="shared" si="61"/>
        <v>0.89514502869551726</v>
      </c>
      <c r="O130" s="14">
        <f t="shared" si="58"/>
        <v>0.9497509707283891</v>
      </c>
      <c r="P130" s="15">
        <f t="shared" si="62"/>
        <v>0.24195299418457614</v>
      </c>
      <c r="Q130">
        <v>41478000000</v>
      </c>
      <c r="R130">
        <v>46138000000</v>
      </c>
      <c r="S130">
        <v>28592000000</v>
      </c>
      <c r="T130">
        <v>13608000000</v>
      </c>
      <c r="U130">
        <v>601680000</v>
      </c>
      <c r="V130">
        <v>838260000</v>
      </c>
      <c r="W130">
        <v>516410000</v>
      </c>
      <c r="X130">
        <f t="shared" si="37"/>
        <v>76.681957186544338</v>
      </c>
      <c r="Y130">
        <f t="shared" si="37"/>
        <v>34.108749075465845</v>
      </c>
      <c r="Z130">
        <f t="shared" si="37"/>
        <v>26.351155089947909</v>
      </c>
      <c r="AA130" s="13">
        <f t="shared" si="63"/>
        <v>0.89899865620529718</v>
      </c>
      <c r="AB130" s="14">
        <f t="shared" si="69"/>
        <v>1.2943929387170281</v>
      </c>
      <c r="AC130" s="15">
        <f t="shared" si="64"/>
        <v>0.44480801386549679</v>
      </c>
      <c r="AD130">
        <v>86418000000</v>
      </c>
      <c r="AE130">
        <v>47624000000</v>
      </c>
      <c r="AF130">
        <v>44095000000</v>
      </c>
      <c r="AG130">
        <v>41202000000</v>
      </c>
      <c r="AH130">
        <v>1131900000</v>
      </c>
      <c r="AI130">
        <v>729420000</v>
      </c>
      <c r="AJ130">
        <v>840470000</v>
      </c>
      <c r="AK130">
        <f t="shared" si="38"/>
        <v>42.074388196837177</v>
      </c>
      <c r="AL130">
        <f t="shared" si="38"/>
        <v>60.452140056483231</v>
      </c>
      <c r="AM130">
        <f t="shared" si="38"/>
        <v>49.022570704486775</v>
      </c>
      <c r="AN130" s="13">
        <f t="shared" si="65"/>
        <v>1.8145892827145977</v>
      </c>
      <c r="AO130" s="14">
        <f t="shared" si="66"/>
        <v>1.2331491226948319</v>
      </c>
      <c r="AP130" s="15">
        <f t="shared" si="67"/>
        <v>1.4367918975712533</v>
      </c>
      <c r="AQ130">
        <v>11825000000</v>
      </c>
      <c r="AR130">
        <v>21430000000</v>
      </c>
      <c r="AS130">
        <v>21884000000</v>
      </c>
      <c r="AT130">
        <v>15489000000</v>
      </c>
      <c r="AU130">
        <v>754030000</v>
      </c>
      <c r="AV130">
        <v>964080000</v>
      </c>
      <c r="AW130">
        <v>609030000</v>
      </c>
      <c r="AX130">
        <f t="shared" si="39"/>
        <v>28.420619869235971</v>
      </c>
      <c r="AY130">
        <f t="shared" si="39"/>
        <v>22.699361048875613</v>
      </c>
      <c r="AZ130">
        <f t="shared" si="39"/>
        <v>25.432244717009013</v>
      </c>
      <c r="BA130" s="13">
        <f t="shared" si="59"/>
        <v>0.55179654689687352</v>
      </c>
      <c r="BB130" s="14">
        <f t="shared" si="68"/>
        <v>0.89254256953946121</v>
      </c>
      <c r="BC130" s="15">
        <f t="shared" si="60"/>
        <v>0.7986933836529948</v>
      </c>
      <c r="BD130">
        <v>34272000000</v>
      </c>
      <c r="BE130">
        <v>55750000000</v>
      </c>
      <c r="BF130">
        <v>44907000000</v>
      </c>
      <c r="BG130">
        <v>5709800000</v>
      </c>
      <c r="BH130">
        <v>2311000000</v>
      </c>
      <c r="BI130">
        <v>1412000000</v>
      </c>
      <c r="BJ130">
        <v>1044200000</v>
      </c>
      <c r="BK130">
        <f t="shared" si="40"/>
        <v>24.123755949805279</v>
      </c>
      <c r="BL130">
        <f t="shared" si="40"/>
        <v>31.803824362606232</v>
      </c>
      <c r="BM130">
        <f t="shared" si="40"/>
        <v>5.4681095575560237</v>
      </c>
      <c r="BN130" s="13">
        <f t="shared" si="55"/>
        <v>0.61474439461883412</v>
      </c>
      <c r="BO130" s="14">
        <f t="shared" si="57"/>
        <v>5.8162375914101068</v>
      </c>
      <c r="BP130" s="15">
        <f t="shared" si="56"/>
        <v>1.3183612215602332</v>
      </c>
      <c r="BQ130" s="28">
        <v>0</v>
      </c>
    </row>
    <row r="131" spans="1:69" customFormat="1" ht="15" x14ac:dyDescent="0.2">
      <c r="A131" t="s">
        <v>662</v>
      </c>
      <c r="B131" t="s">
        <v>663</v>
      </c>
      <c r="D131">
        <v>0</v>
      </c>
      <c r="E131">
        <v>0</v>
      </c>
      <c r="F131">
        <v>0</v>
      </c>
      <c r="G131">
        <v>0</v>
      </c>
      <c r="H131">
        <v>338360000</v>
      </c>
      <c r="I131">
        <v>2492900000</v>
      </c>
      <c r="J131">
        <v>2094200000</v>
      </c>
      <c r="K131">
        <f t="shared" si="36"/>
        <v>0</v>
      </c>
      <c r="L131">
        <f t="shared" si="36"/>
        <v>0</v>
      </c>
      <c r="M131">
        <f t="shared" si="36"/>
        <v>0</v>
      </c>
      <c r="N131" s="13">
        <v>0</v>
      </c>
      <c r="O131" s="14">
        <v>0</v>
      </c>
      <c r="P131" s="15">
        <v>0</v>
      </c>
      <c r="Q131">
        <v>22718000</v>
      </c>
      <c r="R131">
        <v>64970000</v>
      </c>
      <c r="S131">
        <v>0</v>
      </c>
      <c r="T131">
        <v>0</v>
      </c>
      <c r="U131">
        <v>601680000</v>
      </c>
      <c r="V131">
        <v>838260000</v>
      </c>
      <c r="W131">
        <v>516410000</v>
      </c>
      <c r="X131">
        <f t="shared" si="37"/>
        <v>0.10798098657093472</v>
      </c>
      <c r="Y131">
        <f t="shared" si="37"/>
        <v>0</v>
      </c>
      <c r="Z131">
        <f t="shared" si="37"/>
        <v>0</v>
      </c>
      <c r="AA131" s="13">
        <f t="shared" si="63"/>
        <v>0.3496690780360166</v>
      </c>
      <c r="AB131" s="14">
        <v>0</v>
      </c>
      <c r="AC131" s="15">
        <f t="shared" si="64"/>
        <v>0</v>
      </c>
      <c r="AD131">
        <v>6804600</v>
      </c>
      <c r="AE131">
        <v>0</v>
      </c>
      <c r="AF131">
        <v>0</v>
      </c>
      <c r="AG131">
        <v>0</v>
      </c>
      <c r="AH131">
        <v>1131900000</v>
      </c>
      <c r="AI131">
        <v>729420000</v>
      </c>
      <c r="AJ131">
        <v>840470000</v>
      </c>
      <c r="AK131">
        <f t="shared" si="38"/>
        <v>0</v>
      </c>
      <c r="AL131">
        <f t="shared" si="38"/>
        <v>0</v>
      </c>
      <c r="AM131">
        <f t="shared" si="38"/>
        <v>0</v>
      </c>
      <c r="AN131" s="13" t="s">
        <v>859</v>
      </c>
      <c r="AO131" s="14">
        <v>0</v>
      </c>
      <c r="AP131" s="15">
        <v>0</v>
      </c>
      <c r="AQ131">
        <v>0</v>
      </c>
      <c r="AR131">
        <v>5809500</v>
      </c>
      <c r="AS131">
        <v>9221900</v>
      </c>
      <c r="AT131">
        <v>0</v>
      </c>
      <c r="AU131">
        <v>754030000</v>
      </c>
      <c r="AV131">
        <v>964080000</v>
      </c>
      <c r="AW131">
        <v>609030000</v>
      </c>
      <c r="AX131">
        <f t="shared" si="39"/>
        <v>7.7046006127077168E-3</v>
      </c>
      <c r="AY131">
        <f t="shared" si="39"/>
        <v>9.5654924902497714E-3</v>
      </c>
      <c r="AZ131">
        <f t="shared" si="39"/>
        <v>0</v>
      </c>
      <c r="BA131" s="13">
        <f t="shared" si="59"/>
        <v>0</v>
      </c>
      <c r="BB131" s="14" t="s">
        <v>859</v>
      </c>
      <c r="BC131" s="15">
        <f t="shared" si="60"/>
        <v>1.2415299599660961</v>
      </c>
      <c r="BD131">
        <v>0</v>
      </c>
      <c r="BE131">
        <v>0</v>
      </c>
      <c r="BF131">
        <v>0</v>
      </c>
      <c r="BG131">
        <v>4110100</v>
      </c>
      <c r="BH131">
        <v>2311000000</v>
      </c>
      <c r="BI131">
        <v>1412000000</v>
      </c>
      <c r="BJ131">
        <v>1044200000</v>
      </c>
      <c r="BK131">
        <f t="shared" si="40"/>
        <v>0</v>
      </c>
      <c r="BL131">
        <f t="shared" si="40"/>
        <v>0</v>
      </c>
      <c r="BM131">
        <f t="shared" si="40"/>
        <v>3.9361233480176214E-3</v>
      </c>
      <c r="BN131" s="13">
        <v>0</v>
      </c>
      <c r="BO131" s="14">
        <f t="shared" si="57"/>
        <v>0</v>
      </c>
      <c r="BP131" s="15">
        <v>0</v>
      </c>
      <c r="BQ131" s="28">
        <v>0</v>
      </c>
    </row>
    <row r="132" spans="1:69" customFormat="1" ht="15" x14ac:dyDescent="0.2">
      <c r="A132" t="s">
        <v>304</v>
      </c>
      <c r="B132" t="s">
        <v>305</v>
      </c>
      <c r="D132">
        <v>3892600</v>
      </c>
      <c r="E132">
        <v>0</v>
      </c>
      <c r="F132">
        <v>0</v>
      </c>
      <c r="G132">
        <v>3295000</v>
      </c>
      <c r="H132">
        <v>338360000</v>
      </c>
      <c r="I132">
        <v>2492900000</v>
      </c>
      <c r="J132">
        <v>2094200000</v>
      </c>
      <c r="K132">
        <f t="shared" si="36"/>
        <v>0</v>
      </c>
      <c r="L132">
        <f t="shared" si="36"/>
        <v>0</v>
      </c>
      <c r="M132">
        <f t="shared" si="36"/>
        <v>1.5733931811670327E-3</v>
      </c>
      <c r="N132" s="13" t="s">
        <v>859</v>
      </c>
      <c r="O132" s="14">
        <f>L132/M132</f>
        <v>0</v>
      </c>
      <c r="P132" s="15">
        <v>0</v>
      </c>
      <c r="Q132">
        <v>276500000</v>
      </c>
      <c r="R132">
        <v>287490000</v>
      </c>
      <c r="S132">
        <v>0</v>
      </c>
      <c r="T132">
        <v>5374700</v>
      </c>
      <c r="U132">
        <v>601680000</v>
      </c>
      <c r="V132">
        <v>838260000</v>
      </c>
      <c r="W132">
        <v>516410000</v>
      </c>
      <c r="X132">
        <f t="shared" si="37"/>
        <v>0.47781212604706819</v>
      </c>
      <c r="Y132">
        <f t="shared" si="37"/>
        <v>0</v>
      </c>
      <c r="Z132">
        <f t="shared" si="37"/>
        <v>1.0407815495439669E-2</v>
      </c>
      <c r="AA132" s="13">
        <f t="shared" si="63"/>
        <v>0.96177258339420502</v>
      </c>
      <c r="AB132" s="14">
        <f>Y132/Z132</f>
        <v>0</v>
      </c>
      <c r="AC132" s="15">
        <f t="shared" si="64"/>
        <v>0</v>
      </c>
      <c r="AD132">
        <v>59222000</v>
      </c>
      <c r="AE132">
        <v>58890000</v>
      </c>
      <c r="AF132">
        <v>2075500</v>
      </c>
      <c r="AG132">
        <v>0</v>
      </c>
      <c r="AH132">
        <v>1131900000</v>
      </c>
      <c r="AI132">
        <v>729420000</v>
      </c>
      <c r="AJ132">
        <v>840470000</v>
      </c>
      <c r="AK132">
        <f t="shared" si="38"/>
        <v>5.2027564272462232E-2</v>
      </c>
      <c r="AL132">
        <f t="shared" si="38"/>
        <v>2.8454114227742591E-3</v>
      </c>
      <c r="AM132">
        <f t="shared" si="38"/>
        <v>0</v>
      </c>
      <c r="AN132" s="13">
        <f>AD132/AE132</f>
        <v>1.0056376294786891</v>
      </c>
      <c r="AO132" s="14" t="s">
        <v>859</v>
      </c>
      <c r="AP132" s="15">
        <f>AL132/AK132</f>
        <v>5.4690460000648394E-2</v>
      </c>
      <c r="AQ132">
        <v>0</v>
      </c>
      <c r="AR132">
        <v>6184000</v>
      </c>
      <c r="AS132">
        <v>9687500</v>
      </c>
      <c r="AT132">
        <v>0</v>
      </c>
      <c r="AU132">
        <v>754030000</v>
      </c>
      <c r="AV132">
        <v>964080000</v>
      </c>
      <c r="AW132">
        <v>609030000</v>
      </c>
      <c r="AX132">
        <f t="shared" si="39"/>
        <v>8.201265201649802E-3</v>
      </c>
      <c r="AY132">
        <f t="shared" si="39"/>
        <v>1.0048439963488507E-2</v>
      </c>
      <c r="AZ132">
        <f t="shared" si="39"/>
        <v>0</v>
      </c>
      <c r="BA132" s="13">
        <f t="shared" si="59"/>
        <v>0</v>
      </c>
      <c r="BB132" s="14" t="s">
        <v>859</v>
      </c>
      <c r="BC132" s="15">
        <f t="shared" si="60"/>
        <v>1.2252304634005884</v>
      </c>
      <c r="BD132">
        <v>0</v>
      </c>
      <c r="BE132">
        <v>0</v>
      </c>
      <c r="BF132">
        <v>0</v>
      </c>
      <c r="BG132">
        <v>4826800</v>
      </c>
      <c r="BH132">
        <v>2311000000</v>
      </c>
      <c r="BI132">
        <v>1412000000</v>
      </c>
      <c r="BJ132">
        <v>1044200000</v>
      </c>
      <c r="BK132">
        <f t="shared" si="40"/>
        <v>0</v>
      </c>
      <c r="BL132">
        <f t="shared" si="40"/>
        <v>0</v>
      </c>
      <c r="BM132">
        <f t="shared" si="40"/>
        <v>4.6224861137713078E-3</v>
      </c>
      <c r="BN132" s="13">
        <v>0</v>
      </c>
      <c r="BO132" s="14">
        <f t="shared" si="57"/>
        <v>0</v>
      </c>
      <c r="BP132" s="15">
        <v>0</v>
      </c>
      <c r="BQ132" s="28">
        <v>0</v>
      </c>
    </row>
    <row r="133" spans="1:69" customFormat="1" ht="15" x14ac:dyDescent="0.2">
      <c r="A133" t="s">
        <v>756</v>
      </c>
      <c r="B133" t="s">
        <v>757</v>
      </c>
      <c r="D133">
        <v>0</v>
      </c>
      <c r="E133">
        <v>0</v>
      </c>
      <c r="F133">
        <v>0</v>
      </c>
      <c r="G133">
        <v>0</v>
      </c>
      <c r="H133">
        <v>338360000</v>
      </c>
      <c r="I133">
        <v>2492900000</v>
      </c>
      <c r="J133">
        <v>2094200000</v>
      </c>
      <c r="K133">
        <f t="shared" si="36"/>
        <v>0</v>
      </c>
      <c r="L133">
        <f t="shared" si="36"/>
        <v>0</v>
      </c>
      <c r="M133">
        <f t="shared" si="36"/>
        <v>0</v>
      </c>
      <c r="N133" s="13">
        <v>0</v>
      </c>
      <c r="O133" s="14">
        <v>0</v>
      </c>
      <c r="P133" s="15">
        <v>0</v>
      </c>
      <c r="Q133">
        <v>0</v>
      </c>
      <c r="R133">
        <v>0</v>
      </c>
      <c r="S133">
        <v>0</v>
      </c>
      <c r="T133">
        <v>0</v>
      </c>
      <c r="U133">
        <v>601680000</v>
      </c>
      <c r="V133">
        <v>838260000</v>
      </c>
      <c r="W133">
        <v>516410000</v>
      </c>
      <c r="X133">
        <f t="shared" si="37"/>
        <v>0</v>
      </c>
      <c r="Y133">
        <f t="shared" si="37"/>
        <v>0</v>
      </c>
      <c r="Z133">
        <f t="shared" si="37"/>
        <v>0</v>
      </c>
      <c r="AA133" s="13">
        <v>0</v>
      </c>
      <c r="AB133" s="14">
        <v>0</v>
      </c>
      <c r="AC133" s="15">
        <v>0</v>
      </c>
      <c r="AD133">
        <v>0</v>
      </c>
      <c r="AE133">
        <v>0</v>
      </c>
      <c r="AF133">
        <v>0</v>
      </c>
      <c r="AG133">
        <v>0</v>
      </c>
      <c r="AH133">
        <v>1131900000</v>
      </c>
      <c r="AI133">
        <v>729420000</v>
      </c>
      <c r="AJ133">
        <v>840470000</v>
      </c>
      <c r="AK133">
        <f t="shared" si="38"/>
        <v>0</v>
      </c>
      <c r="AL133">
        <f t="shared" si="38"/>
        <v>0</v>
      </c>
      <c r="AM133">
        <f t="shared" si="38"/>
        <v>0</v>
      </c>
      <c r="AN133" s="13">
        <v>0</v>
      </c>
      <c r="AO133" s="14">
        <v>0</v>
      </c>
      <c r="AP133" s="15">
        <v>0</v>
      </c>
      <c r="AQ133">
        <v>585630</v>
      </c>
      <c r="AR133">
        <v>769280</v>
      </c>
      <c r="AS133">
        <v>1555800</v>
      </c>
      <c r="AT133">
        <v>365930</v>
      </c>
      <c r="AU133">
        <v>754030000</v>
      </c>
      <c r="AV133">
        <v>964080000</v>
      </c>
      <c r="AW133">
        <v>609030000</v>
      </c>
      <c r="AX133">
        <f t="shared" si="39"/>
        <v>1.0202246594963064E-3</v>
      </c>
      <c r="AY133">
        <f t="shared" si="39"/>
        <v>1.613766492407269E-3</v>
      </c>
      <c r="AZ133">
        <f t="shared" si="39"/>
        <v>6.0084068108303367E-4</v>
      </c>
      <c r="BA133" s="13">
        <f t="shared" si="59"/>
        <v>0.76127027870216302</v>
      </c>
      <c r="BB133" s="14">
        <f t="shared" ref="BB133:BB140" si="70">AY133/AZ133</f>
        <v>2.6858475852507286</v>
      </c>
      <c r="BC133" s="15">
        <f t="shared" si="60"/>
        <v>1.581775619111186</v>
      </c>
      <c r="BD133">
        <v>617490</v>
      </c>
      <c r="BE133">
        <v>0</v>
      </c>
      <c r="BF133">
        <v>969330</v>
      </c>
      <c r="BG133">
        <v>912060</v>
      </c>
      <c r="BH133">
        <v>2311000000</v>
      </c>
      <c r="BI133">
        <v>1412000000</v>
      </c>
      <c r="BJ133">
        <v>1044200000</v>
      </c>
      <c r="BK133">
        <f t="shared" si="40"/>
        <v>0</v>
      </c>
      <c r="BL133">
        <f t="shared" si="40"/>
        <v>6.864943342776204E-4</v>
      </c>
      <c r="BM133">
        <f t="shared" si="40"/>
        <v>8.7345336142501432E-4</v>
      </c>
      <c r="BN133" s="13" t="s">
        <v>859</v>
      </c>
      <c r="BO133" s="14">
        <f t="shared" si="57"/>
        <v>0.78595419583436532</v>
      </c>
      <c r="BP133" s="15" t="s">
        <v>859</v>
      </c>
      <c r="BQ133" s="28">
        <v>0</v>
      </c>
    </row>
    <row r="134" spans="1:69" customFormat="1" ht="15" x14ac:dyDescent="0.2">
      <c r="A134" t="s">
        <v>454</v>
      </c>
      <c r="B134" t="s">
        <v>455</v>
      </c>
      <c r="D134">
        <v>0</v>
      </c>
      <c r="E134">
        <v>5725700</v>
      </c>
      <c r="F134">
        <v>0</v>
      </c>
      <c r="G134">
        <v>20803000</v>
      </c>
      <c r="H134">
        <v>338360000</v>
      </c>
      <c r="I134">
        <v>2492900000</v>
      </c>
      <c r="J134">
        <v>2094200000</v>
      </c>
      <c r="K134">
        <f t="shared" si="36"/>
        <v>1.6921917484336212E-2</v>
      </c>
      <c r="L134">
        <f t="shared" si="36"/>
        <v>0</v>
      </c>
      <c r="M134">
        <f t="shared" si="36"/>
        <v>9.9336262057110117E-3</v>
      </c>
      <c r="N134" s="13">
        <f t="shared" ref="N134:N140" si="71">D134/E134</f>
        <v>0</v>
      </c>
      <c r="O134" s="14">
        <f t="shared" ref="O134:O140" si="72">L134/M134</f>
        <v>0</v>
      </c>
      <c r="P134" s="15">
        <f t="shared" ref="P134:P140" si="73">L134/K134</f>
        <v>0</v>
      </c>
      <c r="Q134">
        <v>170730000</v>
      </c>
      <c r="R134">
        <v>185830000</v>
      </c>
      <c r="S134">
        <v>0</v>
      </c>
      <c r="T134">
        <v>7887500</v>
      </c>
      <c r="U134">
        <v>601680000</v>
      </c>
      <c r="V134">
        <v>838260000</v>
      </c>
      <c r="W134">
        <v>516410000</v>
      </c>
      <c r="X134">
        <f t="shared" si="37"/>
        <v>0.30885188139875014</v>
      </c>
      <c r="Y134">
        <f t="shared" si="37"/>
        <v>0</v>
      </c>
      <c r="Z134">
        <f t="shared" si="37"/>
        <v>1.5273716620514707E-2</v>
      </c>
      <c r="AA134" s="13">
        <f t="shared" ref="AA134:AA140" si="74">Q134/R134</f>
        <v>0.918742937093042</v>
      </c>
      <c r="AB134" s="14">
        <f t="shared" ref="AB134:AB140" si="75">Y134/Z134</f>
        <v>0</v>
      </c>
      <c r="AC134" s="15">
        <f t="shared" ref="AC134:AC140" si="76">Y134/X134</f>
        <v>0</v>
      </c>
      <c r="AD134">
        <v>111760000</v>
      </c>
      <c r="AE134">
        <v>21982000</v>
      </c>
      <c r="AF134">
        <v>0</v>
      </c>
      <c r="AG134">
        <v>0</v>
      </c>
      <c r="AH134">
        <v>1131900000</v>
      </c>
      <c r="AI134">
        <v>729420000</v>
      </c>
      <c r="AJ134">
        <v>840470000</v>
      </c>
      <c r="AK134">
        <f t="shared" si="38"/>
        <v>1.9420443502076154E-2</v>
      </c>
      <c r="AL134">
        <f t="shared" si="38"/>
        <v>0</v>
      </c>
      <c r="AM134">
        <f t="shared" si="38"/>
        <v>0</v>
      </c>
      <c r="AN134" s="13">
        <f t="shared" ref="AN134:AN140" si="77">AD134/AE134</f>
        <v>5.0841597670821583</v>
      </c>
      <c r="AO134" s="14">
        <v>0</v>
      </c>
      <c r="AP134" s="15">
        <f t="shared" ref="AP134:AP140" si="78">AL134/AK134</f>
        <v>0</v>
      </c>
      <c r="AQ134">
        <v>0</v>
      </c>
      <c r="AR134">
        <v>8854400</v>
      </c>
      <c r="AS134">
        <v>15057000</v>
      </c>
      <c r="AT134">
        <v>5590500</v>
      </c>
      <c r="AU134">
        <v>754030000</v>
      </c>
      <c r="AV134">
        <v>964080000</v>
      </c>
      <c r="AW134">
        <v>609030000</v>
      </c>
      <c r="AX134">
        <f t="shared" si="39"/>
        <v>1.1742768855350583E-2</v>
      </c>
      <c r="AY134">
        <f t="shared" si="39"/>
        <v>1.561799850634802E-2</v>
      </c>
      <c r="AZ134">
        <f t="shared" si="39"/>
        <v>9.1793507708979854E-3</v>
      </c>
      <c r="BA134" s="13">
        <f t="shared" si="59"/>
        <v>0</v>
      </c>
      <c r="BB134" s="14">
        <f t="shared" si="70"/>
        <v>1.7014273553923862</v>
      </c>
      <c r="BC134" s="15">
        <f t="shared" si="60"/>
        <v>1.3300098723506504</v>
      </c>
      <c r="BD134">
        <v>15821000</v>
      </c>
      <c r="BE134">
        <v>0</v>
      </c>
      <c r="BF134">
        <v>17952000</v>
      </c>
      <c r="BG134">
        <v>12188000</v>
      </c>
      <c r="BH134">
        <v>2311000000</v>
      </c>
      <c r="BI134">
        <v>1412000000</v>
      </c>
      <c r="BJ134">
        <v>1044200000</v>
      </c>
      <c r="BK134">
        <f t="shared" si="40"/>
        <v>0</v>
      </c>
      <c r="BL134">
        <f t="shared" si="40"/>
        <v>1.2713881019830028E-2</v>
      </c>
      <c r="BM134">
        <f t="shared" si="40"/>
        <v>1.1672093468684161E-2</v>
      </c>
      <c r="BN134" s="13" t="s">
        <v>859</v>
      </c>
      <c r="BO134" s="14">
        <f t="shared" si="57"/>
        <v>1.0892545586565896</v>
      </c>
      <c r="BP134" s="15" t="s">
        <v>859</v>
      </c>
      <c r="BQ134" s="28">
        <v>0</v>
      </c>
    </row>
    <row r="135" spans="1:69" customFormat="1" ht="15" x14ac:dyDescent="0.2">
      <c r="A135" t="s">
        <v>526</v>
      </c>
      <c r="B135" t="s">
        <v>527</v>
      </c>
      <c r="D135">
        <v>241100000</v>
      </c>
      <c r="E135">
        <v>33874000</v>
      </c>
      <c r="F135">
        <v>46677000</v>
      </c>
      <c r="G135">
        <v>34120000</v>
      </c>
      <c r="H135">
        <v>338360000</v>
      </c>
      <c r="I135">
        <v>2492900000</v>
      </c>
      <c r="J135">
        <v>2094200000</v>
      </c>
      <c r="K135">
        <f t="shared" si="36"/>
        <v>0.10011230641919849</v>
      </c>
      <c r="L135">
        <f t="shared" si="36"/>
        <v>1.8723976092101569E-2</v>
      </c>
      <c r="M135">
        <f t="shared" si="36"/>
        <v>1.6292617706045266E-2</v>
      </c>
      <c r="N135" s="13">
        <f t="shared" si="71"/>
        <v>7.117553285705851</v>
      </c>
      <c r="O135" s="14">
        <f t="shared" si="72"/>
        <v>1.1492306779624593</v>
      </c>
      <c r="P135" s="15">
        <f t="shared" si="73"/>
        <v>0.18702971454577216</v>
      </c>
      <c r="Q135">
        <v>1126000000</v>
      </c>
      <c r="R135">
        <v>887610000</v>
      </c>
      <c r="S135">
        <v>0</v>
      </c>
      <c r="T135">
        <v>11379000</v>
      </c>
      <c r="U135">
        <v>601680000</v>
      </c>
      <c r="V135">
        <v>838260000</v>
      </c>
      <c r="W135">
        <v>516410000</v>
      </c>
      <c r="X135">
        <f t="shared" si="37"/>
        <v>1.475219385719984</v>
      </c>
      <c r="Y135">
        <f t="shared" si="37"/>
        <v>0</v>
      </c>
      <c r="Z135">
        <f t="shared" si="37"/>
        <v>2.2034817296334309E-2</v>
      </c>
      <c r="AA135" s="13">
        <f t="shared" si="74"/>
        <v>1.2685751625150685</v>
      </c>
      <c r="AB135" s="14">
        <f t="shared" si="75"/>
        <v>0</v>
      </c>
      <c r="AC135" s="15">
        <f t="shared" si="76"/>
        <v>0</v>
      </c>
      <c r="AD135">
        <v>483490000</v>
      </c>
      <c r="AE135">
        <v>113340000</v>
      </c>
      <c r="AF135">
        <v>0</v>
      </c>
      <c r="AG135">
        <v>0</v>
      </c>
      <c r="AH135">
        <v>1131900000</v>
      </c>
      <c r="AI135">
        <v>729420000</v>
      </c>
      <c r="AJ135">
        <v>840470000</v>
      </c>
      <c r="AK135">
        <f t="shared" si="38"/>
        <v>0.10013252054068381</v>
      </c>
      <c r="AL135">
        <f t="shared" si="38"/>
        <v>0</v>
      </c>
      <c r="AM135">
        <f t="shared" si="38"/>
        <v>0</v>
      </c>
      <c r="AN135" s="13">
        <f t="shared" si="77"/>
        <v>4.2658373036880182</v>
      </c>
      <c r="AO135" s="14">
        <v>0</v>
      </c>
      <c r="AP135" s="15">
        <f t="shared" si="78"/>
        <v>0</v>
      </c>
      <c r="AQ135">
        <v>0</v>
      </c>
      <c r="AR135">
        <v>140590000</v>
      </c>
      <c r="AS135">
        <v>255600000</v>
      </c>
      <c r="AT135">
        <v>40661000</v>
      </c>
      <c r="AU135">
        <v>754030000</v>
      </c>
      <c r="AV135">
        <v>964080000</v>
      </c>
      <c r="AW135">
        <v>609030000</v>
      </c>
      <c r="AX135">
        <f t="shared" si="39"/>
        <v>0.18645146744824476</v>
      </c>
      <c r="AY135">
        <f t="shared" si="39"/>
        <v>0.26512322628827484</v>
      </c>
      <c r="AZ135">
        <f t="shared" si="39"/>
        <v>6.6763542025844377E-2</v>
      </c>
      <c r="BA135" s="13">
        <f t="shared" si="59"/>
        <v>0</v>
      </c>
      <c r="BB135" s="14">
        <f t="shared" si="70"/>
        <v>3.9710779003553287</v>
      </c>
      <c r="BC135" s="15">
        <f t="shared" si="60"/>
        <v>1.4219422883430393</v>
      </c>
      <c r="BD135">
        <v>0</v>
      </c>
      <c r="BE135">
        <v>28598000</v>
      </c>
      <c r="BF135">
        <v>155800000</v>
      </c>
      <c r="BG135">
        <v>121930000</v>
      </c>
      <c r="BH135">
        <v>2311000000</v>
      </c>
      <c r="BI135">
        <v>1412000000</v>
      </c>
      <c r="BJ135">
        <v>1044200000</v>
      </c>
      <c r="BK135">
        <f t="shared" si="40"/>
        <v>1.2374729554305495E-2</v>
      </c>
      <c r="BL135">
        <f t="shared" si="40"/>
        <v>0.11033994334277621</v>
      </c>
      <c r="BM135">
        <f t="shared" si="40"/>
        <v>0.11676881823405477</v>
      </c>
      <c r="BN135" s="13">
        <f t="shared" ref="BN135:BN140" si="79">BD135/BE135</f>
        <v>0</v>
      </c>
      <c r="BO135" s="14">
        <f t="shared" si="57"/>
        <v>0.94494356465617091</v>
      </c>
      <c r="BP135" s="15">
        <f t="shared" ref="BP135:BP140" si="80">BL135/BK135</f>
        <v>8.91655392213287</v>
      </c>
      <c r="BQ135" s="28">
        <v>0</v>
      </c>
    </row>
    <row r="136" spans="1:69" customFormat="1" ht="15" x14ac:dyDescent="0.2">
      <c r="A136" t="s">
        <v>614</v>
      </c>
      <c r="B136" t="s">
        <v>615</v>
      </c>
      <c r="D136">
        <v>31256000</v>
      </c>
      <c r="E136">
        <v>47376000</v>
      </c>
      <c r="F136">
        <v>48157000</v>
      </c>
      <c r="G136">
        <v>10356000</v>
      </c>
      <c r="H136">
        <v>338360000</v>
      </c>
      <c r="I136">
        <v>2492900000</v>
      </c>
      <c r="J136">
        <v>2094200000</v>
      </c>
      <c r="K136">
        <f t="shared" si="36"/>
        <v>0.14001655041967134</v>
      </c>
      <c r="L136">
        <f t="shared" si="36"/>
        <v>1.9317662160535921E-2</v>
      </c>
      <c r="M136">
        <f t="shared" si="36"/>
        <v>4.9450864291853691E-3</v>
      </c>
      <c r="N136" s="13">
        <f t="shared" si="71"/>
        <v>0.65974332995609586</v>
      </c>
      <c r="O136" s="14">
        <f t="shared" si="72"/>
        <v>3.906435698782766</v>
      </c>
      <c r="P136" s="15">
        <f t="shared" si="73"/>
        <v>0.1379669910638073</v>
      </c>
      <c r="Q136">
        <v>116720000</v>
      </c>
      <c r="R136">
        <v>1224300000</v>
      </c>
      <c r="S136">
        <v>36497000</v>
      </c>
      <c r="T136">
        <v>50948000</v>
      </c>
      <c r="U136">
        <v>601680000</v>
      </c>
      <c r="V136">
        <v>838260000</v>
      </c>
      <c r="W136">
        <v>516410000</v>
      </c>
      <c r="X136">
        <f t="shared" si="37"/>
        <v>2.0348025528520144</v>
      </c>
      <c r="Y136">
        <f t="shared" si="37"/>
        <v>4.3538997447092789E-2</v>
      </c>
      <c r="Z136">
        <f t="shared" si="37"/>
        <v>9.8658043027826728E-2</v>
      </c>
      <c r="AA136" s="13">
        <f t="shared" si="74"/>
        <v>9.5336110430450052E-2</v>
      </c>
      <c r="AB136" s="14">
        <f t="shared" si="75"/>
        <v>0.44131219423045431</v>
      </c>
      <c r="AC136" s="15">
        <f t="shared" si="76"/>
        <v>2.1397160813498971E-2</v>
      </c>
      <c r="AD136">
        <v>16943000</v>
      </c>
      <c r="AE136">
        <v>24695000</v>
      </c>
      <c r="AF136">
        <v>0</v>
      </c>
      <c r="AG136">
        <v>0</v>
      </c>
      <c r="AH136">
        <v>1131900000</v>
      </c>
      <c r="AI136">
        <v>729420000</v>
      </c>
      <c r="AJ136">
        <v>840470000</v>
      </c>
      <c r="AK136">
        <f t="shared" si="38"/>
        <v>2.1817298347910592E-2</v>
      </c>
      <c r="AL136">
        <f t="shared" si="38"/>
        <v>0</v>
      </c>
      <c r="AM136">
        <f t="shared" si="38"/>
        <v>0</v>
      </c>
      <c r="AN136" s="13">
        <f t="shared" si="77"/>
        <v>0.68609030168050211</v>
      </c>
      <c r="AO136" s="14">
        <v>0</v>
      </c>
      <c r="AP136" s="15">
        <f t="shared" si="78"/>
        <v>0</v>
      </c>
      <c r="AQ136">
        <v>0</v>
      </c>
      <c r="AR136">
        <v>22263000</v>
      </c>
      <c r="AS136">
        <v>34773000</v>
      </c>
      <c r="AT136">
        <v>15668000</v>
      </c>
      <c r="AU136">
        <v>754030000</v>
      </c>
      <c r="AV136">
        <v>964080000</v>
      </c>
      <c r="AW136">
        <v>609030000</v>
      </c>
      <c r="AX136">
        <f t="shared" si="39"/>
        <v>2.9525350450247338E-2</v>
      </c>
      <c r="AY136">
        <f t="shared" si="39"/>
        <v>3.6068583520039832E-2</v>
      </c>
      <c r="AZ136">
        <f t="shared" si="39"/>
        <v>2.5726154705022743E-2</v>
      </c>
      <c r="BA136" s="13">
        <f t="shared" si="59"/>
        <v>0</v>
      </c>
      <c r="BB136" s="14">
        <f t="shared" si="70"/>
        <v>1.4020200039066797</v>
      </c>
      <c r="BC136" s="15">
        <f t="shared" si="60"/>
        <v>1.2216140696049784</v>
      </c>
      <c r="BD136">
        <v>0</v>
      </c>
      <c r="BE136">
        <v>34496000</v>
      </c>
      <c r="BF136">
        <v>4848500</v>
      </c>
      <c r="BG136">
        <v>18741000</v>
      </c>
      <c r="BH136">
        <v>2311000000</v>
      </c>
      <c r="BI136">
        <v>1412000000</v>
      </c>
      <c r="BJ136">
        <v>1044200000</v>
      </c>
      <c r="BK136">
        <f t="shared" si="40"/>
        <v>1.4926871484205972E-2</v>
      </c>
      <c r="BL136">
        <f t="shared" si="40"/>
        <v>3.4337818696883854E-3</v>
      </c>
      <c r="BM136">
        <f t="shared" si="40"/>
        <v>1.7947711166443212E-2</v>
      </c>
      <c r="BN136" s="13">
        <f t="shared" si="79"/>
        <v>0</v>
      </c>
      <c r="BO136" s="14">
        <f t="shared" si="57"/>
        <v>0.19132143580004332</v>
      </c>
      <c r="BP136" s="15">
        <f t="shared" si="80"/>
        <v>0.23004029165265127</v>
      </c>
      <c r="BQ136" s="28">
        <v>0</v>
      </c>
    </row>
    <row r="137" spans="1:69" customFormat="1" ht="15" x14ac:dyDescent="0.2">
      <c r="A137" t="s">
        <v>138</v>
      </c>
      <c r="B137" t="s">
        <v>139</v>
      </c>
      <c r="D137">
        <v>1429500000</v>
      </c>
      <c r="E137">
        <v>501490000</v>
      </c>
      <c r="F137">
        <v>208890000</v>
      </c>
      <c r="G137">
        <v>360770000</v>
      </c>
      <c r="H137">
        <v>338360000</v>
      </c>
      <c r="I137">
        <v>2492900000</v>
      </c>
      <c r="J137">
        <v>2094200000</v>
      </c>
      <c r="K137">
        <f t="shared" si="36"/>
        <v>1.4821196358907673</v>
      </c>
      <c r="L137">
        <f t="shared" si="36"/>
        <v>8.3793974888683856E-2</v>
      </c>
      <c r="M137">
        <f t="shared" si="36"/>
        <v>0.17227103428516857</v>
      </c>
      <c r="N137" s="13">
        <f t="shared" si="71"/>
        <v>2.8505054936289858</v>
      </c>
      <c r="O137" s="14">
        <f t="shared" si="72"/>
        <v>0.48640780057067307</v>
      </c>
      <c r="P137" s="15">
        <f t="shared" si="73"/>
        <v>5.653657967922604E-2</v>
      </c>
      <c r="Q137">
        <v>8818300000</v>
      </c>
      <c r="R137">
        <v>7664900000</v>
      </c>
      <c r="S137">
        <v>64746000</v>
      </c>
      <c r="T137">
        <v>13824000</v>
      </c>
      <c r="U137">
        <v>601680000</v>
      </c>
      <c r="V137">
        <v>838260000</v>
      </c>
      <c r="W137">
        <v>516410000</v>
      </c>
      <c r="X137">
        <f t="shared" si="37"/>
        <v>12.739163675043212</v>
      </c>
      <c r="Y137">
        <f t="shared" si="37"/>
        <v>7.7238565600171782E-2</v>
      </c>
      <c r="Z137">
        <f t="shared" si="37"/>
        <v>2.6769427392962956E-2</v>
      </c>
      <c r="AA137" s="13">
        <f t="shared" si="74"/>
        <v>1.1504781536614959</v>
      </c>
      <c r="AB137" s="14">
        <f t="shared" si="75"/>
        <v>2.8853275218160235</v>
      </c>
      <c r="AC137" s="15">
        <f t="shared" si="76"/>
        <v>6.0630797727708593E-3</v>
      </c>
      <c r="AD137">
        <v>4111200000</v>
      </c>
      <c r="AE137">
        <v>1229400000</v>
      </c>
      <c r="AF137">
        <v>12754000</v>
      </c>
      <c r="AG137">
        <v>36391000</v>
      </c>
      <c r="AH137">
        <v>1131900000</v>
      </c>
      <c r="AI137">
        <v>729420000</v>
      </c>
      <c r="AJ137">
        <v>840470000</v>
      </c>
      <c r="AK137">
        <f t="shared" si="38"/>
        <v>1.0861383514444738</v>
      </c>
      <c r="AL137">
        <f t="shared" si="38"/>
        <v>1.7485125167941651E-2</v>
      </c>
      <c r="AM137">
        <f t="shared" si="38"/>
        <v>4.3298392566064228E-2</v>
      </c>
      <c r="AN137" s="13">
        <f t="shared" si="77"/>
        <v>3.3440702781844802</v>
      </c>
      <c r="AO137" s="14">
        <f>AL137/AM137</f>
        <v>0.40382850567172979</v>
      </c>
      <c r="AP137" s="15">
        <f t="shared" si="78"/>
        <v>1.6098432713187862E-2</v>
      </c>
      <c r="AQ137">
        <v>0</v>
      </c>
      <c r="AR137">
        <v>188310000</v>
      </c>
      <c r="AS137">
        <v>387090000</v>
      </c>
      <c r="AT137">
        <v>68631000</v>
      </c>
      <c r="AU137">
        <v>754030000</v>
      </c>
      <c r="AV137">
        <v>964080000</v>
      </c>
      <c r="AW137">
        <v>609030000</v>
      </c>
      <c r="AX137">
        <f t="shared" si="39"/>
        <v>0.24973807408193308</v>
      </c>
      <c r="AY137">
        <f t="shared" si="39"/>
        <v>0.40151232262882747</v>
      </c>
      <c r="AZ137">
        <f t="shared" si="39"/>
        <v>0.11268903009703955</v>
      </c>
      <c r="BA137" s="13">
        <f t="shared" si="59"/>
        <v>0</v>
      </c>
      <c r="BB137" s="14">
        <f t="shared" si="70"/>
        <v>3.5630116106516705</v>
      </c>
      <c r="BC137" s="15">
        <f t="shared" si="60"/>
        <v>1.6077337190367733</v>
      </c>
      <c r="BD137">
        <v>0</v>
      </c>
      <c r="BE137">
        <v>84259000</v>
      </c>
      <c r="BF137">
        <v>141920000</v>
      </c>
      <c r="BG137">
        <v>124340000</v>
      </c>
      <c r="BH137">
        <v>2311000000</v>
      </c>
      <c r="BI137">
        <v>1412000000</v>
      </c>
      <c r="BJ137">
        <v>1044200000</v>
      </c>
      <c r="BK137">
        <f t="shared" si="40"/>
        <v>3.6459974037213329E-2</v>
      </c>
      <c r="BL137">
        <f t="shared" si="40"/>
        <v>0.1005099150141643</v>
      </c>
      <c r="BM137">
        <f t="shared" si="40"/>
        <v>0.11907680520972994</v>
      </c>
      <c r="BN137" s="13">
        <f t="shared" si="79"/>
        <v>0</v>
      </c>
      <c r="BO137" s="14">
        <f t="shared" si="57"/>
        <v>0.84407634918602514</v>
      </c>
      <c r="BP137" s="15">
        <f t="shared" si="80"/>
        <v>2.7567193249116855</v>
      </c>
      <c r="BQ137" s="28">
        <v>0</v>
      </c>
    </row>
    <row r="138" spans="1:69" customFormat="1" ht="15" x14ac:dyDescent="0.2">
      <c r="A138" t="s">
        <v>5</v>
      </c>
      <c r="B138" t="s">
        <v>6</v>
      </c>
      <c r="D138">
        <v>5435500000</v>
      </c>
      <c r="E138">
        <v>1111600000</v>
      </c>
      <c r="F138">
        <v>926180000</v>
      </c>
      <c r="G138">
        <v>834180000</v>
      </c>
      <c r="H138">
        <v>338360000</v>
      </c>
      <c r="I138">
        <v>2492900000</v>
      </c>
      <c r="J138">
        <v>2094200000</v>
      </c>
      <c r="K138">
        <f t="shared" si="36"/>
        <v>3.2852583047641564</v>
      </c>
      <c r="L138">
        <f t="shared" si="36"/>
        <v>0.37152713706927676</v>
      </c>
      <c r="M138">
        <f t="shared" si="36"/>
        <v>0.39832871740998949</v>
      </c>
      <c r="N138" s="13">
        <f t="shared" si="71"/>
        <v>4.8897984886649875</v>
      </c>
      <c r="O138" s="14">
        <f t="shared" si="72"/>
        <v>0.93271491818370067</v>
      </c>
      <c r="P138" s="15">
        <f t="shared" si="73"/>
        <v>0.11308917065379677</v>
      </c>
      <c r="Q138">
        <v>22339000000</v>
      </c>
      <c r="R138">
        <v>21376000000</v>
      </c>
      <c r="S138">
        <v>371650000</v>
      </c>
      <c r="T138">
        <v>238160000</v>
      </c>
      <c r="U138">
        <v>601680000</v>
      </c>
      <c r="V138">
        <v>838260000</v>
      </c>
      <c r="W138">
        <v>516410000</v>
      </c>
      <c r="X138">
        <f t="shared" si="37"/>
        <v>35.52719053317378</v>
      </c>
      <c r="Y138">
        <f t="shared" si="37"/>
        <v>0.44335886240545891</v>
      </c>
      <c r="Z138">
        <f t="shared" si="37"/>
        <v>0.46118394299103427</v>
      </c>
      <c r="AA138" s="13">
        <f t="shared" si="74"/>
        <v>1.0450505239520957</v>
      </c>
      <c r="AB138" s="14">
        <f t="shared" si="75"/>
        <v>0.96134930355560555</v>
      </c>
      <c r="AC138" s="15">
        <f t="shared" si="76"/>
        <v>1.24794236682315E-2</v>
      </c>
      <c r="AD138">
        <v>9060000000</v>
      </c>
      <c r="AE138">
        <v>3886700000</v>
      </c>
      <c r="AF138">
        <v>105920000</v>
      </c>
      <c r="AG138">
        <v>70509000</v>
      </c>
      <c r="AH138">
        <v>1131900000</v>
      </c>
      <c r="AI138">
        <v>729420000</v>
      </c>
      <c r="AJ138">
        <v>840470000</v>
      </c>
      <c r="AK138">
        <f t="shared" si="38"/>
        <v>3.4337839031716584</v>
      </c>
      <c r="AL138">
        <f t="shared" si="38"/>
        <v>0.14521126374379645</v>
      </c>
      <c r="AM138">
        <f t="shared" si="38"/>
        <v>8.3892345949290278E-2</v>
      </c>
      <c r="AN138" s="13">
        <f t="shared" si="77"/>
        <v>2.3310263205289834</v>
      </c>
      <c r="AO138" s="14">
        <f>AL138/AM138</f>
        <v>1.730923865588061</v>
      </c>
      <c r="AP138" s="15">
        <f t="shared" si="78"/>
        <v>4.2288993087092698E-2</v>
      </c>
      <c r="AQ138">
        <v>141780000</v>
      </c>
      <c r="AR138">
        <v>2044000000</v>
      </c>
      <c r="AS138">
        <v>3566900000</v>
      </c>
      <c r="AT138">
        <v>552260000</v>
      </c>
      <c r="AU138">
        <v>754030000</v>
      </c>
      <c r="AV138">
        <v>964080000</v>
      </c>
      <c r="AW138">
        <v>609030000</v>
      </c>
      <c r="AX138">
        <f t="shared" si="39"/>
        <v>2.7107674760951155</v>
      </c>
      <c r="AY138">
        <f t="shared" si="39"/>
        <v>3.6997966973695129</v>
      </c>
      <c r="AZ138">
        <f t="shared" si="39"/>
        <v>0.90678620100816054</v>
      </c>
      <c r="BA138" s="13">
        <f t="shared" si="59"/>
        <v>6.9363992172211356E-2</v>
      </c>
      <c r="BB138" s="14">
        <f t="shared" si="70"/>
        <v>4.0801202017146894</v>
      </c>
      <c r="BC138" s="15">
        <f t="shared" si="60"/>
        <v>1.364852105536954</v>
      </c>
      <c r="BD138">
        <v>39020000</v>
      </c>
      <c r="BE138">
        <v>343210000</v>
      </c>
      <c r="BF138">
        <v>1441200000</v>
      </c>
      <c r="BG138">
        <v>1424700000</v>
      </c>
      <c r="BH138">
        <v>2311000000</v>
      </c>
      <c r="BI138">
        <v>1412000000</v>
      </c>
      <c r="BJ138">
        <v>1044200000</v>
      </c>
      <c r="BK138">
        <f t="shared" si="40"/>
        <v>0.14851146689744699</v>
      </c>
      <c r="BL138">
        <f t="shared" si="40"/>
        <v>1.0206798866855524</v>
      </c>
      <c r="BM138">
        <f t="shared" si="40"/>
        <v>1.3643937942922812</v>
      </c>
      <c r="BN138" s="13">
        <f t="shared" si="79"/>
        <v>0.11369132601031438</v>
      </c>
      <c r="BO138" s="14">
        <f t="shared" si="57"/>
        <v>0.74808306147052273</v>
      </c>
      <c r="BP138" s="15">
        <f t="shared" si="80"/>
        <v>6.8727345302593505</v>
      </c>
      <c r="BQ138" s="28">
        <v>0</v>
      </c>
    </row>
    <row r="139" spans="1:69" customFormat="1" ht="15" x14ac:dyDescent="0.2">
      <c r="A139" t="s">
        <v>390</v>
      </c>
      <c r="B139" t="s">
        <v>391</v>
      </c>
      <c r="D139">
        <v>4888800000</v>
      </c>
      <c r="E139">
        <v>456470000</v>
      </c>
      <c r="F139">
        <v>757410000</v>
      </c>
      <c r="G139">
        <v>1042000000</v>
      </c>
      <c r="H139">
        <v>338360000</v>
      </c>
      <c r="I139">
        <v>2492900000</v>
      </c>
      <c r="J139">
        <v>2094200000</v>
      </c>
      <c r="K139">
        <f t="shared" si="36"/>
        <v>1.3490660834614021</v>
      </c>
      <c r="L139">
        <f t="shared" si="36"/>
        <v>0.30382686830598898</v>
      </c>
      <c r="M139">
        <f t="shared" si="36"/>
        <v>0.49756470251169899</v>
      </c>
      <c r="N139" s="13">
        <f t="shared" si="71"/>
        <v>10.710013801564177</v>
      </c>
      <c r="O139" s="14">
        <f t="shared" si="72"/>
        <v>0.61062785758771798</v>
      </c>
      <c r="P139" s="15">
        <f t="shared" si="73"/>
        <v>0.22521273941335559</v>
      </c>
      <c r="Q139">
        <v>14069000000</v>
      </c>
      <c r="R139">
        <v>10209000000</v>
      </c>
      <c r="S139">
        <v>1046600000</v>
      </c>
      <c r="T139">
        <v>553300000</v>
      </c>
      <c r="U139">
        <v>601680000</v>
      </c>
      <c r="V139">
        <v>838260000</v>
      </c>
      <c r="W139">
        <v>516410000</v>
      </c>
      <c r="X139">
        <f t="shared" si="37"/>
        <v>16.967491025129636</v>
      </c>
      <c r="Y139">
        <f t="shared" si="37"/>
        <v>1.2485386395629041</v>
      </c>
      <c r="Z139">
        <f t="shared" si="37"/>
        <v>1.0714354873065974</v>
      </c>
      <c r="AA139" s="13">
        <f t="shared" si="74"/>
        <v>1.3780977568811832</v>
      </c>
      <c r="AB139" s="14">
        <f t="shared" si="75"/>
        <v>1.165295208488486</v>
      </c>
      <c r="AC139" s="15">
        <f t="shared" si="76"/>
        <v>7.3584163840945072E-2</v>
      </c>
      <c r="AD139">
        <v>7747600000</v>
      </c>
      <c r="AE139">
        <v>2175300000</v>
      </c>
      <c r="AF139">
        <v>228960000</v>
      </c>
      <c r="AG139">
        <v>260050000</v>
      </c>
      <c r="AH139">
        <v>1131900000</v>
      </c>
      <c r="AI139">
        <v>729420000</v>
      </c>
      <c r="AJ139">
        <v>840470000</v>
      </c>
      <c r="AK139">
        <f t="shared" si="38"/>
        <v>1.9218128809965545</v>
      </c>
      <c r="AL139">
        <f t="shared" si="38"/>
        <v>0.31389323023772314</v>
      </c>
      <c r="AM139">
        <f t="shared" si="38"/>
        <v>0.3094102109533951</v>
      </c>
      <c r="AN139" s="13">
        <f t="shared" si="77"/>
        <v>3.5616236840895508</v>
      </c>
      <c r="AO139" s="14">
        <f>AL139/AM139</f>
        <v>1.0144889183537751</v>
      </c>
      <c r="AP139" s="15">
        <f t="shared" si="78"/>
        <v>0.16333183804812157</v>
      </c>
      <c r="AQ139">
        <v>61498000</v>
      </c>
      <c r="AR139">
        <v>1090800000</v>
      </c>
      <c r="AS139">
        <v>1699800000</v>
      </c>
      <c r="AT139">
        <v>911780000</v>
      </c>
      <c r="AU139">
        <v>754030000</v>
      </c>
      <c r="AV139">
        <v>964080000</v>
      </c>
      <c r="AW139">
        <v>609030000</v>
      </c>
      <c r="AX139">
        <f t="shared" si="39"/>
        <v>1.446626792037452</v>
      </c>
      <c r="AY139">
        <f t="shared" si="39"/>
        <v>1.7631316903161562</v>
      </c>
      <c r="AZ139">
        <f t="shared" si="39"/>
        <v>1.4971019490008703</v>
      </c>
      <c r="BA139" s="13">
        <f t="shared" si="59"/>
        <v>5.6378804547121381E-2</v>
      </c>
      <c r="BB139" s="14">
        <f t="shared" si="70"/>
        <v>1.1776964765110538</v>
      </c>
      <c r="BC139" s="15">
        <f t="shared" si="60"/>
        <v>1.2187882182334904</v>
      </c>
      <c r="BD139">
        <v>162840000</v>
      </c>
      <c r="BE139">
        <v>778000000</v>
      </c>
      <c r="BF139">
        <v>1303600000</v>
      </c>
      <c r="BG139">
        <v>1054700000</v>
      </c>
      <c r="BH139">
        <v>2311000000</v>
      </c>
      <c r="BI139">
        <v>1412000000</v>
      </c>
      <c r="BJ139">
        <v>1044200000</v>
      </c>
      <c r="BK139">
        <f t="shared" si="40"/>
        <v>0.33665080051925572</v>
      </c>
      <c r="BL139">
        <f t="shared" si="40"/>
        <v>0.92322946175637399</v>
      </c>
      <c r="BM139">
        <f t="shared" si="40"/>
        <v>1.0100555449147672</v>
      </c>
      <c r="BN139" s="13">
        <f t="shared" si="79"/>
        <v>0.20930591259640102</v>
      </c>
      <c r="BO139" s="14">
        <f t="shared" si="57"/>
        <v>0.91403830849151968</v>
      </c>
      <c r="BP139" s="15">
        <f t="shared" si="80"/>
        <v>2.7423949693046019</v>
      </c>
      <c r="BQ139" s="28">
        <v>0</v>
      </c>
    </row>
    <row r="140" spans="1:69" customFormat="1" ht="15" x14ac:dyDescent="0.2">
      <c r="A140" t="s">
        <v>468</v>
      </c>
      <c r="B140" t="s">
        <v>469</v>
      </c>
      <c r="D140">
        <v>101440000000</v>
      </c>
      <c r="E140">
        <v>24301000000</v>
      </c>
      <c r="F140">
        <v>16788000000</v>
      </c>
      <c r="G140">
        <v>14765000000</v>
      </c>
      <c r="H140">
        <v>338360000</v>
      </c>
      <c r="I140">
        <v>2492900000</v>
      </c>
      <c r="J140">
        <v>2094200000</v>
      </c>
      <c r="K140">
        <f t="shared" ref="K140:M203" si="81">E140/H140</f>
        <v>71.819955077432326</v>
      </c>
      <c r="L140">
        <f t="shared" si="81"/>
        <v>6.7343254843756268</v>
      </c>
      <c r="M140">
        <f t="shared" si="81"/>
        <v>7.0504249832871739</v>
      </c>
      <c r="N140" s="13">
        <f t="shared" si="71"/>
        <v>4.174313814246327</v>
      </c>
      <c r="O140" s="14">
        <f t="shared" si="72"/>
        <v>0.95516589430270493</v>
      </c>
      <c r="P140" s="15">
        <f t="shared" si="73"/>
        <v>9.376677383207839E-2</v>
      </c>
      <c r="Q140">
        <v>204450000000</v>
      </c>
      <c r="R140">
        <v>188750000000</v>
      </c>
      <c r="S140">
        <v>2863200000</v>
      </c>
      <c r="T140">
        <v>2401100000</v>
      </c>
      <c r="U140">
        <v>601680000</v>
      </c>
      <c r="V140">
        <v>838260000</v>
      </c>
      <c r="W140">
        <v>516410000</v>
      </c>
      <c r="X140">
        <f t="shared" ref="X140:Z203" si="82">R140/U140</f>
        <v>313.70495944688207</v>
      </c>
      <c r="Y140">
        <f t="shared" si="82"/>
        <v>3.4156466967289387</v>
      </c>
      <c r="Z140">
        <f t="shared" si="82"/>
        <v>4.649600123932534</v>
      </c>
      <c r="AA140" s="13">
        <f t="shared" si="74"/>
        <v>1.0831788079470199</v>
      </c>
      <c r="AB140" s="14">
        <f t="shared" si="75"/>
        <v>0.73461084946807353</v>
      </c>
      <c r="AC140" s="15">
        <f t="shared" si="76"/>
        <v>1.0888086381392678E-2</v>
      </c>
      <c r="AD140">
        <v>154000000000</v>
      </c>
      <c r="AE140">
        <v>59771000000</v>
      </c>
      <c r="AF140">
        <v>995120000</v>
      </c>
      <c r="AG140">
        <v>1144700000</v>
      </c>
      <c r="AH140">
        <v>1131900000</v>
      </c>
      <c r="AI140">
        <v>729420000</v>
      </c>
      <c r="AJ140">
        <v>840470000</v>
      </c>
      <c r="AK140">
        <f t="shared" ref="AK140:AM203" si="83">AE140/AH140</f>
        <v>52.805901581411788</v>
      </c>
      <c r="AL140">
        <f t="shared" si="83"/>
        <v>1.3642620163965891</v>
      </c>
      <c r="AM140">
        <f t="shared" si="83"/>
        <v>1.3619760372172713</v>
      </c>
      <c r="AN140" s="13">
        <f t="shared" si="77"/>
        <v>2.5765003095146475</v>
      </c>
      <c r="AO140" s="14">
        <f>AL140/AM140</f>
        <v>1.0016784283400377</v>
      </c>
      <c r="AP140" s="15">
        <f t="shared" si="78"/>
        <v>2.5835408080160931E-2</v>
      </c>
      <c r="AQ140">
        <v>883060000</v>
      </c>
      <c r="AR140">
        <v>6906100000</v>
      </c>
      <c r="AS140">
        <v>13814000000</v>
      </c>
      <c r="AT140">
        <v>3478000000</v>
      </c>
      <c r="AU140">
        <v>754030000</v>
      </c>
      <c r="AV140">
        <v>964080000</v>
      </c>
      <c r="AW140">
        <v>609030000</v>
      </c>
      <c r="AX140">
        <f t="shared" ref="AX140:AZ203" si="84">AR140/AU140</f>
        <v>9.158919406389666</v>
      </c>
      <c r="AY140">
        <f t="shared" si="84"/>
        <v>14.328686416065057</v>
      </c>
      <c r="AZ140">
        <f t="shared" si="84"/>
        <v>5.7107203257639201</v>
      </c>
      <c r="BA140" s="13">
        <f t="shared" si="59"/>
        <v>0.12786666859732701</v>
      </c>
      <c r="BB140" s="14">
        <f t="shared" si="70"/>
        <v>2.5090856492168205</v>
      </c>
      <c r="BC140" s="15">
        <f t="shared" si="60"/>
        <v>1.5644516323692874</v>
      </c>
      <c r="BD140">
        <v>487340000</v>
      </c>
      <c r="BE140">
        <v>3931500000</v>
      </c>
      <c r="BF140">
        <v>6863700000</v>
      </c>
      <c r="BG140">
        <v>5955800000</v>
      </c>
      <c r="BH140">
        <v>2311000000</v>
      </c>
      <c r="BI140">
        <v>1412000000</v>
      </c>
      <c r="BJ140">
        <v>1044200000</v>
      </c>
      <c r="BK140">
        <f t="shared" ref="BK140:BM203" si="85">BE140/BH140</f>
        <v>1.7012115967113803</v>
      </c>
      <c r="BL140">
        <f t="shared" si="85"/>
        <v>4.8609773371104819</v>
      </c>
      <c r="BM140">
        <f t="shared" si="85"/>
        <v>5.7036966098448572</v>
      </c>
      <c r="BN140" s="13">
        <f t="shared" si="79"/>
        <v>0.12395777692992496</v>
      </c>
      <c r="BO140" s="14">
        <f t="shared" si="57"/>
        <v>0.85225033335752798</v>
      </c>
      <c r="BP140" s="15">
        <f t="shared" si="80"/>
        <v>2.8573619804304524</v>
      </c>
      <c r="BQ140" s="28">
        <v>0</v>
      </c>
    </row>
    <row r="141" spans="1:69" customFormat="1" ht="15" x14ac:dyDescent="0.2">
      <c r="A141" t="s">
        <v>118</v>
      </c>
      <c r="B141" t="s">
        <v>119</v>
      </c>
      <c r="D141">
        <v>0</v>
      </c>
      <c r="E141">
        <v>0</v>
      </c>
      <c r="F141">
        <v>0</v>
      </c>
      <c r="G141">
        <v>0</v>
      </c>
      <c r="H141">
        <v>338360000</v>
      </c>
      <c r="I141">
        <v>2492900000</v>
      </c>
      <c r="J141">
        <v>2094200000</v>
      </c>
      <c r="K141">
        <f t="shared" si="81"/>
        <v>0</v>
      </c>
      <c r="L141">
        <f t="shared" si="81"/>
        <v>0</v>
      </c>
      <c r="M141">
        <f t="shared" si="81"/>
        <v>0</v>
      </c>
      <c r="N141" s="13">
        <v>0</v>
      </c>
      <c r="O141" s="14">
        <v>0</v>
      </c>
      <c r="P141" s="15">
        <v>0</v>
      </c>
      <c r="Q141">
        <v>0</v>
      </c>
      <c r="R141">
        <v>0</v>
      </c>
      <c r="S141">
        <v>0</v>
      </c>
      <c r="T141">
        <v>0</v>
      </c>
      <c r="U141">
        <v>601680000</v>
      </c>
      <c r="V141">
        <v>838260000</v>
      </c>
      <c r="W141">
        <v>516410000</v>
      </c>
      <c r="X141">
        <f t="shared" si="82"/>
        <v>0</v>
      </c>
      <c r="Y141">
        <f t="shared" si="82"/>
        <v>0</v>
      </c>
      <c r="Z141">
        <f t="shared" si="82"/>
        <v>0</v>
      </c>
      <c r="AA141" s="13">
        <v>0</v>
      </c>
      <c r="AB141" s="14">
        <v>0</v>
      </c>
      <c r="AC141" s="15">
        <v>0</v>
      </c>
      <c r="AD141">
        <v>0</v>
      </c>
      <c r="AE141">
        <v>0</v>
      </c>
      <c r="AF141">
        <v>0</v>
      </c>
      <c r="AG141">
        <v>0</v>
      </c>
      <c r="AH141">
        <v>1131900000</v>
      </c>
      <c r="AI141">
        <v>729420000</v>
      </c>
      <c r="AJ141">
        <v>840470000</v>
      </c>
      <c r="AK141">
        <f t="shared" si="83"/>
        <v>0</v>
      </c>
      <c r="AL141">
        <f t="shared" si="83"/>
        <v>0</v>
      </c>
      <c r="AM141">
        <f t="shared" si="83"/>
        <v>0</v>
      </c>
      <c r="AN141" s="13">
        <v>0</v>
      </c>
      <c r="AO141" s="14">
        <v>0</v>
      </c>
      <c r="AP141" s="15">
        <v>0</v>
      </c>
      <c r="AQ141">
        <v>0</v>
      </c>
      <c r="AR141">
        <v>0</v>
      </c>
      <c r="AS141">
        <v>0</v>
      </c>
      <c r="AT141">
        <v>0</v>
      </c>
      <c r="AU141">
        <v>754030000</v>
      </c>
      <c r="AV141">
        <v>964080000</v>
      </c>
      <c r="AW141">
        <v>609030000</v>
      </c>
      <c r="AX141">
        <f t="shared" si="84"/>
        <v>0</v>
      </c>
      <c r="AY141">
        <f t="shared" si="84"/>
        <v>0</v>
      </c>
      <c r="AZ141">
        <f t="shared" si="84"/>
        <v>0</v>
      </c>
      <c r="BA141" s="13">
        <v>0</v>
      </c>
      <c r="BB141" s="14">
        <v>0</v>
      </c>
      <c r="BC141" s="15">
        <v>0</v>
      </c>
      <c r="BD141">
        <v>0</v>
      </c>
      <c r="BE141">
        <v>0</v>
      </c>
      <c r="BF141">
        <v>0</v>
      </c>
      <c r="BG141">
        <v>0</v>
      </c>
      <c r="BH141">
        <v>2311000000</v>
      </c>
      <c r="BI141">
        <v>1412000000</v>
      </c>
      <c r="BJ141">
        <v>1044200000</v>
      </c>
      <c r="BK141">
        <f t="shared" si="85"/>
        <v>0</v>
      </c>
      <c r="BL141">
        <f t="shared" si="85"/>
        <v>0</v>
      </c>
      <c r="BM141">
        <f t="shared" si="85"/>
        <v>0</v>
      </c>
      <c r="BN141" s="13">
        <v>0</v>
      </c>
      <c r="BO141" s="14">
        <v>0</v>
      </c>
      <c r="BP141" s="15">
        <v>0</v>
      </c>
      <c r="BQ141" s="28">
        <v>0</v>
      </c>
    </row>
    <row r="142" spans="1:69" customFormat="1" ht="15" x14ac:dyDescent="0.2">
      <c r="A142" t="s">
        <v>124</v>
      </c>
      <c r="B142" t="s">
        <v>125</v>
      </c>
      <c r="D142">
        <v>0</v>
      </c>
      <c r="E142">
        <v>0</v>
      </c>
      <c r="F142">
        <v>0</v>
      </c>
      <c r="G142">
        <v>0</v>
      </c>
      <c r="H142">
        <v>338360000</v>
      </c>
      <c r="I142">
        <v>2492900000</v>
      </c>
      <c r="J142">
        <v>2094200000</v>
      </c>
      <c r="K142">
        <f t="shared" si="81"/>
        <v>0</v>
      </c>
      <c r="L142">
        <f t="shared" si="81"/>
        <v>0</v>
      </c>
      <c r="M142">
        <f t="shared" si="81"/>
        <v>0</v>
      </c>
      <c r="N142" s="13">
        <v>0</v>
      </c>
      <c r="O142" s="14">
        <v>0</v>
      </c>
      <c r="P142" s="15">
        <v>0</v>
      </c>
      <c r="Q142">
        <v>0</v>
      </c>
      <c r="R142">
        <v>0</v>
      </c>
      <c r="S142">
        <v>0</v>
      </c>
      <c r="T142">
        <v>0</v>
      </c>
      <c r="U142">
        <v>601680000</v>
      </c>
      <c r="V142">
        <v>838260000</v>
      </c>
      <c r="W142">
        <v>516410000</v>
      </c>
      <c r="X142">
        <f t="shared" si="82"/>
        <v>0</v>
      </c>
      <c r="Y142">
        <f t="shared" si="82"/>
        <v>0</v>
      </c>
      <c r="Z142">
        <f t="shared" si="82"/>
        <v>0</v>
      </c>
      <c r="AA142" s="13">
        <v>0</v>
      </c>
      <c r="AB142" s="14">
        <v>0</v>
      </c>
      <c r="AC142" s="15">
        <v>0</v>
      </c>
      <c r="AD142">
        <v>0</v>
      </c>
      <c r="AE142">
        <v>0</v>
      </c>
      <c r="AF142">
        <v>0</v>
      </c>
      <c r="AG142">
        <v>0</v>
      </c>
      <c r="AH142">
        <v>1131900000</v>
      </c>
      <c r="AI142">
        <v>729420000</v>
      </c>
      <c r="AJ142">
        <v>840470000</v>
      </c>
      <c r="AK142">
        <f t="shared" si="83"/>
        <v>0</v>
      </c>
      <c r="AL142">
        <f t="shared" si="83"/>
        <v>0</v>
      </c>
      <c r="AM142">
        <f t="shared" si="83"/>
        <v>0</v>
      </c>
      <c r="AN142" s="13">
        <v>0</v>
      </c>
      <c r="AO142" s="14">
        <v>0</v>
      </c>
      <c r="AP142" s="15">
        <v>0</v>
      </c>
      <c r="AQ142">
        <v>0</v>
      </c>
      <c r="AR142">
        <v>0</v>
      </c>
      <c r="AS142">
        <v>0</v>
      </c>
      <c r="AT142">
        <v>0</v>
      </c>
      <c r="AU142">
        <v>754030000</v>
      </c>
      <c r="AV142">
        <v>964080000</v>
      </c>
      <c r="AW142">
        <v>609030000</v>
      </c>
      <c r="AX142">
        <f t="shared" si="84"/>
        <v>0</v>
      </c>
      <c r="AY142">
        <f t="shared" si="84"/>
        <v>0</v>
      </c>
      <c r="AZ142">
        <f t="shared" si="84"/>
        <v>0</v>
      </c>
      <c r="BA142" s="13">
        <v>0</v>
      </c>
      <c r="BB142" s="14">
        <v>0</v>
      </c>
      <c r="BC142" s="15">
        <v>0</v>
      </c>
      <c r="BD142">
        <v>0</v>
      </c>
      <c r="BE142">
        <v>0</v>
      </c>
      <c r="BF142">
        <v>0</v>
      </c>
      <c r="BG142">
        <v>0</v>
      </c>
      <c r="BH142">
        <v>2311000000</v>
      </c>
      <c r="BI142">
        <v>1412000000</v>
      </c>
      <c r="BJ142">
        <v>1044200000</v>
      </c>
      <c r="BK142">
        <f t="shared" si="85"/>
        <v>0</v>
      </c>
      <c r="BL142">
        <f t="shared" si="85"/>
        <v>0</v>
      </c>
      <c r="BM142">
        <f t="shared" si="85"/>
        <v>0</v>
      </c>
      <c r="BN142" s="13">
        <v>0</v>
      </c>
      <c r="BO142" s="14">
        <v>0</v>
      </c>
      <c r="BP142" s="15">
        <v>0</v>
      </c>
      <c r="BQ142" s="28">
        <v>0</v>
      </c>
    </row>
    <row r="143" spans="1:69" customFormat="1" ht="15" x14ac:dyDescent="0.2">
      <c r="A143" t="s">
        <v>236</v>
      </c>
      <c r="B143" t="s">
        <v>237</v>
      </c>
      <c r="D143">
        <v>0</v>
      </c>
      <c r="E143">
        <v>0</v>
      </c>
      <c r="F143">
        <v>0</v>
      </c>
      <c r="G143">
        <v>0</v>
      </c>
      <c r="H143">
        <v>338360000</v>
      </c>
      <c r="I143">
        <v>2492900000</v>
      </c>
      <c r="J143">
        <v>2094200000</v>
      </c>
      <c r="K143">
        <f t="shared" si="81"/>
        <v>0</v>
      </c>
      <c r="L143">
        <f t="shared" si="81"/>
        <v>0</v>
      </c>
      <c r="M143">
        <f t="shared" si="81"/>
        <v>0</v>
      </c>
      <c r="N143" s="13">
        <v>0</v>
      </c>
      <c r="O143" s="14">
        <v>0</v>
      </c>
      <c r="P143" s="15">
        <v>0</v>
      </c>
      <c r="Q143">
        <v>0</v>
      </c>
      <c r="R143">
        <v>0</v>
      </c>
      <c r="S143">
        <v>0</v>
      </c>
      <c r="T143">
        <v>0</v>
      </c>
      <c r="U143">
        <v>601680000</v>
      </c>
      <c r="V143">
        <v>838260000</v>
      </c>
      <c r="W143">
        <v>516410000</v>
      </c>
      <c r="X143">
        <f t="shared" si="82"/>
        <v>0</v>
      </c>
      <c r="Y143">
        <f t="shared" si="82"/>
        <v>0</v>
      </c>
      <c r="Z143">
        <f t="shared" si="82"/>
        <v>0</v>
      </c>
      <c r="AA143" s="13">
        <v>0</v>
      </c>
      <c r="AB143" s="14">
        <v>0</v>
      </c>
      <c r="AC143" s="15">
        <v>0</v>
      </c>
      <c r="AD143">
        <v>0</v>
      </c>
      <c r="AE143">
        <v>0</v>
      </c>
      <c r="AF143">
        <v>0</v>
      </c>
      <c r="AG143">
        <v>0</v>
      </c>
      <c r="AH143">
        <v>1131900000</v>
      </c>
      <c r="AI143">
        <v>729420000</v>
      </c>
      <c r="AJ143">
        <v>840470000</v>
      </c>
      <c r="AK143">
        <f t="shared" si="83"/>
        <v>0</v>
      </c>
      <c r="AL143">
        <f t="shared" si="83"/>
        <v>0</v>
      </c>
      <c r="AM143">
        <f t="shared" si="83"/>
        <v>0</v>
      </c>
      <c r="AN143" s="13">
        <v>0</v>
      </c>
      <c r="AO143" s="14">
        <v>0</v>
      </c>
      <c r="AP143" s="15">
        <v>0</v>
      </c>
      <c r="AQ143">
        <v>0</v>
      </c>
      <c r="AR143">
        <v>0</v>
      </c>
      <c r="AS143">
        <v>0</v>
      </c>
      <c r="AT143">
        <v>0</v>
      </c>
      <c r="AU143">
        <v>754030000</v>
      </c>
      <c r="AV143">
        <v>964080000</v>
      </c>
      <c r="AW143">
        <v>609030000</v>
      </c>
      <c r="AX143">
        <f t="shared" si="84"/>
        <v>0</v>
      </c>
      <c r="AY143">
        <f t="shared" si="84"/>
        <v>0</v>
      </c>
      <c r="AZ143">
        <f t="shared" si="84"/>
        <v>0</v>
      </c>
      <c r="BA143" s="13">
        <v>0</v>
      </c>
      <c r="BB143" s="14">
        <v>0</v>
      </c>
      <c r="BC143" s="15">
        <v>0</v>
      </c>
      <c r="BD143">
        <v>0</v>
      </c>
      <c r="BE143">
        <v>0</v>
      </c>
      <c r="BF143">
        <v>0</v>
      </c>
      <c r="BG143">
        <v>0</v>
      </c>
      <c r="BH143">
        <v>2311000000</v>
      </c>
      <c r="BI143">
        <v>1412000000</v>
      </c>
      <c r="BJ143">
        <v>1044200000</v>
      </c>
      <c r="BK143">
        <f t="shared" si="85"/>
        <v>0</v>
      </c>
      <c r="BL143">
        <f t="shared" si="85"/>
        <v>0</v>
      </c>
      <c r="BM143">
        <f t="shared" si="85"/>
        <v>0</v>
      </c>
      <c r="BN143" s="13">
        <v>0</v>
      </c>
      <c r="BO143" s="14">
        <v>0</v>
      </c>
      <c r="BP143" s="15">
        <v>0</v>
      </c>
      <c r="BQ143" s="28">
        <v>0</v>
      </c>
    </row>
    <row r="144" spans="1:69" customFormat="1" ht="15" x14ac:dyDescent="0.2">
      <c r="A144" t="s">
        <v>280</v>
      </c>
      <c r="B144" t="s">
        <v>281</v>
      </c>
      <c r="D144">
        <v>0</v>
      </c>
      <c r="E144">
        <v>0</v>
      </c>
      <c r="F144">
        <v>0</v>
      </c>
      <c r="G144">
        <v>0</v>
      </c>
      <c r="H144">
        <v>338360000</v>
      </c>
      <c r="I144">
        <v>2492900000</v>
      </c>
      <c r="J144">
        <v>2094200000</v>
      </c>
      <c r="K144">
        <f t="shared" si="81"/>
        <v>0</v>
      </c>
      <c r="L144">
        <f t="shared" si="81"/>
        <v>0</v>
      </c>
      <c r="M144">
        <f t="shared" si="81"/>
        <v>0</v>
      </c>
      <c r="N144" s="13">
        <v>0</v>
      </c>
      <c r="O144" s="14">
        <v>0</v>
      </c>
      <c r="P144" s="15">
        <v>0</v>
      </c>
      <c r="Q144">
        <v>0</v>
      </c>
      <c r="R144">
        <v>0</v>
      </c>
      <c r="S144">
        <v>0</v>
      </c>
      <c r="T144">
        <v>0</v>
      </c>
      <c r="U144">
        <v>601680000</v>
      </c>
      <c r="V144">
        <v>838260000</v>
      </c>
      <c r="W144">
        <v>516410000</v>
      </c>
      <c r="X144">
        <f t="shared" si="82"/>
        <v>0</v>
      </c>
      <c r="Y144">
        <f t="shared" si="82"/>
        <v>0</v>
      </c>
      <c r="Z144">
        <f t="shared" si="82"/>
        <v>0</v>
      </c>
      <c r="AA144" s="13">
        <v>0</v>
      </c>
      <c r="AB144" s="14">
        <v>0</v>
      </c>
      <c r="AC144" s="15">
        <v>0</v>
      </c>
      <c r="AD144">
        <v>0</v>
      </c>
      <c r="AE144">
        <v>0</v>
      </c>
      <c r="AF144">
        <v>0</v>
      </c>
      <c r="AG144">
        <v>0</v>
      </c>
      <c r="AH144">
        <v>1131900000</v>
      </c>
      <c r="AI144">
        <v>729420000</v>
      </c>
      <c r="AJ144">
        <v>840470000</v>
      </c>
      <c r="AK144">
        <f t="shared" si="83"/>
        <v>0</v>
      </c>
      <c r="AL144">
        <f t="shared" si="83"/>
        <v>0</v>
      </c>
      <c r="AM144">
        <f t="shared" si="83"/>
        <v>0</v>
      </c>
      <c r="AN144" s="13">
        <v>0</v>
      </c>
      <c r="AO144" s="14">
        <v>0</v>
      </c>
      <c r="AP144" s="15">
        <v>0</v>
      </c>
      <c r="AQ144">
        <v>0</v>
      </c>
      <c r="AR144">
        <v>0</v>
      </c>
      <c r="AS144">
        <v>0</v>
      </c>
      <c r="AT144">
        <v>0</v>
      </c>
      <c r="AU144">
        <v>754030000</v>
      </c>
      <c r="AV144">
        <v>964080000</v>
      </c>
      <c r="AW144">
        <v>609030000</v>
      </c>
      <c r="AX144">
        <f t="shared" si="84"/>
        <v>0</v>
      </c>
      <c r="AY144">
        <f t="shared" si="84"/>
        <v>0</v>
      </c>
      <c r="AZ144">
        <f t="shared" si="84"/>
        <v>0</v>
      </c>
      <c r="BA144" s="13">
        <v>0</v>
      </c>
      <c r="BB144" s="14">
        <v>0</v>
      </c>
      <c r="BC144" s="15">
        <v>0</v>
      </c>
      <c r="BD144">
        <v>0</v>
      </c>
      <c r="BE144">
        <v>0</v>
      </c>
      <c r="BF144">
        <v>0</v>
      </c>
      <c r="BG144">
        <v>0</v>
      </c>
      <c r="BH144">
        <v>2311000000</v>
      </c>
      <c r="BI144">
        <v>1412000000</v>
      </c>
      <c r="BJ144">
        <v>1044200000</v>
      </c>
      <c r="BK144">
        <f t="shared" si="85"/>
        <v>0</v>
      </c>
      <c r="BL144">
        <f t="shared" si="85"/>
        <v>0</v>
      </c>
      <c r="BM144">
        <f t="shared" si="85"/>
        <v>0</v>
      </c>
      <c r="BN144" s="13">
        <v>0</v>
      </c>
      <c r="BO144" s="14">
        <v>0</v>
      </c>
      <c r="BP144" s="15">
        <v>0</v>
      </c>
      <c r="BQ144" s="28">
        <v>0</v>
      </c>
    </row>
    <row r="145" spans="1:69" customFormat="1" ht="15" x14ac:dyDescent="0.2">
      <c r="A145" t="s">
        <v>326</v>
      </c>
      <c r="B145" t="s">
        <v>327</v>
      </c>
      <c r="D145">
        <v>0</v>
      </c>
      <c r="E145">
        <v>0</v>
      </c>
      <c r="F145">
        <v>0</v>
      </c>
      <c r="G145">
        <v>0</v>
      </c>
      <c r="H145">
        <v>338360000</v>
      </c>
      <c r="I145">
        <v>2492900000</v>
      </c>
      <c r="J145">
        <v>2094200000</v>
      </c>
      <c r="K145">
        <f t="shared" si="81"/>
        <v>0</v>
      </c>
      <c r="L145">
        <f t="shared" si="81"/>
        <v>0</v>
      </c>
      <c r="M145">
        <f t="shared" si="81"/>
        <v>0</v>
      </c>
      <c r="N145" s="13">
        <v>0</v>
      </c>
      <c r="O145" s="14">
        <v>0</v>
      </c>
      <c r="P145" s="15">
        <v>0</v>
      </c>
      <c r="Q145">
        <v>0</v>
      </c>
      <c r="R145">
        <v>0</v>
      </c>
      <c r="S145">
        <v>0</v>
      </c>
      <c r="T145">
        <v>0</v>
      </c>
      <c r="U145">
        <v>601680000</v>
      </c>
      <c r="V145">
        <v>838260000</v>
      </c>
      <c r="W145">
        <v>516410000</v>
      </c>
      <c r="X145">
        <f t="shared" si="82"/>
        <v>0</v>
      </c>
      <c r="Y145">
        <f t="shared" si="82"/>
        <v>0</v>
      </c>
      <c r="Z145">
        <f t="shared" si="82"/>
        <v>0</v>
      </c>
      <c r="AA145" s="13">
        <v>0</v>
      </c>
      <c r="AB145" s="14">
        <v>0</v>
      </c>
      <c r="AC145" s="15">
        <v>0</v>
      </c>
      <c r="AD145">
        <v>0</v>
      </c>
      <c r="AE145">
        <v>0</v>
      </c>
      <c r="AF145">
        <v>0</v>
      </c>
      <c r="AG145">
        <v>0</v>
      </c>
      <c r="AH145">
        <v>1131900000</v>
      </c>
      <c r="AI145">
        <v>729420000</v>
      </c>
      <c r="AJ145">
        <v>840470000</v>
      </c>
      <c r="AK145">
        <f t="shared" si="83"/>
        <v>0</v>
      </c>
      <c r="AL145">
        <f t="shared" si="83"/>
        <v>0</v>
      </c>
      <c r="AM145">
        <f t="shared" si="83"/>
        <v>0</v>
      </c>
      <c r="AN145" s="13">
        <v>0</v>
      </c>
      <c r="AO145" s="14">
        <v>0</v>
      </c>
      <c r="AP145" s="15">
        <v>0</v>
      </c>
      <c r="AQ145">
        <v>0</v>
      </c>
      <c r="AR145">
        <v>0</v>
      </c>
      <c r="AS145">
        <v>0</v>
      </c>
      <c r="AT145">
        <v>0</v>
      </c>
      <c r="AU145">
        <v>754030000</v>
      </c>
      <c r="AV145">
        <v>964080000</v>
      </c>
      <c r="AW145">
        <v>609030000</v>
      </c>
      <c r="AX145">
        <f t="shared" si="84"/>
        <v>0</v>
      </c>
      <c r="AY145">
        <f t="shared" si="84"/>
        <v>0</v>
      </c>
      <c r="AZ145">
        <f t="shared" si="84"/>
        <v>0</v>
      </c>
      <c r="BA145" s="13">
        <v>0</v>
      </c>
      <c r="BB145" s="14">
        <v>0</v>
      </c>
      <c r="BC145" s="15">
        <v>0</v>
      </c>
      <c r="BD145">
        <v>0</v>
      </c>
      <c r="BE145">
        <v>0</v>
      </c>
      <c r="BF145">
        <v>0</v>
      </c>
      <c r="BG145">
        <v>0</v>
      </c>
      <c r="BH145">
        <v>2311000000</v>
      </c>
      <c r="BI145">
        <v>1412000000</v>
      </c>
      <c r="BJ145">
        <v>1044200000</v>
      </c>
      <c r="BK145">
        <f t="shared" si="85"/>
        <v>0</v>
      </c>
      <c r="BL145">
        <f t="shared" si="85"/>
        <v>0</v>
      </c>
      <c r="BM145">
        <f t="shared" si="85"/>
        <v>0</v>
      </c>
      <c r="BN145" s="13">
        <v>0</v>
      </c>
      <c r="BO145" s="14">
        <v>0</v>
      </c>
      <c r="BP145" s="15">
        <v>0</v>
      </c>
      <c r="BQ145" s="28">
        <v>0</v>
      </c>
    </row>
    <row r="146" spans="1:69" customFormat="1" ht="15" x14ac:dyDescent="0.2">
      <c r="A146" t="s">
        <v>400</v>
      </c>
      <c r="B146" t="s">
        <v>401</v>
      </c>
      <c r="D146">
        <v>0</v>
      </c>
      <c r="E146">
        <v>0</v>
      </c>
      <c r="F146">
        <v>0</v>
      </c>
      <c r="G146">
        <v>0</v>
      </c>
      <c r="H146">
        <v>338360000</v>
      </c>
      <c r="I146">
        <v>2492900000</v>
      </c>
      <c r="J146">
        <v>2094200000</v>
      </c>
      <c r="K146">
        <f t="shared" si="81"/>
        <v>0</v>
      </c>
      <c r="L146">
        <f t="shared" si="81"/>
        <v>0</v>
      </c>
      <c r="M146">
        <f t="shared" si="81"/>
        <v>0</v>
      </c>
      <c r="N146" s="13">
        <v>0</v>
      </c>
      <c r="O146" s="14">
        <v>0</v>
      </c>
      <c r="P146" s="15">
        <v>0</v>
      </c>
      <c r="Q146">
        <v>0</v>
      </c>
      <c r="R146">
        <v>0</v>
      </c>
      <c r="S146">
        <v>0</v>
      </c>
      <c r="T146">
        <v>0</v>
      </c>
      <c r="U146">
        <v>601680000</v>
      </c>
      <c r="V146">
        <v>838260000</v>
      </c>
      <c r="W146">
        <v>516410000</v>
      </c>
      <c r="X146">
        <f t="shared" si="82"/>
        <v>0</v>
      </c>
      <c r="Y146">
        <f t="shared" si="82"/>
        <v>0</v>
      </c>
      <c r="Z146">
        <f t="shared" si="82"/>
        <v>0</v>
      </c>
      <c r="AA146" s="13">
        <v>0</v>
      </c>
      <c r="AB146" s="14">
        <v>0</v>
      </c>
      <c r="AC146" s="15">
        <v>0</v>
      </c>
      <c r="AD146">
        <v>0</v>
      </c>
      <c r="AE146">
        <v>0</v>
      </c>
      <c r="AF146">
        <v>0</v>
      </c>
      <c r="AG146">
        <v>0</v>
      </c>
      <c r="AH146">
        <v>1131900000</v>
      </c>
      <c r="AI146">
        <v>729420000</v>
      </c>
      <c r="AJ146">
        <v>840470000</v>
      </c>
      <c r="AK146">
        <f t="shared" si="83"/>
        <v>0</v>
      </c>
      <c r="AL146">
        <f t="shared" si="83"/>
        <v>0</v>
      </c>
      <c r="AM146">
        <f t="shared" si="83"/>
        <v>0</v>
      </c>
      <c r="AN146" s="13">
        <v>0</v>
      </c>
      <c r="AO146" s="14">
        <v>0</v>
      </c>
      <c r="AP146" s="15">
        <v>0</v>
      </c>
      <c r="AQ146">
        <v>0</v>
      </c>
      <c r="AR146">
        <v>0</v>
      </c>
      <c r="AS146">
        <v>0</v>
      </c>
      <c r="AT146">
        <v>0</v>
      </c>
      <c r="AU146">
        <v>754030000</v>
      </c>
      <c r="AV146">
        <v>964080000</v>
      </c>
      <c r="AW146">
        <v>609030000</v>
      </c>
      <c r="AX146">
        <f t="shared" si="84"/>
        <v>0</v>
      </c>
      <c r="AY146">
        <f t="shared" si="84"/>
        <v>0</v>
      </c>
      <c r="AZ146">
        <f t="shared" si="84"/>
        <v>0</v>
      </c>
      <c r="BA146" s="13">
        <v>0</v>
      </c>
      <c r="BB146" s="14">
        <v>0</v>
      </c>
      <c r="BC146" s="15">
        <v>0</v>
      </c>
      <c r="BD146">
        <v>0</v>
      </c>
      <c r="BE146">
        <v>0</v>
      </c>
      <c r="BF146">
        <v>0</v>
      </c>
      <c r="BG146">
        <v>0</v>
      </c>
      <c r="BH146">
        <v>2311000000</v>
      </c>
      <c r="BI146">
        <v>1412000000</v>
      </c>
      <c r="BJ146">
        <v>1044200000</v>
      </c>
      <c r="BK146">
        <f t="shared" si="85"/>
        <v>0</v>
      </c>
      <c r="BL146">
        <f t="shared" si="85"/>
        <v>0</v>
      </c>
      <c r="BM146">
        <f t="shared" si="85"/>
        <v>0</v>
      </c>
      <c r="BN146" s="13">
        <v>0</v>
      </c>
      <c r="BO146" s="14">
        <v>0</v>
      </c>
      <c r="BP146" s="15">
        <v>0</v>
      </c>
      <c r="BQ146" s="28">
        <v>0</v>
      </c>
    </row>
    <row r="147" spans="1:69" customFormat="1" ht="15" x14ac:dyDescent="0.2">
      <c r="A147" t="s">
        <v>432</v>
      </c>
      <c r="B147" t="s">
        <v>433</v>
      </c>
      <c r="D147">
        <v>0</v>
      </c>
      <c r="E147">
        <v>0</v>
      </c>
      <c r="F147">
        <v>0</v>
      </c>
      <c r="G147">
        <v>0</v>
      </c>
      <c r="H147">
        <v>338360000</v>
      </c>
      <c r="I147">
        <v>2492900000</v>
      </c>
      <c r="J147">
        <v>2094200000</v>
      </c>
      <c r="K147">
        <f t="shared" si="81"/>
        <v>0</v>
      </c>
      <c r="L147">
        <f t="shared" si="81"/>
        <v>0</v>
      </c>
      <c r="M147">
        <f t="shared" si="81"/>
        <v>0</v>
      </c>
      <c r="N147" s="13">
        <v>0</v>
      </c>
      <c r="O147" s="14">
        <v>0</v>
      </c>
      <c r="P147" s="15">
        <v>0</v>
      </c>
      <c r="Q147">
        <v>0</v>
      </c>
      <c r="R147">
        <v>0</v>
      </c>
      <c r="S147">
        <v>0</v>
      </c>
      <c r="T147">
        <v>0</v>
      </c>
      <c r="U147">
        <v>601680000</v>
      </c>
      <c r="V147">
        <v>838260000</v>
      </c>
      <c r="W147">
        <v>516410000</v>
      </c>
      <c r="X147">
        <f t="shared" si="82"/>
        <v>0</v>
      </c>
      <c r="Y147">
        <f t="shared" si="82"/>
        <v>0</v>
      </c>
      <c r="Z147">
        <f t="shared" si="82"/>
        <v>0</v>
      </c>
      <c r="AA147" s="13">
        <v>0</v>
      </c>
      <c r="AB147" s="14">
        <v>0</v>
      </c>
      <c r="AC147" s="15">
        <v>0</v>
      </c>
      <c r="AD147">
        <v>0</v>
      </c>
      <c r="AE147">
        <v>0</v>
      </c>
      <c r="AF147">
        <v>0</v>
      </c>
      <c r="AG147">
        <v>0</v>
      </c>
      <c r="AH147">
        <v>1131900000</v>
      </c>
      <c r="AI147">
        <v>729420000</v>
      </c>
      <c r="AJ147">
        <v>840470000</v>
      </c>
      <c r="AK147">
        <f t="shared" si="83"/>
        <v>0</v>
      </c>
      <c r="AL147">
        <f t="shared" si="83"/>
        <v>0</v>
      </c>
      <c r="AM147">
        <f t="shared" si="83"/>
        <v>0</v>
      </c>
      <c r="AN147" s="13">
        <v>0</v>
      </c>
      <c r="AO147" s="14">
        <v>0</v>
      </c>
      <c r="AP147" s="15">
        <v>0</v>
      </c>
      <c r="AQ147">
        <v>0</v>
      </c>
      <c r="AR147">
        <v>0</v>
      </c>
      <c r="AS147">
        <v>0</v>
      </c>
      <c r="AT147">
        <v>0</v>
      </c>
      <c r="AU147">
        <v>754030000</v>
      </c>
      <c r="AV147">
        <v>964080000</v>
      </c>
      <c r="AW147">
        <v>609030000</v>
      </c>
      <c r="AX147">
        <f t="shared" si="84"/>
        <v>0</v>
      </c>
      <c r="AY147">
        <f t="shared" si="84"/>
        <v>0</v>
      </c>
      <c r="AZ147">
        <f t="shared" si="84"/>
        <v>0</v>
      </c>
      <c r="BA147" s="13">
        <v>0</v>
      </c>
      <c r="BB147" s="14">
        <v>0</v>
      </c>
      <c r="BC147" s="15">
        <v>0</v>
      </c>
      <c r="BD147">
        <v>0</v>
      </c>
      <c r="BE147">
        <v>0</v>
      </c>
      <c r="BF147">
        <v>0</v>
      </c>
      <c r="BG147">
        <v>0</v>
      </c>
      <c r="BH147">
        <v>2311000000</v>
      </c>
      <c r="BI147">
        <v>1412000000</v>
      </c>
      <c r="BJ147">
        <v>1044200000</v>
      </c>
      <c r="BK147">
        <f t="shared" si="85"/>
        <v>0</v>
      </c>
      <c r="BL147">
        <f t="shared" si="85"/>
        <v>0</v>
      </c>
      <c r="BM147">
        <f t="shared" si="85"/>
        <v>0</v>
      </c>
      <c r="BN147" s="13">
        <v>0</v>
      </c>
      <c r="BO147" s="14">
        <v>0</v>
      </c>
      <c r="BP147" s="15">
        <v>0</v>
      </c>
      <c r="BQ147" s="28">
        <v>0</v>
      </c>
    </row>
    <row r="148" spans="1:69" customFormat="1" ht="15" x14ac:dyDescent="0.2">
      <c r="A148" t="s">
        <v>534</v>
      </c>
      <c r="B148" t="s">
        <v>535</v>
      </c>
      <c r="D148">
        <v>0</v>
      </c>
      <c r="E148">
        <v>0</v>
      </c>
      <c r="F148">
        <v>0</v>
      </c>
      <c r="G148">
        <v>0</v>
      </c>
      <c r="H148">
        <v>338360000</v>
      </c>
      <c r="I148">
        <v>2492900000</v>
      </c>
      <c r="J148">
        <v>2094200000</v>
      </c>
      <c r="K148">
        <f t="shared" si="81"/>
        <v>0</v>
      </c>
      <c r="L148">
        <f t="shared" si="81"/>
        <v>0</v>
      </c>
      <c r="M148">
        <f t="shared" si="81"/>
        <v>0</v>
      </c>
      <c r="N148" s="13">
        <v>0</v>
      </c>
      <c r="O148" s="14">
        <v>0</v>
      </c>
      <c r="P148" s="15">
        <v>0</v>
      </c>
      <c r="Q148">
        <v>0</v>
      </c>
      <c r="R148">
        <v>0</v>
      </c>
      <c r="S148">
        <v>0</v>
      </c>
      <c r="T148">
        <v>0</v>
      </c>
      <c r="U148">
        <v>601680000</v>
      </c>
      <c r="V148">
        <v>838260000</v>
      </c>
      <c r="W148">
        <v>516410000</v>
      </c>
      <c r="X148">
        <f t="shared" si="82"/>
        <v>0</v>
      </c>
      <c r="Y148">
        <f t="shared" si="82"/>
        <v>0</v>
      </c>
      <c r="Z148">
        <f t="shared" si="82"/>
        <v>0</v>
      </c>
      <c r="AA148" s="13">
        <v>0</v>
      </c>
      <c r="AB148" s="14">
        <v>0</v>
      </c>
      <c r="AC148" s="15">
        <v>0</v>
      </c>
      <c r="AD148">
        <v>0</v>
      </c>
      <c r="AE148">
        <v>0</v>
      </c>
      <c r="AF148">
        <v>0</v>
      </c>
      <c r="AG148">
        <v>0</v>
      </c>
      <c r="AH148">
        <v>1131900000</v>
      </c>
      <c r="AI148">
        <v>729420000</v>
      </c>
      <c r="AJ148">
        <v>840470000</v>
      </c>
      <c r="AK148">
        <f t="shared" si="83"/>
        <v>0</v>
      </c>
      <c r="AL148">
        <f t="shared" si="83"/>
        <v>0</v>
      </c>
      <c r="AM148">
        <f t="shared" si="83"/>
        <v>0</v>
      </c>
      <c r="AN148" s="13">
        <v>0</v>
      </c>
      <c r="AO148" s="14">
        <v>0</v>
      </c>
      <c r="AP148" s="15">
        <v>0</v>
      </c>
      <c r="AQ148">
        <v>0</v>
      </c>
      <c r="AR148">
        <v>0</v>
      </c>
      <c r="AS148">
        <v>0</v>
      </c>
      <c r="AT148">
        <v>0</v>
      </c>
      <c r="AU148">
        <v>754030000</v>
      </c>
      <c r="AV148">
        <v>964080000</v>
      </c>
      <c r="AW148">
        <v>609030000</v>
      </c>
      <c r="AX148">
        <f t="shared" si="84"/>
        <v>0</v>
      </c>
      <c r="AY148">
        <f t="shared" si="84"/>
        <v>0</v>
      </c>
      <c r="AZ148">
        <f t="shared" si="84"/>
        <v>0</v>
      </c>
      <c r="BA148" s="13">
        <v>0</v>
      </c>
      <c r="BB148" s="14">
        <v>0</v>
      </c>
      <c r="BC148" s="15">
        <v>0</v>
      </c>
      <c r="BD148">
        <v>0</v>
      </c>
      <c r="BE148">
        <v>0</v>
      </c>
      <c r="BF148">
        <v>0</v>
      </c>
      <c r="BG148">
        <v>0</v>
      </c>
      <c r="BH148">
        <v>2311000000</v>
      </c>
      <c r="BI148">
        <v>1412000000</v>
      </c>
      <c r="BJ148">
        <v>1044200000</v>
      </c>
      <c r="BK148">
        <f t="shared" si="85"/>
        <v>0</v>
      </c>
      <c r="BL148">
        <f t="shared" si="85"/>
        <v>0</v>
      </c>
      <c r="BM148">
        <f t="shared" si="85"/>
        <v>0</v>
      </c>
      <c r="BN148" s="13">
        <v>0</v>
      </c>
      <c r="BO148" s="14">
        <v>0</v>
      </c>
      <c r="BP148" s="15">
        <v>0</v>
      </c>
      <c r="BQ148" s="28">
        <v>0</v>
      </c>
    </row>
    <row r="149" spans="1:69" customFormat="1" ht="15" x14ac:dyDescent="0.2">
      <c r="A149" t="s">
        <v>542</v>
      </c>
      <c r="B149" t="s">
        <v>543</v>
      </c>
      <c r="D149">
        <v>0</v>
      </c>
      <c r="E149">
        <v>0</v>
      </c>
      <c r="F149">
        <v>0</v>
      </c>
      <c r="G149">
        <v>0</v>
      </c>
      <c r="H149">
        <v>338360000</v>
      </c>
      <c r="I149">
        <v>2492900000</v>
      </c>
      <c r="J149">
        <v>2094200000</v>
      </c>
      <c r="K149">
        <f t="shared" si="81"/>
        <v>0</v>
      </c>
      <c r="L149">
        <f t="shared" si="81"/>
        <v>0</v>
      </c>
      <c r="M149">
        <f t="shared" si="81"/>
        <v>0</v>
      </c>
      <c r="N149" s="13">
        <v>0</v>
      </c>
      <c r="O149" s="14">
        <v>0</v>
      </c>
      <c r="P149" s="15">
        <v>0</v>
      </c>
      <c r="Q149">
        <v>0</v>
      </c>
      <c r="R149">
        <v>0</v>
      </c>
      <c r="S149">
        <v>0</v>
      </c>
      <c r="T149">
        <v>0</v>
      </c>
      <c r="U149">
        <v>601680000</v>
      </c>
      <c r="V149">
        <v>838260000</v>
      </c>
      <c r="W149">
        <v>516410000</v>
      </c>
      <c r="X149">
        <f t="shared" si="82"/>
        <v>0</v>
      </c>
      <c r="Y149">
        <f t="shared" si="82"/>
        <v>0</v>
      </c>
      <c r="Z149">
        <f t="shared" si="82"/>
        <v>0</v>
      </c>
      <c r="AA149" s="13">
        <v>0</v>
      </c>
      <c r="AB149" s="14">
        <v>0</v>
      </c>
      <c r="AC149" s="15">
        <v>0</v>
      </c>
      <c r="AD149">
        <v>0</v>
      </c>
      <c r="AE149">
        <v>0</v>
      </c>
      <c r="AF149">
        <v>0</v>
      </c>
      <c r="AG149">
        <v>0</v>
      </c>
      <c r="AH149">
        <v>1131900000</v>
      </c>
      <c r="AI149">
        <v>729420000</v>
      </c>
      <c r="AJ149">
        <v>840470000</v>
      </c>
      <c r="AK149">
        <f t="shared" si="83"/>
        <v>0</v>
      </c>
      <c r="AL149">
        <f t="shared" si="83"/>
        <v>0</v>
      </c>
      <c r="AM149">
        <f t="shared" si="83"/>
        <v>0</v>
      </c>
      <c r="AN149" s="13">
        <v>0</v>
      </c>
      <c r="AO149" s="14">
        <v>0</v>
      </c>
      <c r="AP149" s="15">
        <v>0</v>
      </c>
      <c r="AQ149">
        <v>0</v>
      </c>
      <c r="AR149">
        <v>0</v>
      </c>
      <c r="AS149">
        <v>0</v>
      </c>
      <c r="AT149">
        <v>0</v>
      </c>
      <c r="AU149">
        <v>754030000</v>
      </c>
      <c r="AV149">
        <v>964080000</v>
      </c>
      <c r="AW149">
        <v>609030000</v>
      </c>
      <c r="AX149">
        <f t="shared" si="84"/>
        <v>0</v>
      </c>
      <c r="AY149">
        <f t="shared" si="84"/>
        <v>0</v>
      </c>
      <c r="AZ149">
        <f t="shared" si="84"/>
        <v>0</v>
      </c>
      <c r="BA149" s="13">
        <v>0</v>
      </c>
      <c r="BB149" s="14">
        <v>0</v>
      </c>
      <c r="BC149" s="15">
        <v>0</v>
      </c>
      <c r="BD149">
        <v>0</v>
      </c>
      <c r="BE149">
        <v>0</v>
      </c>
      <c r="BF149">
        <v>0</v>
      </c>
      <c r="BG149">
        <v>0</v>
      </c>
      <c r="BH149">
        <v>2311000000</v>
      </c>
      <c r="BI149">
        <v>1412000000</v>
      </c>
      <c r="BJ149">
        <v>1044200000</v>
      </c>
      <c r="BK149">
        <f t="shared" si="85"/>
        <v>0</v>
      </c>
      <c r="BL149">
        <f t="shared" si="85"/>
        <v>0</v>
      </c>
      <c r="BM149">
        <f t="shared" si="85"/>
        <v>0</v>
      </c>
      <c r="BN149" s="13">
        <v>0</v>
      </c>
      <c r="BO149" s="14">
        <v>0</v>
      </c>
      <c r="BP149" s="15">
        <v>0</v>
      </c>
      <c r="BQ149" s="28">
        <v>0</v>
      </c>
    </row>
    <row r="150" spans="1:69" customFormat="1" ht="15" x14ac:dyDescent="0.2">
      <c r="A150" t="s">
        <v>552</v>
      </c>
      <c r="B150" t="s">
        <v>553</v>
      </c>
      <c r="D150">
        <v>0</v>
      </c>
      <c r="E150">
        <v>0</v>
      </c>
      <c r="F150">
        <v>0</v>
      </c>
      <c r="G150">
        <v>0</v>
      </c>
      <c r="H150">
        <v>338360000</v>
      </c>
      <c r="I150">
        <v>2492900000</v>
      </c>
      <c r="J150">
        <v>2094200000</v>
      </c>
      <c r="K150">
        <f t="shared" si="81"/>
        <v>0</v>
      </c>
      <c r="L150">
        <f t="shared" si="81"/>
        <v>0</v>
      </c>
      <c r="M150">
        <f t="shared" si="81"/>
        <v>0</v>
      </c>
      <c r="N150" s="13">
        <v>0</v>
      </c>
      <c r="O150" s="14">
        <v>0</v>
      </c>
      <c r="P150" s="15">
        <v>0</v>
      </c>
      <c r="Q150">
        <v>0</v>
      </c>
      <c r="R150">
        <v>0</v>
      </c>
      <c r="S150">
        <v>0</v>
      </c>
      <c r="T150">
        <v>0</v>
      </c>
      <c r="U150">
        <v>601680000</v>
      </c>
      <c r="V150">
        <v>838260000</v>
      </c>
      <c r="W150">
        <v>516410000</v>
      </c>
      <c r="X150">
        <f t="shared" si="82"/>
        <v>0</v>
      </c>
      <c r="Y150">
        <f t="shared" si="82"/>
        <v>0</v>
      </c>
      <c r="Z150">
        <f t="shared" si="82"/>
        <v>0</v>
      </c>
      <c r="AA150" s="13">
        <v>0</v>
      </c>
      <c r="AB150" s="14">
        <v>0</v>
      </c>
      <c r="AC150" s="15">
        <v>0</v>
      </c>
      <c r="AD150">
        <v>0</v>
      </c>
      <c r="AE150">
        <v>0</v>
      </c>
      <c r="AF150">
        <v>0</v>
      </c>
      <c r="AG150">
        <v>0</v>
      </c>
      <c r="AH150">
        <v>1131900000</v>
      </c>
      <c r="AI150">
        <v>729420000</v>
      </c>
      <c r="AJ150">
        <v>840470000</v>
      </c>
      <c r="AK150">
        <f t="shared" si="83"/>
        <v>0</v>
      </c>
      <c r="AL150">
        <f t="shared" si="83"/>
        <v>0</v>
      </c>
      <c r="AM150">
        <f t="shared" si="83"/>
        <v>0</v>
      </c>
      <c r="AN150" s="13">
        <v>0</v>
      </c>
      <c r="AO150" s="14">
        <v>0</v>
      </c>
      <c r="AP150" s="15">
        <v>0</v>
      </c>
      <c r="AQ150">
        <v>0</v>
      </c>
      <c r="AR150">
        <v>0</v>
      </c>
      <c r="AS150">
        <v>0</v>
      </c>
      <c r="AT150">
        <v>0</v>
      </c>
      <c r="AU150">
        <v>754030000</v>
      </c>
      <c r="AV150">
        <v>964080000</v>
      </c>
      <c r="AW150">
        <v>609030000</v>
      </c>
      <c r="AX150">
        <f t="shared" si="84"/>
        <v>0</v>
      </c>
      <c r="AY150">
        <f t="shared" si="84"/>
        <v>0</v>
      </c>
      <c r="AZ150">
        <f t="shared" si="84"/>
        <v>0</v>
      </c>
      <c r="BA150" s="13">
        <v>0</v>
      </c>
      <c r="BB150" s="14">
        <v>0</v>
      </c>
      <c r="BC150" s="15">
        <v>0</v>
      </c>
      <c r="BD150">
        <v>0</v>
      </c>
      <c r="BE150">
        <v>0</v>
      </c>
      <c r="BF150">
        <v>0</v>
      </c>
      <c r="BG150">
        <v>0</v>
      </c>
      <c r="BH150">
        <v>2311000000</v>
      </c>
      <c r="BI150">
        <v>1412000000</v>
      </c>
      <c r="BJ150">
        <v>1044200000</v>
      </c>
      <c r="BK150">
        <f t="shared" si="85"/>
        <v>0</v>
      </c>
      <c r="BL150">
        <f t="shared" si="85"/>
        <v>0</v>
      </c>
      <c r="BM150">
        <f t="shared" si="85"/>
        <v>0</v>
      </c>
      <c r="BN150" s="13">
        <v>0</v>
      </c>
      <c r="BO150" s="14">
        <v>0</v>
      </c>
      <c r="BP150" s="15">
        <v>0</v>
      </c>
      <c r="BQ150" s="28">
        <v>0</v>
      </c>
    </row>
    <row r="151" spans="1:69" customFormat="1" ht="15" x14ac:dyDescent="0.2">
      <c r="A151" t="s">
        <v>562</v>
      </c>
      <c r="B151" t="s">
        <v>563</v>
      </c>
      <c r="D151">
        <v>0</v>
      </c>
      <c r="E151">
        <v>0</v>
      </c>
      <c r="F151">
        <v>0</v>
      </c>
      <c r="G151">
        <v>0</v>
      </c>
      <c r="H151">
        <v>338360000</v>
      </c>
      <c r="I151">
        <v>2492900000</v>
      </c>
      <c r="J151">
        <v>2094200000</v>
      </c>
      <c r="K151">
        <f t="shared" si="81"/>
        <v>0</v>
      </c>
      <c r="L151">
        <f t="shared" si="81"/>
        <v>0</v>
      </c>
      <c r="M151">
        <f t="shared" si="81"/>
        <v>0</v>
      </c>
      <c r="N151" s="13">
        <v>0</v>
      </c>
      <c r="O151" s="14">
        <v>0</v>
      </c>
      <c r="P151" s="15">
        <v>0</v>
      </c>
      <c r="Q151">
        <v>0</v>
      </c>
      <c r="R151">
        <v>0</v>
      </c>
      <c r="S151">
        <v>0</v>
      </c>
      <c r="T151">
        <v>0</v>
      </c>
      <c r="U151">
        <v>601680000</v>
      </c>
      <c r="V151">
        <v>838260000</v>
      </c>
      <c r="W151">
        <v>516410000</v>
      </c>
      <c r="X151">
        <f t="shared" si="82"/>
        <v>0</v>
      </c>
      <c r="Y151">
        <f t="shared" si="82"/>
        <v>0</v>
      </c>
      <c r="Z151">
        <f t="shared" si="82"/>
        <v>0</v>
      </c>
      <c r="AA151" s="13">
        <v>0</v>
      </c>
      <c r="AB151" s="14">
        <v>0</v>
      </c>
      <c r="AC151" s="15">
        <v>0</v>
      </c>
      <c r="AD151">
        <v>0</v>
      </c>
      <c r="AE151">
        <v>0</v>
      </c>
      <c r="AF151">
        <v>0</v>
      </c>
      <c r="AG151">
        <v>0</v>
      </c>
      <c r="AH151">
        <v>1131900000</v>
      </c>
      <c r="AI151">
        <v>729420000</v>
      </c>
      <c r="AJ151">
        <v>840470000</v>
      </c>
      <c r="AK151">
        <f t="shared" si="83"/>
        <v>0</v>
      </c>
      <c r="AL151">
        <f t="shared" si="83"/>
        <v>0</v>
      </c>
      <c r="AM151">
        <f t="shared" si="83"/>
        <v>0</v>
      </c>
      <c r="AN151" s="13">
        <v>0</v>
      </c>
      <c r="AO151" s="14">
        <v>0</v>
      </c>
      <c r="AP151" s="15">
        <v>0</v>
      </c>
      <c r="AQ151">
        <v>0</v>
      </c>
      <c r="AR151">
        <v>0</v>
      </c>
      <c r="AS151">
        <v>0</v>
      </c>
      <c r="AT151">
        <v>0</v>
      </c>
      <c r="AU151">
        <v>754030000</v>
      </c>
      <c r="AV151">
        <v>964080000</v>
      </c>
      <c r="AW151">
        <v>609030000</v>
      </c>
      <c r="AX151">
        <f t="shared" si="84"/>
        <v>0</v>
      </c>
      <c r="AY151">
        <f t="shared" si="84"/>
        <v>0</v>
      </c>
      <c r="AZ151">
        <f t="shared" si="84"/>
        <v>0</v>
      </c>
      <c r="BA151" s="13">
        <v>0</v>
      </c>
      <c r="BB151" s="14">
        <v>0</v>
      </c>
      <c r="BC151" s="15">
        <v>0</v>
      </c>
      <c r="BD151">
        <v>0</v>
      </c>
      <c r="BE151">
        <v>0</v>
      </c>
      <c r="BF151">
        <v>0</v>
      </c>
      <c r="BG151">
        <v>0</v>
      </c>
      <c r="BH151">
        <v>2311000000</v>
      </c>
      <c r="BI151">
        <v>1412000000</v>
      </c>
      <c r="BJ151">
        <v>1044200000</v>
      </c>
      <c r="BK151">
        <f t="shared" si="85"/>
        <v>0</v>
      </c>
      <c r="BL151">
        <f t="shared" si="85"/>
        <v>0</v>
      </c>
      <c r="BM151">
        <f t="shared" si="85"/>
        <v>0</v>
      </c>
      <c r="BN151" s="13">
        <v>0</v>
      </c>
      <c r="BO151" s="14">
        <v>0</v>
      </c>
      <c r="BP151" s="15">
        <v>0</v>
      </c>
      <c r="BQ151" s="28">
        <v>0</v>
      </c>
    </row>
    <row r="152" spans="1:69" customFormat="1" ht="15" x14ac:dyDescent="0.2">
      <c r="A152" t="s">
        <v>586</v>
      </c>
      <c r="B152" t="s">
        <v>587</v>
      </c>
      <c r="D152">
        <v>0</v>
      </c>
      <c r="E152">
        <v>0</v>
      </c>
      <c r="F152">
        <v>0</v>
      </c>
      <c r="G152">
        <v>0</v>
      </c>
      <c r="H152">
        <v>338360000</v>
      </c>
      <c r="I152">
        <v>2492900000</v>
      </c>
      <c r="J152">
        <v>2094200000</v>
      </c>
      <c r="K152">
        <f t="shared" si="81"/>
        <v>0</v>
      </c>
      <c r="L152">
        <f t="shared" si="81"/>
        <v>0</v>
      </c>
      <c r="M152">
        <f t="shared" si="81"/>
        <v>0</v>
      </c>
      <c r="N152" s="13">
        <v>0</v>
      </c>
      <c r="O152" s="14">
        <v>0</v>
      </c>
      <c r="P152" s="15">
        <v>0</v>
      </c>
      <c r="Q152">
        <v>0</v>
      </c>
      <c r="R152">
        <v>0</v>
      </c>
      <c r="S152">
        <v>0</v>
      </c>
      <c r="T152">
        <v>0</v>
      </c>
      <c r="U152">
        <v>601680000</v>
      </c>
      <c r="V152">
        <v>838260000</v>
      </c>
      <c r="W152">
        <v>516410000</v>
      </c>
      <c r="X152">
        <f t="shared" si="82"/>
        <v>0</v>
      </c>
      <c r="Y152">
        <f t="shared" si="82"/>
        <v>0</v>
      </c>
      <c r="Z152">
        <f t="shared" si="82"/>
        <v>0</v>
      </c>
      <c r="AA152" s="13">
        <v>0</v>
      </c>
      <c r="AB152" s="14">
        <v>0</v>
      </c>
      <c r="AC152" s="15">
        <v>0</v>
      </c>
      <c r="AD152">
        <v>0</v>
      </c>
      <c r="AE152">
        <v>0</v>
      </c>
      <c r="AF152">
        <v>0</v>
      </c>
      <c r="AG152">
        <v>0</v>
      </c>
      <c r="AH152">
        <v>1131900000</v>
      </c>
      <c r="AI152">
        <v>729420000</v>
      </c>
      <c r="AJ152">
        <v>840470000</v>
      </c>
      <c r="AK152">
        <f t="shared" si="83"/>
        <v>0</v>
      </c>
      <c r="AL152">
        <f t="shared" si="83"/>
        <v>0</v>
      </c>
      <c r="AM152">
        <f t="shared" si="83"/>
        <v>0</v>
      </c>
      <c r="AN152" s="13">
        <v>0</v>
      </c>
      <c r="AO152" s="14">
        <v>0</v>
      </c>
      <c r="AP152" s="15">
        <v>0</v>
      </c>
      <c r="AQ152">
        <v>0</v>
      </c>
      <c r="AR152">
        <v>0</v>
      </c>
      <c r="AS152">
        <v>0</v>
      </c>
      <c r="AT152">
        <v>0</v>
      </c>
      <c r="AU152">
        <v>754030000</v>
      </c>
      <c r="AV152">
        <v>964080000</v>
      </c>
      <c r="AW152">
        <v>609030000</v>
      </c>
      <c r="AX152">
        <f t="shared" si="84"/>
        <v>0</v>
      </c>
      <c r="AY152">
        <f t="shared" si="84"/>
        <v>0</v>
      </c>
      <c r="AZ152">
        <f t="shared" si="84"/>
        <v>0</v>
      </c>
      <c r="BA152" s="13">
        <v>0</v>
      </c>
      <c r="BB152" s="14">
        <v>0</v>
      </c>
      <c r="BC152" s="15">
        <v>0</v>
      </c>
      <c r="BD152">
        <v>0</v>
      </c>
      <c r="BE152">
        <v>0</v>
      </c>
      <c r="BF152">
        <v>0</v>
      </c>
      <c r="BG152">
        <v>0</v>
      </c>
      <c r="BH152">
        <v>2311000000</v>
      </c>
      <c r="BI152">
        <v>1412000000</v>
      </c>
      <c r="BJ152">
        <v>1044200000</v>
      </c>
      <c r="BK152">
        <f t="shared" si="85"/>
        <v>0</v>
      </c>
      <c r="BL152">
        <f t="shared" si="85"/>
        <v>0</v>
      </c>
      <c r="BM152">
        <f t="shared" si="85"/>
        <v>0</v>
      </c>
      <c r="BN152" s="13">
        <v>0</v>
      </c>
      <c r="BO152" s="14">
        <v>0</v>
      </c>
      <c r="BP152" s="15">
        <v>0</v>
      </c>
      <c r="BQ152" s="28">
        <v>0</v>
      </c>
    </row>
    <row r="153" spans="1:69" customFormat="1" ht="15" x14ac:dyDescent="0.2">
      <c r="A153" t="s">
        <v>630</v>
      </c>
      <c r="B153" t="s">
        <v>631</v>
      </c>
      <c r="D153">
        <v>0</v>
      </c>
      <c r="E153">
        <v>0</v>
      </c>
      <c r="F153">
        <v>0</v>
      </c>
      <c r="G153">
        <v>0</v>
      </c>
      <c r="H153">
        <v>338360000</v>
      </c>
      <c r="I153">
        <v>2492900000</v>
      </c>
      <c r="J153">
        <v>2094200000</v>
      </c>
      <c r="K153">
        <f t="shared" si="81"/>
        <v>0</v>
      </c>
      <c r="L153">
        <f t="shared" si="81"/>
        <v>0</v>
      </c>
      <c r="M153">
        <f t="shared" si="81"/>
        <v>0</v>
      </c>
      <c r="N153" s="13">
        <v>0</v>
      </c>
      <c r="O153" s="14">
        <v>0</v>
      </c>
      <c r="P153" s="15">
        <v>0</v>
      </c>
      <c r="Q153">
        <v>0</v>
      </c>
      <c r="R153">
        <v>0</v>
      </c>
      <c r="S153">
        <v>0</v>
      </c>
      <c r="T153">
        <v>0</v>
      </c>
      <c r="U153">
        <v>601680000</v>
      </c>
      <c r="V153">
        <v>838260000</v>
      </c>
      <c r="W153">
        <v>516410000</v>
      </c>
      <c r="X153">
        <f t="shared" si="82"/>
        <v>0</v>
      </c>
      <c r="Y153">
        <f t="shared" si="82"/>
        <v>0</v>
      </c>
      <c r="Z153">
        <f t="shared" si="82"/>
        <v>0</v>
      </c>
      <c r="AA153" s="13">
        <v>0</v>
      </c>
      <c r="AB153" s="14">
        <v>0</v>
      </c>
      <c r="AC153" s="15">
        <v>0</v>
      </c>
      <c r="AD153">
        <v>0</v>
      </c>
      <c r="AE153">
        <v>0</v>
      </c>
      <c r="AF153">
        <v>0</v>
      </c>
      <c r="AG153">
        <v>0</v>
      </c>
      <c r="AH153">
        <v>1131900000</v>
      </c>
      <c r="AI153">
        <v>729420000</v>
      </c>
      <c r="AJ153">
        <v>840470000</v>
      </c>
      <c r="AK153">
        <f t="shared" si="83"/>
        <v>0</v>
      </c>
      <c r="AL153">
        <f t="shared" si="83"/>
        <v>0</v>
      </c>
      <c r="AM153">
        <f t="shared" si="83"/>
        <v>0</v>
      </c>
      <c r="AN153" s="13">
        <v>0</v>
      </c>
      <c r="AO153" s="14">
        <v>0</v>
      </c>
      <c r="AP153" s="15">
        <v>0</v>
      </c>
      <c r="AQ153">
        <v>0</v>
      </c>
      <c r="AR153">
        <v>0</v>
      </c>
      <c r="AS153">
        <v>0</v>
      </c>
      <c r="AT153">
        <v>0</v>
      </c>
      <c r="AU153">
        <v>754030000</v>
      </c>
      <c r="AV153">
        <v>964080000</v>
      </c>
      <c r="AW153">
        <v>609030000</v>
      </c>
      <c r="AX153">
        <f t="shared" si="84"/>
        <v>0</v>
      </c>
      <c r="AY153">
        <f t="shared" si="84"/>
        <v>0</v>
      </c>
      <c r="AZ153">
        <f t="shared" si="84"/>
        <v>0</v>
      </c>
      <c r="BA153" s="13">
        <v>0</v>
      </c>
      <c r="BB153" s="14">
        <v>0</v>
      </c>
      <c r="BC153" s="15">
        <v>0</v>
      </c>
      <c r="BD153">
        <v>0</v>
      </c>
      <c r="BE153">
        <v>0</v>
      </c>
      <c r="BF153">
        <v>0</v>
      </c>
      <c r="BG153">
        <v>0</v>
      </c>
      <c r="BH153">
        <v>2311000000</v>
      </c>
      <c r="BI153">
        <v>1412000000</v>
      </c>
      <c r="BJ153">
        <v>1044200000</v>
      </c>
      <c r="BK153">
        <f t="shared" si="85"/>
        <v>0</v>
      </c>
      <c r="BL153">
        <f t="shared" si="85"/>
        <v>0</v>
      </c>
      <c r="BM153">
        <f t="shared" si="85"/>
        <v>0</v>
      </c>
      <c r="BN153" s="13">
        <v>0</v>
      </c>
      <c r="BO153" s="14">
        <v>0</v>
      </c>
      <c r="BP153" s="15">
        <v>0</v>
      </c>
      <c r="BQ153" s="28">
        <v>0</v>
      </c>
    </row>
    <row r="154" spans="1:69" customFormat="1" ht="15" x14ac:dyDescent="0.2">
      <c r="A154" t="s">
        <v>648</v>
      </c>
      <c r="B154" t="s">
        <v>649</v>
      </c>
      <c r="D154">
        <v>0</v>
      </c>
      <c r="E154">
        <v>0</v>
      </c>
      <c r="F154">
        <v>0</v>
      </c>
      <c r="G154">
        <v>0</v>
      </c>
      <c r="H154">
        <v>338360000</v>
      </c>
      <c r="I154">
        <v>2492900000</v>
      </c>
      <c r="J154">
        <v>2094200000</v>
      </c>
      <c r="K154">
        <f t="shared" si="81"/>
        <v>0</v>
      </c>
      <c r="L154">
        <f t="shared" si="81"/>
        <v>0</v>
      </c>
      <c r="M154">
        <f t="shared" si="81"/>
        <v>0</v>
      </c>
      <c r="N154" s="13">
        <v>0</v>
      </c>
      <c r="O154" s="14">
        <v>0</v>
      </c>
      <c r="P154" s="15">
        <v>0</v>
      </c>
      <c r="Q154">
        <v>0</v>
      </c>
      <c r="R154">
        <v>0</v>
      </c>
      <c r="S154">
        <v>0</v>
      </c>
      <c r="T154">
        <v>0</v>
      </c>
      <c r="U154">
        <v>601680000</v>
      </c>
      <c r="V154">
        <v>838260000</v>
      </c>
      <c r="W154">
        <v>516410000</v>
      </c>
      <c r="X154">
        <f t="shared" si="82"/>
        <v>0</v>
      </c>
      <c r="Y154">
        <f t="shared" si="82"/>
        <v>0</v>
      </c>
      <c r="Z154">
        <f t="shared" si="82"/>
        <v>0</v>
      </c>
      <c r="AA154" s="13">
        <v>0</v>
      </c>
      <c r="AB154" s="14">
        <v>0</v>
      </c>
      <c r="AC154" s="15">
        <v>0</v>
      </c>
      <c r="AD154">
        <v>0</v>
      </c>
      <c r="AE154">
        <v>0</v>
      </c>
      <c r="AF154">
        <v>0</v>
      </c>
      <c r="AG154">
        <v>0</v>
      </c>
      <c r="AH154">
        <v>1131900000</v>
      </c>
      <c r="AI154">
        <v>729420000</v>
      </c>
      <c r="AJ154">
        <v>840470000</v>
      </c>
      <c r="AK154">
        <f t="shared" si="83"/>
        <v>0</v>
      </c>
      <c r="AL154">
        <f t="shared" si="83"/>
        <v>0</v>
      </c>
      <c r="AM154">
        <f t="shared" si="83"/>
        <v>0</v>
      </c>
      <c r="AN154" s="13">
        <v>0</v>
      </c>
      <c r="AO154" s="14">
        <v>0</v>
      </c>
      <c r="AP154" s="15">
        <v>0</v>
      </c>
      <c r="AQ154">
        <v>0</v>
      </c>
      <c r="AR154">
        <v>0</v>
      </c>
      <c r="AS154">
        <v>0</v>
      </c>
      <c r="AT154">
        <v>0</v>
      </c>
      <c r="AU154">
        <v>754030000</v>
      </c>
      <c r="AV154">
        <v>964080000</v>
      </c>
      <c r="AW154">
        <v>609030000</v>
      </c>
      <c r="AX154">
        <f t="shared" si="84"/>
        <v>0</v>
      </c>
      <c r="AY154">
        <f t="shared" si="84"/>
        <v>0</v>
      </c>
      <c r="AZ154">
        <f t="shared" si="84"/>
        <v>0</v>
      </c>
      <c r="BA154" s="13">
        <v>0</v>
      </c>
      <c r="BB154" s="14">
        <v>0</v>
      </c>
      <c r="BC154" s="15">
        <v>0</v>
      </c>
      <c r="BD154">
        <v>0</v>
      </c>
      <c r="BE154">
        <v>0</v>
      </c>
      <c r="BF154">
        <v>0</v>
      </c>
      <c r="BG154">
        <v>0</v>
      </c>
      <c r="BH154">
        <v>2311000000</v>
      </c>
      <c r="BI154">
        <v>1412000000</v>
      </c>
      <c r="BJ154">
        <v>1044200000</v>
      </c>
      <c r="BK154">
        <f t="shared" si="85"/>
        <v>0</v>
      </c>
      <c r="BL154">
        <f t="shared" si="85"/>
        <v>0</v>
      </c>
      <c r="BM154">
        <f t="shared" si="85"/>
        <v>0</v>
      </c>
      <c r="BN154" s="13">
        <v>0</v>
      </c>
      <c r="BO154" s="14">
        <v>0</v>
      </c>
      <c r="BP154" s="15">
        <v>0</v>
      </c>
      <c r="BQ154" s="28">
        <v>0</v>
      </c>
    </row>
    <row r="155" spans="1:69" customFormat="1" ht="15" x14ac:dyDescent="0.2">
      <c r="A155" t="s">
        <v>674</v>
      </c>
      <c r="B155" t="s">
        <v>675</v>
      </c>
      <c r="D155">
        <v>0</v>
      </c>
      <c r="E155">
        <v>0</v>
      </c>
      <c r="F155">
        <v>0</v>
      </c>
      <c r="G155">
        <v>0</v>
      </c>
      <c r="H155">
        <v>338360000</v>
      </c>
      <c r="I155">
        <v>2492900000</v>
      </c>
      <c r="J155">
        <v>2094200000</v>
      </c>
      <c r="K155">
        <f t="shared" si="81"/>
        <v>0</v>
      </c>
      <c r="L155">
        <f t="shared" si="81"/>
        <v>0</v>
      </c>
      <c r="M155">
        <f t="shared" si="81"/>
        <v>0</v>
      </c>
      <c r="N155" s="13">
        <v>0</v>
      </c>
      <c r="O155" s="14">
        <v>0</v>
      </c>
      <c r="P155" s="15">
        <v>0</v>
      </c>
      <c r="Q155">
        <v>0</v>
      </c>
      <c r="R155">
        <v>0</v>
      </c>
      <c r="S155">
        <v>0</v>
      </c>
      <c r="T155">
        <v>0</v>
      </c>
      <c r="U155">
        <v>601680000</v>
      </c>
      <c r="V155">
        <v>838260000</v>
      </c>
      <c r="W155">
        <v>516410000</v>
      </c>
      <c r="X155">
        <f t="shared" si="82"/>
        <v>0</v>
      </c>
      <c r="Y155">
        <f t="shared" si="82"/>
        <v>0</v>
      </c>
      <c r="Z155">
        <f t="shared" si="82"/>
        <v>0</v>
      </c>
      <c r="AA155" s="13">
        <v>0</v>
      </c>
      <c r="AB155" s="14">
        <v>0</v>
      </c>
      <c r="AC155" s="15">
        <v>0</v>
      </c>
      <c r="AD155">
        <v>0</v>
      </c>
      <c r="AE155">
        <v>0</v>
      </c>
      <c r="AF155">
        <v>0</v>
      </c>
      <c r="AG155">
        <v>0</v>
      </c>
      <c r="AH155">
        <v>1131900000</v>
      </c>
      <c r="AI155">
        <v>729420000</v>
      </c>
      <c r="AJ155">
        <v>840470000</v>
      </c>
      <c r="AK155">
        <f t="shared" si="83"/>
        <v>0</v>
      </c>
      <c r="AL155">
        <f t="shared" si="83"/>
        <v>0</v>
      </c>
      <c r="AM155">
        <f t="shared" si="83"/>
        <v>0</v>
      </c>
      <c r="AN155" s="13">
        <v>0</v>
      </c>
      <c r="AO155" s="14">
        <v>0</v>
      </c>
      <c r="AP155" s="15">
        <v>0</v>
      </c>
      <c r="AQ155">
        <v>0</v>
      </c>
      <c r="AR155">
        <v>0</v>
      </c>
      <c r="AS155">
        <v>0</v>
      </c>
      <c r="AT155">
        <v>0</v>
      </c>
      <c r="AU155">
        <v>754030000</v>
      </c>
      <c r="AV155">
        <v>964080000</v>
      </c>
      <c r="AW155">
        <v>609030000</v>
      </c>
      <c r="AX155">
        <f t="shared" si="84"/>
        <v>0</v>
      </c>
      <c r="AY155">
        <f t="shared" si="84"/>
        <v>0</v>
      </c>
      <c r="AZ155">
        <f t="shared" si="84"/>
        <v>0</v>
      </c>
      <c r="BA155" s="13">
        <v>0</v>
      </c>
      <c r="BB155" s="14">
        <v>0</v>
      </c>
      <c r="BC155" s="15">
        <v>0</v>
      </c>
      <c r="BD155">
        <v>0</v>
      </c>
      <c r="BE155">
        <v>0</v>
      </c>
      <c r="BF155">
        <v>0</v>
      </c>
      <c r="BG155">
        <v>0</v>
      </c>
      <c r="BH155">
        <v>2311000000</v>
      </c>
      <c r="BI155">
        <v>1412000000</v>
      </c>
      <c r="BJ155">
        <v>1044200000</v>
      </c>
      <c r="BK155">
        <f t="shared" si="85"/>
        <v>0</v>
      </c>
      <c r="BL155">
        <f t="shared" si="85"/>
        <v>0</v>
      </c>
      <c r="BM155">
        <f t="shared" si="85"/>
        <v>0</v>
      </c>
      <c r="BN155" s="13">
        <v>0</v>
      </c>
      <c r="BO155" s="14">
        <v>0</v>
      </c>
      <c r="BP155" s="15">
        <v>0</v>
      </c>
      <c r="BQ155" s="28">
        <v>0</v>
      </c>
    </row>
    <row r="156" spans="1:69" customFormat="1" ht="15" x14ac:dyDescent="0.2">
      <c r="A156" t="s">
        <v>696</v>
      </c>
      <c r="B156" t="s">
        <v>697</v>
      </c>
      <c r="D156">
        <v>0</v>
      </c>
      <c r="E156">
        <v>0</v>
      </c>
      <c r="F156">
        <v>0</v>
      </c>
      <c r="G156">
        <v>0</v>
      </c>
      <c r="H156">
        <v>338360000</v>
      </c>
      <c r="I156">
        <v>2492900000</v>
      </c>
      <c r="J156">
        <v>2094200000</v>
      </c>
      <c r="K156">
        <f t="shared" si="81"/>
        <v>0</v>
      </c>
      <c r="L156">
        <f t="shared" si="81"/>
        <v>0</v>
      </c>
      <c r="M156">
        <f t="shared" si="81"/>
        <v>0</v>
      </c>
      <c r="N156" s="13">
        <v>0</v>
      </c>
      <c r="O156" s="14">
        <v>0</v>
      </c>
      <c r="P156" s="15">
        <v>0</v>
      </c>
      <c r="Q156">
        <v>0</v>
      </c>
      <c r="R156">
        <v>0</v>
      </c>
      <c r="S156">
        <v>0</v>
      </c>
      <c r="T156">
        <v>0</v>
      </c>
      <c r="U156">
        <v>601680000</v>
      </c>
      <c r="V156">
        <v>838260000</v>
      </c>
      <c r="W156">
        <v>516410000</v>
      </c>
      <c r="X156">
        <f t="shared" si="82"/>
        <v>0</v>
      </c>
      <c r="Y156">
        <f t="shared" si="82"/>
        <v>0</v>
      </c>
      <c r="Z156">
        <f t="shared" si="82"/>
        <v>0</v>
      </c>
      <c r="AA156" s="13">
        <v>0</v>
      </c>
      <c r="AB156" s="14">
        <v>0</v>
      </c>
      <c r="AC156" s="15">
        <v>0</v>
      </c>
      <c r="AD156">
        <v>0</v>
      </c>
      <c r="AE156">
        <v>0</v>
      </c>
      <c r="AF156">
        <v>0</v>
      </c>
      <c r="AG156">
        <v>0</v>
      </c>
      <c r="AH156">
        <v>1131900000</v>
      </c>
      <c r="AI156">
        <v>729420000</v>
      </c>
      <c r="AJ156">
        <v>840470000</v>
      </c>
      <c r="AK156">
        <f t="shared" si="83"/>
        <v>0</v>
      </c>
      <c r="AL156">
        <f t="shared" si="83"/>
        <v>0</v>
      </c>
      <c r="AM156">
        <f t="shared" si="83"/>
        <v>0</v>
      </c>
      <c r="AN156" s="13">
        <v>0</v>
      </c>
      <c r="AO156" s="14">
        <v>0</v>
      </c>
      <c r="AP156" s="15">
        <v>0</v>
      </c>
      <c r="AQ156">
        <v>0</v>
      </c>
      <c r="AR156">
        <v>0</v>
      </c>
      <c r="AS156">
        <v>0</v>
      </c>
      <c r="AT156">
        <v>0</v>
      </c>
      <c r="AU156">
        <v>754030000</v>
      </c>
      <c r="AV156">
        <v>964080000</v>
      </c>
      <c r="AW156">
        <v>609030000</v>
      </c>
      <c r="AX156">
        <f t="shared" si="84"/>
        <v>0</v>
      </c>
      <c r="AY156">
        <f t="shared" si="84"/>
        <v>0</v>
      </c>
      <c r="AZ156">
        <f t="shared" si="84"/>
        <v>0</v>
      </c>
      <c r="BA156" s="13">
        <v>0</v>
      </c>
      <c r="BB156" s="14">
        <v>0</v>
      </c>
      <c r="BC156" s="15">
        <v>0</v>
      </c>
      <c r="BD156">
        <v>0</v>
      </c>
      <c r="BE156">
        <v>0</v>
      </c>
      <c r="BF156">
        <v>0</v>
      </c>
      <c r="BG156">
        <v>0</v>
      </c>
      <c r="BH156">
        <v>2311000000</v>
      </c>
      <c r="BI156">
        <v>1412000000</v>
      </c>
      <c r="BJ156">
        <v>1044200000</v>
      </c>
      <c r="BK156">
        <f t="shared" si="85"/>
        <v>0</v>
      </c>
      <c r="BL156">
        <f t="shared" si="85"/>
        <v>0</v>
      </c>
      <c r="BM156">
        <f t="shared" si="85"/>
        <v>0</v>
      </c>
      <c r="BN156" s="13">
        <v>0</v>
      </c>
      <c r="BO156" s="14">
        <v>0</v>
      </c>
      <c r="BP156" s="15">
        <v>0</v>
      </c>
      <c r="BQ156" s="28">
        <v>0</v>
      </c>
    </row>
    <row r="157" spans="1:69" customFormat="1" ht="15" x14ac:dyDescent="0.2">
      <c r="A157" t="s">
        <v>39</v>
      </c>
      <c r="B157" t="s">
        <v>40</v>
      </c>
      <c r="D157">
        <v>0</v>
      </c>
      <c r="E157">
        <v>0</v>
      </c>
      <c r="F157">
        <v>0</v>
      </c>
      <c r="G157">
        <v>0</v>
      </c>
      <c r="H157">
        <v>338360000</v>
      </c>
      <c r="I157">
        <v>2492900000</v>
      </c>
      <c r="J157">
        <v>2094200000</v>
      </c>
      <c r="K157">
        <f t="shared" si="81"/>
        <v>0</v>
      </c>
      <c r="L157">
        <f t="shared" si="81"/>
        <v>0</v>
      </c>
      <c r="M157">
        <f t="shared" si="81"/>
        <v>0</v>
      </c>
      <c r="N157" s="13">
        <v>0</v>
      </c>
      <c r="O157" s="14">
        <v>0</v>
      </c>
      <c r="P157" s="15">
        <v>0</v>
      </c>
      <c r="Q157">
        <v>1546100</v>
      </c>
      <c r="R157">
        <v>0</v>
      </c>
      <c r="S157">
        <v>0</v>
      </c>
      <c r="T157">
        <v>0</v>
      </c>
      <c r="U157">
        <v>601680000</v>
      </c>
      <c r="V157">
        <v>838260000</v>
      </c>
      <c r="W157">
        <v>516410000</v>
      </c>
      <c r="X157">
        <f t="shared" si="82"/>
        <v>0</v>
      </c>
      <c r="Y157">
        <f t="shared" si="82"/>
        <v>0</v>
      </c>
      <c r="Z157">
        <f t="shared" si="82"/>
        <v>0</v>
      </c>
      <c r="AA157" s="13" t="s">
        <v>859</v>
      </c>
      <c r="AB157" s="14">
        <v>0</v>
      </c>
      <c r="AC157" s="15">
        <v>0</v>
      </c>
      <c r="AD157">
        <v>0</v>
      </c>
      <c r="AE157">
        <v>0</v>
      </c>
      <c r="AF157">
        <v>0</v>
      </c>
      <c r="AG157">
        <v>0</v>
      </c>
      <c r="AH157">
        <v>1131900000</v>
      </c>
      <c r="AI157">
        <v>729420000</v>
      </c>
      <c r="AJ157">
        <v>840470000</v>
      </c>
      <c r="AK157">
        <f t="shared" si="83"/>
        <v>0</v>
      </c>
      <c r="AL157">
        <f t="shared" si="83"/>
        <v>0</v>
      </c>
      <c r="AM157">
        <f t="shared" si="83"/>
        <v>0</v>
      </c>
      <c r="AN157" s="13">
        <v>0</v>
      </c>
      <c r="AO157" s="14">
        <v>0</v>
      </c>
      <c r="AP157" s="15">
        <v>0</v>
      </c>
      <c r="AQ157">
        <v>0</v>
      </c>
      <c r="AR157">
        <v>0</v>
      </c>
      <c r="AS157">
        <v>0</v>
      </c>
      <c r="AT157">
        <v>0</v>
      </c>
      <c r="AU157">
        <v>754030000</v>
      </c>
      <c r="AV157">
        <v>964080000</v>
      </c>
      <c r="AW157">
        <v>609030000</v>
      </c>
      <c r="AX157">
        <f t="shared" si="84"/>
        <v>0</v>
      </c>
      <c r="AY157">
        <f t="shared" si="84"/>
        <v>0</v>
      </c>
      <c r="AZ157">
        <f t="shared" si="84"/>
        <v>0</v>
      </c>
      <c r="BA157" s="13">
        <v>0</v>
      </c>
      <c r="BB157" s="14">
        <v>0</v>
      </c>
      <c r="BC157" s="15">
        <v>0</v>
      </c>
      <c r="BD157">
        <v>0</v>
      </c>
      <c r="BE157">
        <v>0</v>
      </c>
      <c r="BF157">
        <v>0</v>
      </c>
      <c r="BG157">
        <v>0</v>
      </c>
      <c r="BH157">
        <v>2311000000</v>
      </c>
      <c r="BI157">
        <v>1412000000</v>
      </c>
      <c r="BJ157">
        <v>1044200000</v>
      </c>
      <c r="BK157">
        <f t="shared" si="85"/>
        <v>0</v>
      </c>
      <c r="BL157">
        <f t="shared" si="85"/>
        <v>0</v>
      </c>
      <c r="BM157">
        <f t="shared" si="85"/>
        <v>0</v>
      </c>
      <c r="BN157" s="13">
        <v>0</v>
      </c>
      <c r="BO157" s="14">
        <v>0</v>
      </c>
      <c r="BP157" s="15">
        <v>0</v>
      </c>
      <c r="BQ157" s="28">
        <v>0</v>
      </c>
    </row>
    <row r="158" spans="1:69" customFormat="1" ht="15" x14ac:dyDescent="0.2">
      <c r="A158" t="s">
        <v>724</v>
      </c>
      <c r="B158" t="s">
        <v>725</v>
      </c>
      <c r="D158">
        <v>0</v>
      </c>
      <c r="E158">
        <v>0</v>
      </c>
      <c r="F158">
        <v>0</v>
      </c>
      <c r="G158">
        <v>0</v>
      </c>
      <c r="H158">
        <v>338360000</v>
      </c>
      <c r="I158">
        <v>2492900000</v>
      </c>
      <c r="J158">
        <v>2094200000</v>
      </c>
      <c r="K158">
        <f t="shared" si="81"/>
        <v>0</v>
      </c>
      <c r="L158">
        <f t="shared" si="81"/>
        <v>0</v>
      </c>
      <c r="M158">
        <f t="shared" si="81"/>
        <v>0</v>
      </c>
      <c r="N158" s="13">
        <v>0</v>
      </c>
      <c r="O158" s="14">
        <v>0</v>
      </c>
      <c r="P158" s="15">
        <v>0</v>
      </c>
      <c r="Q158">
        <v>18157000</v>
      </c>
      <c r="R158">
        <v>0</v>
      </c>
      <c r="S158">
        <v>0</v>
      </c>
      <c r="T158">
        <v>0</v>
      </c>
      <c r="U158">
        <v>601680000</v>
      </c>
      <c r="V158">
        <v>838260000</v>
      </c>
      <c r="W158">
        <v>516410000</v>
      </c>
      <c r="X158">
        <f t="shared" si="82"/>
        <v>0</v>
      </c>
      <c r="Y158">
        <f t="shared" si="82"/>
        <v>0</v>
      </c>
      <c r="Z158">
        <f t="shared" si="82"/>
        <v>0</v>
      </c>
      <c r="AA158" s="13" t="s">
        <v>859</v>
      </c>
      <c r="AB158" s="14">
        <v>0</v>
      </c>
      <c r="AC158" s="15">
        <v>0</v>
      </c>
      <c r="AD158">
        <v>0</v>
      </c>
      <c r="AE158">
        <v>0</v>
      </c>
      <c r="AF158">
        <v>0</v>
      </c>
      <c r="AG158">
        <v>0</v>
      </c>
      <c r="AH158">
        <v>1131900000</v>
      </c>
      <c r="AI158">
        <v>729420000</v>
      </c>
      <c r="AJ158">
        <v>840470000</v>
      </c>
      <c r="AK158">
        <f t="shared" si="83"/>
        <v>0</v>
      </c>
      <c r="AL158">
        <f t="shared" si="83"/>
        <v>0</v>
      </c>
      <c r="AM158">
        <f t="shared" si="83"/>
        <v>0</v>
      </c>
      <c r="AN158" s="13">
        <v>0</v>
      </c>
      <c r="AO158" s="14">
        <v>0</v>
      </c>
      <c r="AP158" s="15">
        <v>0</v>
      </c>
      <c r="AQ158">
        <v>0</v>
      </c>
      <c r="AR158">
        <v>0</v>
      </c>
      <c r="AS158">
        <v>0</v>
      </c>
      <c r="AT158">
        <v>0</v>
      </c>
      <c r="AU158">
        <v>754030000</v>
      </c>
      <c r="AV158">
        <v>964080000</v>
      </c>
      <c r="AW158">
        <v>609030000</v>
      </c>
      <c r="AX158">
        <f t="shared" si="84"/>
        <v>0</v>
      </c>
      <c r="AY158">
        <f t="shared" si="84"/>
        <v>0</v>
      </c>
      <c r="AZ158">
        <f t="shared" si="84"/>
        <v>0</v>
      </c>
      <c r="BA158" s="13">
        <v>0</v>
      </c>
      <c r="BB158" s="14">
        <v>0</v>
      </c>
      <c r="BC158" s="15">
        <v>0</v>
      </c>
      <c r="BD158">
        <v>0</v>
      </c>
      <c r="BE158">
        <v>0</v>
      </c>
      <c r="BF158">
        <v>0</v>
      </c>
      <c r="BG158">
        <v>0</v>
      </c>
      <c r="BH158">
        <v>2311000000</v>
      </c>
      <c r="BI158">
        <v>1412000000</v>
      </c>
      <c r="BJ158">
        <v>1044200000</v>
      </c>
      <c r="BK158">
        <f t="shared" si="85"/>
        <v>0</v>
      </c>
      <c r="BL158">
        <f t="shared" si="85"/>
        <v>0</v>
      </c>
      <c r="BM158">
        <f t="shared" si="85"/>
        <v>0</v>
      </c>
      <c r="BN158" s="13">
        <v>0</v>
      </c>
      <c r="BO158" s="14">
        <v>0</v>
      </c>
      <c r="BP158" s="15">
        <v>0</v>
      </c>
      <c r="BQ158" s="28">
        <v>0</v>
      </c>
    </row>
    <row r="159" spans="1:69" customFormat="1" ht="15" x14ac:dyDescent="0.2">
      <c r="A159" t="s">
        <v>27</v>
      </c>
      <c r="B159" t="s">
        <v>28</v>
      </c>
      <c r="D159">
        <v>0</v>
      </c>
      <c r="E159">
        <v>0</v>
      </c>
      <c r="F159">
        <v>0</v>
      </c>
      <c r="G159">
        <v>0</v>
      </c>
      <c r="H159">
        <v>338360000</v>
      </c>
      <c r="I159">
        <v>2492900000</v>
      </c>
      <c r="J159">
        <v>2094200000</v>
      </c>
      <c r="K159">
        <f t="shared" si="81"/>
        <v>0</v>
      </c>
      <c r="L159">
        <f t="shared" si="81"/>
        <v>0</v>
      </c>
      <c r="M159">
        <f t="shared" si="81"/>
        <v>0</v>
      </c>
      <c r="N159" s="13">
        <v>0</v>
      </c>
      <c r="O159" s="14">
        <v>0</v>
      </c>
      <c r="P159" s="15">
        <v>0</v>
      </c>
      <c r="Q159">
        <v>0</v>
      </c>
      <c r="R159">
        <v>0</v>
      </c>
      <c r="S159">
        <v>0</v>
      </c>
      <c r="T159">
        <v>0</v>
      </c>
      <c r="U159">
        <v>601680000</v>
      </c>
      <c r="V159">
        <v>838260000</v>
      </c>
      <c r="W159">
        <v>516410000</v>
      </c>
      <c r="X159">
        <f t="shared" si="82"/>
        <v>0</v>
      </c>
      <c r="Y159">
        <f t="shared" si="82"/>
        <v>0</v>
      </c>
      <c r="Z159">
        <f t="shared" si="82"/>
        <v>0</v>
      </c>
      <c r="AA159" s="13">
        <v>0</v>
      </c>
      <c r="AB159" s="14">
        <v>0</v>
      </c>
      <c r="AC159" s="15">
        <v>0</v>
      </c>
      <c r="AD159">
        <v>0</v>
      </c>
      <c r="AE159">
        <v>0</v>
      </c>
      <c r="AF159">
        <v>0</v>
      </c>
      <c r="AG159">
        <v>0</v>
      </c>
      <c r="AH159">
        <v>1131900000</v>
      </c>
      <c r="AI159">
        <v>729420000</v>
      </c>
      <c r="AJ159">
        <v>840470000</v>
      </c>
      <c r="AK159">
        <f t="shared" si="83"/>
        <v>0</v>
      </c>
      <c r="AL159">
        <f t="shared" si="83"/>
        <v>0</v>
      </c>
      <c r="AM159">
        <f t="shared" si="83"/>
        <v>0</v>
      </c>
      <c r="AN159" s="13">
        <v>0</v>
      </c>
      <c r="AO159" s="14">
        <v>0</v>
      </c>
      <c r="AP159" s="15">
        <v>0</v>
      </c>
      <c r="AQ159">
        <v>0</v>
      </c>
      <c r="AR159">
        <v>0</v>
      </c>
      <c r="AS159">
        <v>0</v>
      </c>
      <c r="AT159">
        <v>0</v>
      </c>
      <c r="AU159">
        <v>754030000</v>
      </c>
      <c r="AV159">
        <v>964080000</v>
      </c>
      <c r="AW159">
        <v>609030000</v>
      </c>
      <c r="AX159">
        <f t="shared" si="84"/>
        <v>0</v>
      </c>
      <c r="AY159">
        <f t="shared" si="84"/>
        <v>0</v>
      </c>
      <c r="AZ159">
        <f t="shared" si="84"/>
        <v>0</v>
      </c>
      <c r="BA159" s="13">
        <v>0</v>
      </c>
      <c r="BB159" s="14">
        <v>0</v>
      </c>
      <c r="BC159" s="15">
        <v>0</v>
      </c>
      <c r="BD159">
        <v>0</v>
      </c>
      <c r="BE159">
        <v>0</v>
      </c>
      <c r="BF159">
        <v>0</v>
      </c>
      <c r="BG159">
        <v>0</v>
      </c>
      <c r="BH159">
        <v>2311000000</v>
      </c>
      <c r="BI159">
        <v>1412000000</v>
      </c>
      <c r="BJ159">
        <v>1044200000</v>
      </c>
      <c r="BK159">
        <f t="shared" si="85"/>
        <v>0</v>
      </c>
      <c r="BL159">
        <f t="shared" si="85"/>
        <v>0</v>
      </c>
      <c r="BM159">
        <f t="shared" si="85"/>
        <v>0</v>
      </c>
      <c r="BN159" s="13">
        <v>0</v>
      </c>
      <c r="BO159" s="14">
        <v>0</v>
      </c>
      <c r="BP159" s="15">
        <v>0</v>
      </c>
      <c r="BQ159" s="28">
        <v>0</v>
      </c>
    </row>
    <row r="160" spans="1:69" customFormat="1" ht="15" x14ac:dyDescent="0.2">
      <c r="A160" t="s">
        <v>184</v>
      </c>
      <c r="B160" t="s">
        <v>185</v>
      </c>
      <c r="D160">
        <v>0</v>
      </c>
      <c r="E160">
        <v>0</v>
      </c>
      <c r="F160">
        <v>0</v>
      </c>
      <c r="G160">
        <v>0</v>
      </c>
      <c r="H160">
        <v>338360000</v>
      </c>
      <c r="I160">
        <v>2492900000</v>
      </c>
      <c r="J160">
        <v>2094200000</v>
      </c>
      <c r="K160">
        <f t="shared" si="81"/>
        <v>0</v>
      </c>
      <c r="L160">
        <f t="shared" si="81"/>
        <v>0</v>
      </c>
      <c r="M160">
        <f t="shared" si="81"/>
        <v>0</v>
      </c>
      <c r="N160" s="13">
        <v>0</v>
      </c>
      <c r="O160" s="14">
        <v>0</v>
      </c>
      <c r="P160" s="15">
        <v>0</v>
      </c>
      <c r="Q160">
        <v>14285000</v>
      </c>
      <c r="R160">
        <v>0</v>
      </c>
      <c r="S160">
        <v>0</v>
      </c>
      <c r="T160">
        <v>0</v>
      </c>
      <c r="U160">
        <v>601680000</v>
      </c>
      <c r="V160">
        <v>838260000</v>
      </c>
      <c r="W160">
        <v>516410000</v>
      </c>
      <c r="X160">
        <f t="shared" si="82"/>
        <v>0</v>
      </c>
      <c r="Y160">
        <f t="shared" si="82"/>
        <v>0</v>
      </c>
      <c r="Z160">
        <f t="shared" si="82"/>
        <v>0</v>
      </c>
      <c r="AA160" s="13" t="s">
        <v>859</v>
      </c>
      <c r="AB160" s="14">
        <v>0</v>
      </c>
      <c r="AC160" s="15">
        <v>0</v>
      </c>
      <c r="AD160">
        <v>0</v>
      </c>
      <c r="AE160">
        <v>0</v>
      </c>
      <c r="AF160">
        <v>0</v>
      </c>
      <c r="AG160">
        <v>0</v>
      </c>
      <c r="AH160">
        <v>1131900000</v>
      </c>
      <c r="AI160">
        <v>729420000</v>
      </c>
      <c r="AJ160">
        <v>840470000</v>
      </c>
      <c r="AK160">
        <f t="shared" si="83"/>
        <v>0</v>
      </c>
      <c r="AL160">
        <f t="shared" si="83"/>
        <v>0</v>
      </c>
      <c r="AM160">
        <f t="shared" si="83"/>
        <v>0</v>
      </c>
      <c r="AN160" s="13">
        <v>0</v>
      </c>
      <c r="AO160" s="14">
        <v>0</v>
      </c>
      <c r="AP160" s="15">
        <v>0</v>
      </c>
      <c r="AQ160">
        <v>0</v>
      </c>
      <c r="AR160">
        <v>0</v>
      </c>
      <c r="AS160">
        <v>0</v>
      </c>
      <c r="AT160">
        <v>0</v>
      </c>
      <c r="AU160">
        <v>754030000</v>
      </c>
      <c r="AV160">
        <v>964080000</v>
      </c>
      <c r="AW160">
        <v>609030000</v>
      </c>
      <c r="AX160">
        <f t="shared" si="84"/>
        <v>0</v>
      </c>
      <c r="AY160">
        <f t="shared" si="84"/>
        <v>0</v>
      </c>
      <c r="AZ160">
        <f t="shared" si="84"/>
        <v>0</v>
      </c>
      <c r="BA160" s="13">
        <v>0</v>
      </c>
      <c r="BB160" s="14">
        <v>0</v>
      </c>
      <c r="BC160" s="15">
        <v>0</v>
      </c>
      <c r="BD160">
        <v>0</v>
      </c>
      <c r="BE160">
        <v>0</v>
      </c>
      <c r="BF160">
        <v>0</v>
      </c>
      <c r="BG160">
        <v>0</v>
      </c>
      <c r="BH160">
        <v>2311000000</v>
      </c>
      <c r="BI160">
        <v>1412000000</v>
      </c>
      <c r="BJ160">
        <v>1044200000</v>
      </c>
      <c r="BK160">
        <f t="shared" si="85"/>
        <v>0</v>
      </c>
      <c r="BL160">
        <f t="shared" si="85"/>
        <v>0</v>
      </c>
      <c r="BM160">
        <f t="shared" si="85"/>
        <v>0</v>
      </c>
      <c r="BN160" s="13">
        <v>0</v>
      </c>
      <c r="BO160" s="14">
        <v>0</v>
      </c>
      <c r="BP160" s="15">
        <v>0</v>
      </c>
      <c r="BQ160" s="28">
        <v>0</v>
      </c>
    </row>
    <row r="161" spans="1:69" customFormat="1" ht="15" x14ac:dyDescent="0.2">
      <c r="A161" t="s">
        <v>712</v>
      </c>
      <c r="B161" t="s">
        <v>713</v>
      </c>
      <c r="D161">
        <v>0</v>
      </c>
      <c r="E161">
        <v>0</v>
      </c>
      <c r="F161">
        <v>0</v>
      </c>
      <c r="G161">
        <v>0</v>
      </c>
      <c r="H161">
        <v>338360000</v>
      </c>
      <c r="I161">
        <v>2492900000</v>
      </c>
      <c r="J161">
        <v>2094200000</v>
      </c>
      <c r="K161">
        <f t="shared" si="81"/>
        <v>0</v>
      </c>
      <c r="L161">
        <f t="shared" si="81"/>
        <v>0</v>
      </c>
      <c r="M161">
        <f t="shared" si="81"/>
        <v>0</v>
      </c>
      <c r="N161" s="13">
        <v>0</v>
      </c>
      <c r="O161" s="14">
        <v>0</v>
      </c>
      <c r="P161" s="15">
        <v>0</v>
      </c>
      <c r="Q161">
        <v>21058000</v>
      </c>
      <c r="R161">
        <v>0</v>
      </c>
      <c r="S161">
        <v>0</v>
      </c>
      <c r="T161">
        <v>0</v>
      </c>
      <c r="U161">
        <v>601680000</v>
      </c>
      <c r="V161">
        <v>838260000</v>
      </c>
      <c r="W161">
        <v>516410000</v>
      </c>
      <c r="X161">
        <f t="shared" si="82"/>
        <v>0</v>
      </c>
      <c r="Y161">
        <f t="shared" si="82"/>
        <v>0</v>
      </c>
      <c r="Z161">
        <f t="shared" si="82"/>
        <v>0</v>
      </c>
      <c r="AA161" s="13" t="s">
        <v>859</v>
      </c>
      <c r="AB161" s="14">
        <v>0</v>
      </c>
      <c r="AC161" s="15">
        <v>0</v>
      </c>
      <c r="AD161">
        <v>13744000</v>
      </c>
      <c r="AE161">
        <v>0</v>
      </c>
      <c r="AF161">
        <v>0</v>
      </c>
      <c r="AG161">
        <v>0</v>
      </c>
      <c r="AH161">
        <v>1131900000</v>
      </c>
      <c r="AI161">
        <v>729420000</v>
      </c>
      <c r="AJ161">
        <v>840470000</v>
      </c>
      <c r="AK161">
        <f t="shared" si="83"/>
        <v>0</v>
      </c>
      <c r="AL161">
        <f t="shared" si="83"/>
        <v>0</v>
      </c>
      <c r="AM161">
        <f t="shared" si="83"/>
        <v>0</v>
      </c>
      <c r="AN161" s="13" t="s">
        <v>859</v>
      </c>
      <c r="AO161" s="14">
        <v>0</v>
      </c>
      <c r="AP161" s="15">
        <v>0</v>
      </c>
      <c r="AQ161">
        <v>0</v>
      </c>
      <c r="AR161">
        <v>0</v>
      </c>
      <c r="AS161">
        <v>0</v>
      </c>
      <c r="AT161">
        <v>0</v>
      </c>
      <c r="AU161">
        <v>754030000</v>
      </c>
      <c r="AV161">
        <v>964080000</v>
      </c>
      <c r="AW161">
        <v>609030000</v>
      </c>
      <c r="AX161">
        <f t="shared" si="84"/>
        <v>0</v>
      </c>
      <c r="AY161">
        <f t="shared" si="84"/>
        <v>0</v>
      </c>
      <c r="AZ161">
        <f t="shared" si="84"/>
        <v>0</v>
      </c>
      <c r="BA161" s="13">
        <v>0</v>
      </c>
      <c r="BB161" s="14">
        <v>0</v>
      </c>
      <c r="BC161" s="15">
        <v>0</v>
      </c>
      <c r="BD161">
        <v>0</v>
      </c>
      <c r="BE161">
        <v>0</v>
      </c>
      <c r="BF161">
        <v>0</v>
      </c>
      <c r="BG161">
        <v>0</v>
      </c>
      <c r="BH161">
        <v>2311000000</v>
      </c>
      <c r="BI161">
        <v>1412000000</v>
      </c>
      <c r="BJ161">
        <v>1044200000</v>
      </c>
      <c r="BK161">
        <f t="shared" si="85"/>
        <v>0</v>
      </c>
      <c r="BL161">
        <f t="shared" si="85"/>
        <v>0</v>
      </c>
      <c r="BM161">
        <f t="shared" si="85"/>
        <v>0</v>
      </c>
      <c r="BN161" s="13">
        <v>0</v>
      </c>
      <c r="BO161" s="14">
        <v>0</v>
      </c>
      <c r="BP161" s="15">
        <v>0</v>
      </c>
      <c r="BQ161" s="28">
        <v>0</v>
      </c>
    </row>
    <row r="162" spans="1:69" customFormat="1" ht="15" x14ac:dyDescent="0.2">
      <c r="A162" t="s">
        <v>502</v>
      </c>
      <c r="B162" t="s">
        <v>503</v>
      </c>
      <c r="D162">
        <v>0</v>
      </c>
      <c r="E162">
        <v>0</v>
      </c>
      <c r="F162">
        <v>0</v>
      </c>
      <c r="G162">
        <v>0</v>
      </c>
      <c r="H162">
        <v>338360000</v>
      </c>
      <c r="I162">
        <v>2492900000</v>
      </c>
      <c r="J162">
        <v>2094200000</v>
      </c>
      <c r="K162">
        <f t="shared" si="81"/>
        <v>0</v>
      </c>
      <c r="L162">
        <f t="shared" si="81"/>
        <v>0</v>
      </c>
      <c r="M162">
        <f t="shared" si="81"/>
        <v>0</v>
      </c>
      <c r="N162" s="13">
        <v>0</v>
      </c>
      <c r="O162" s="14">
        <v>0</v>
      </c>
      <c r="P162" s="15">
        <v>0</v>
      </c>
      <c r="Q162">
        <v>0</v>
      </c>
      <c r="R162">
        <v>0</v>
      </c>
      <c r="S162">
        <v>0</v>
      </c>
      <c r="T162">
        <v>0</v>
      </c>
      <c r="U162">
        <v>601680000</v>
      </c>
      <c r="V162">
        <v>838260000</v>
      </c>
      <c r="W162">
        <v>516410000</v>
      </c>
      <c r="X162">
        <f t="shared" si="82"/>
        <v>0</v>
      </c>
      <c r="Y162">
        <f t="shared" si="82"/>
        <v>0</v>
      </c>
      <c r="Z162">
        <f t="shared" si="82"/>
        <v>0</v>
      </c>
      <c r="AA162" s="13">
        <v>0</v>
      </c>
      <c r="AB162" s="14">
        <v>0</v>
      </c>
      <c r="AC162" s="15">
        <v>0</v>
      </c>
      <c r="AD162">
        <v>17757000</v>
      </c>
      <c r="AE162">
        <v>0</v>
      </c>
      <c r="AF162">
        <v>0</v>
      </c>
      <c r="AG162">
        <v>0</v>
      </c>
      <c r="AH162">
        <v>1131900000</v>
      </c>
      <c r="AI162">
        <v>729420000</v>
      </c>
      <c r="AJ162">
        <v>840470000</v>
      </c>
      <c r="AK162">
        <f t="shared" si="83"/>
        <v>0</v>
      </c>
      <c r="AL162">
        <f t="shared" si="83"/>
        <v>0</v>
      </c>
      <c r="AM162">
        <f t="shared" si="83"/>
        <v>0</v>
      </c>
      <c r="AN162" s="13" t="s">
        <v>859</v>
      </c>
      <c r="AO162" s="14">
        <v>0</v>
      </c>
      <c r="AP162" s="15">
        <v>0</v>
      </c>
      <c r="AQ162">
        <v>0</v>
      </c>
      <c r="AR162">
        <v>0</v>
      </c>
      <c r="AS162">
        <v>0</v>
      </c>
      <c r="AT162">
        <v>0</v>
      </c>
      <c r="AU162">
        <v>754030000</v>
      </c>
      <c r="AV162">
        <v>964080000</v>
      </c>
      <c r="AW162">
        <v>609030000</v>
      </c>
      <c r="AX162">
        <f t="shared" si="84"/>
        <v>0</v>
      </c>
      <c r="AY162">
        <f t="shared" si="84"/>
        <v>0</v>
      </c>
      <c r="AZ162">
        <f t="shared" si="84"/>
        <v>0</v>
      </c>
      <c r="BA162" s="13">
        <v>0</v>
      </c>
      <c r="BB162" s="14">
        <v>0</v>
      </c>
      <c r="BC162" s="15">
        <v>0</v>
      </c>
      <c r="BD162">
        <v>0</v>
      </c>
      <c r="BE162">
        <v>0</v>
      </c>
      <c r="BF162">
        <v>0</v>
      </c>
      <c r="BG162">
        <v>0</v>
      </c>
      <c r="BH162">
        <v>2311000000</v>
      </c>
      <c r="BI162">
        <v>1412000000</v>
      </c>
      <c r="BJ162">
        <v>1044200000</v>
      </c>
      <c r="BK162">
        <f t="shared" si="85"/>
        <v>0</v>
      </c>
      <c r="BL162">
        <f t="shared" si="85"/>
        <v>0</v>
      </c>
      <c r="BM162">
        <f t="shared" si="85"/>
        <v>0</v>
      </c>
      <c r="BN162" s="13">
        <v>0</v>
      </c>
      <c r="BO162" s="14">
        <v>0</v>
      </c>
      <c r="BP162" s="15">
        <v>0</v>
      </c>
      <c r="BQ162" s="28">
        <v>0</v>
      </c>
    </row>
    <row r="163" spans="1:69" customFormat="1" ht="15" x14ac:dyDescent="0.2">
      <c r="A163" t="s">
        <v>512</v>
      </c>
      <c r="B163" t="s">
        <v>513</v>
      </c>
      <c r="D163">
        <v>0</v>
      </c>
      <c r="E163">
        <v>0</v>
      </c>
      <c r="F163">
        <v>0</v>
      </c>
      <c r="G163">
        <v>0</v>
      </c>
      <c r="H163">
        <v>338360000</v>
      </c>
      <c r="I163">
        <v>2492900000</v>
      </c>
      <c r="J163">
        <v>2094200000</v>
      </c>
      <c r="K163">
        <f t="shared" si="81"/>
        <v>0</v>
      </c>
      <c r="L163">
        <f t="shared" si="81"/>
        <v>0</v>
      </c>
      <c r="M163">
        <f t="shared" si="81"/>
        <v>0</v>
      </c>
      <c r="N163" s="13">
        <v>0</v>
      </c>
      <c r="O163" s="14">
        <v>0</v>
      </c>
      <c r="P163" s="15">
        <v>0</v>
      </c>
      <c r="Q163">
        <v>0</v>
      </c>
      <c r="R163">
        <v>0</v>
      </c>
      <c r="S163">
        <v>0</v>
      </c>
      <c r="T163">
        <v>0</v>
      </c>
      <c r="U163">
        <v>601680000</v>
      </c>
      <c r="V163">
        <v>838260000</v>
      </c>
      <c r="W163">
        <v>516410000</v>
      </c>
      <c r="X163">
        <f t="shared" si="82"/>
        <v>0</v>
      </c>
      <c r="Y163">
        <f t="shared" si="82"/>
        <v>0</v>
      </c>
      <c r="Z163">
        <f t="shared" si="82"/>
        <v>0</v>
      </c>
      <c r="AA163" s="13">
        <v>0</v>
      </c>
      <c r="AB163" s="14">
        <v>0</v>
      </c>
      <c r="AC163" s="15">
        <v>0</v>
      </c>
      <c r="AD163">
        <v>18323000</v>
      </c>
      <c r="AE163">
        <v>0</v>
      </c>
      <c r="AF163">
        <v>0</v>
      </c>
      <c r="AG163">
        <v>0</v>
      </c>
      <c r="AH163">
        <v>1131900000</v>
      </c>
      <c r="AI163">
        <v>729420000</v>
      </c>
      <c r="AJ163">
        <v>840470000</v>
      </c>
      <c r="AK163">
        <f t="shared" si="83"/>
        <v>0</v>
      </c>
      <c r="AL163">
        <f t="shared" si="83"/>
        <v>0</v>
      </c>
      <c r="AM163">
        <f t="shared" si="83"/>
        <v>0</v>
      </c>
      <c r="AN163" s="13" t="s">
        <v>859</v>
      </c>
      <c r="AO163" s="14">
        <v>0</v>
      </c>
      <c r="AP163" s="15">
        <v>0</v>
      </c>
      <c r="AQ163">
        <v>0</v>
      </c>
      <c r="AR163">
        <v>0</v>
      </c>
      <c r="AS163">
        <v>0</v>
      </c>
      <c r="AT163">
        <v>0</v>
      </c>
      <c r="AU163">
        <v>754030000</v>
      </c>
      <c r="AV163">
        <v>964080000</v>
      </c>
      <c r="AW163">
        <v>609030000</v>
      </c>
      <c r="AX163">
        <f t="shared" si="84"/>
        <v>0</v>
      </c>
      <c r="AY163">
        <f t="shared" si="84"/>
        <v>0</v>
      </c>
      <c r="AZ163">
        <f t="shared" si="84"/>
        <v>0</v>
      </c>
      <c r="BA163" s="13">
        <v>0</v>
      </c>
      <c r="BB163" s="14">
        <v>0</v>
      </c>
      <c r="BC163" s="15">
        <v>0</v>
      </c>
      <c r="BD163">
        <v>0</v>
      </c>
      <c r="BE163">
        <v>0</v>
      </c>
      <c r="BF163">
        <v>0</v>
      </c>
      <c r="BG163">
        <v>0</v>
      </c>
      <c r="BH163">
        <v>2311000000</v>
      </c>
      <c r="BI163">
        <v>1412000000</v>
      </c>
      <c r="BJ163">
        <v>1044200000</v>
      </c>
      <c r="BK163">
        <f t="shared" si="85"/>
        <v>0</v>
      </c>
      <c r="BL163">
        <f t="shared" si="85"/>
        <v>0</v>
      </c>
      <c r="BM163">
        <f t="shared" si="85"/>
        <v>0</v>
      </c>
      <c r="BN163" s="13">
        <v>0</v>
      </c>
      <c r="BO163" s="14">
        <v>0</v>
      </c>
      <c r="BP163" s="15">
        <v>0</v>
      </c>
      <c r="BQ163" s="28">
        <v>0</v>
      </c>
    </row>
    <row r="164" spans="1:69" customFormat="1" ht="15" x14ac:dyDescent="0.2">
      <c r="A164" t="s">
        <v>572</v>
      </c>
      <c r="B164" t="s">
        <v>573</v>
      </c>
      <c r="D164">
        <v>0</v>
      </c>
      <c r="E164">
        <v>0</v>
      </c>
      <c r="F164">
        <v>0</v>
      </c>
      <c r="G164">
        <v>0</v>
      </c>
      <c r="H164">
        <v>338360000</v>
      </c>
      <c r="I164">
        <v>2492900000</v>
      </c>
      <c r="J164">
        <v>2094200000</v>
      </c>
      <c r="K164">
        <f t="shared" si="81"/>
        <v>0</v>
      </c>
      <c r="L164">
        <f t="shared" si="81"/>
        <v>0</v>
      </c>
      <c r="M164">
        <f t="shared" si="81"/>
        <v>0</v>
      </c>
      <c r="N164" s="13">
        <v>0</v>
      </c>
      <c r="O164" s="14">
        <v>0</v>
      </c>
      <c r="P164" s="15">
        <v>0</v>
      </c>
      <c r="Q164">
        <v>0</v>
      </c>
      <c r="R164">
        <v>0</v>
      </c>
      <c r="S164">
        <v>0</v>
      </c>
      <c r="T164">
        <v>0</v>
      </c>
      <c r="U164">
        <v>601680000</v>
      </c>
      <c r="V164">
        <v>838260000</v>
      </c>
      <c r="W164">
        <v>516410000</v>
      </c>
      <c r="X164">
        <f t="shared" si="82"/>
        <v>0</v>
      </c>
      <c r="Y164">
        <f t="shared" si="82"/>
        <v>0</v>
      </c>
      <c r="Z164">
        <f t="shared" si="82"/>
        <v>0</v>
      </c>
      <c r="AA164" s="13">
        <v>0</v>
      </c>
      <c r="AB164" s="14">
        <v>0</v>
      </c>
      <c r="AC164" s="15">
        <v>0</v>
      </c>
      <c r="AD164">
        <v>0</v>
      </c>
      <c r="AE164">
        <v>0</v>
      </c>
      <c r="AF164">
        <v>0</v>
      </c>
      <c r="AG164">
        <v>0</v>
      </c>
      <c r="AH164">
        <v>1131900000</v>
      </c>
      <c r="AI164">
        <v>729420000</v>
      </c>
      <c r="AJ164">
        <v>840470000</v>
      </c>
      <c r="AK164">
        <f t="shared" si="83"/>
        <v>0</v>
      </c>
      <c r="AL164">
        <f t="shared" si="83"/>
        <v>0</v>
      </c>
      <c r="AM164">
        <f t="shared" si="83"/>
        <v>0</v>
      </c>
      <c r="AN164" s="13">
        <v>0</v>
      </c>
      <c r="AO164" s="14">
        <v>0</v>
      </c>
      <c r="AP164" s="15">
        <v>0</v>
      </c>
      <c r="AQ164">
        <v>1465500</v>
      </c>
      <c r="AR164">
        <v>0</v>
      </c>
      <c r="AS164">
        <v>0</v>
      </c>
      <c r="AT164">
        <v>0</v>
      </c>
      <c r="AU164">
        <v>754030000</v>
      </c>
      <c r="AV164">
        <v>964080000</v>
      </c>
      <c r="AW164">
        <v>609030000</v>
      </c>
      <c r="AX164">
        <f t="shared" si="84"/>
        <v>0</v>
      </c>
      <c r="AY164">
        <f t="shared" si="84"/>
        <v>0</v>
      </c>
      <c r="AZ164">
        <f t="shared" si="84"/>
        <v>0</v>
      </c>
      <c r="BA164" s="13" t="s">
        <v>859</v>
      </c>
      <c r="BB164" s="14">
        <v>0</v>
      </c>
      <c r="BC164" s="15">
        <v>0</v>
      </c>
      <c r="BD164">
        <v>0</v>
      </c>
      <c r="BE164">
        <v>0</v>
      </c>
      <c r="BF164">
        <v>0</v>
      </c>
      <c r="BG164">
        <v>0</v>
      </c>
      <c r="BH164">
        <v>2311000000</v>
      </c>
      <c r="BI164">
        <v>1412000000</v>
      </c>
      <c r="BJ164">
        <v>1044200000</v>
      </c>
      <c r="BK164">
        <f t="shared" si="85"/>
        <v>0</v>
      </c>
      <c r="BL164">
        <f t="shared" si="85"/>
        <v>0</v>
      </c>
      <c r="BM164">
        <f t="shared" si="85"/>
        <v>0</v>
      </c>
      <c r="BN164" s="13">
        <v>0</v>
      </c>
      <c r="BO164" s="14">
        <v>0</v>
      </c>
      <c r="BP164" s="15">
        <v>0</v>
      </c>
      <c r="BQ164" s="28">
        <v>0</v>
      </c>
    </row>
    <row r="165" spans="1:69" customFormat="1" ht="15" x14ac:dyDescent="0.2">
      <c r="A165" t="s">
        <v>366</v>
      </c>
      <c r="B165" t="s">
        <v>367</v>
      </c>
      <c r="D165">
        <v>0</v>
      </c>
      <c r="E165">
        <v>0</v>
      </c>
      <c r="F165">
        <v>0</v>
      </c>
      <c r="G165">
        <v>0</v>
      </c>
      <c r="H165">
        <v>338360000</v>
      </c>
      <c r="I165">
        <v>2492900000</v>
      </c>
      <c r="J165">
        <v>2094200000</v>
      </c>
      <c r="K165">
        <f t="shared" si="81"/>
        <v>0</v>
      </c>
      <c r="L165">
        <f t="shared" si="81"/>
        <v>0</v>
      </c>
      <c r="M165">
        <f t="shared" si="81"/>
        <v>0</v>
      </c>
      <c r="N165" s="13">
        <v>0</v>
      </c>
      <c r="O165" s="14">
        <v>0</v>
      </c>
      <c r="P165" s="15">
        <v>0</v>
      </c>
      <c r="Q165">
        <v>0</v>
      </c>
      <c r="R165">
        <v>0</v>
      </c>
      <c r="S165">
        <v>0</v>
      </c>
      <c r="T165">
        <v>0</v>
      </c>
      <c r="U165">
        <v>601680000</v>
      </c>
      <c r="V165">
        <v>838260000</v>
      </c>
      <c r="W165">
        <v>516410000</v>
      </c>
      <c r="X165">
        <f t="shared" si="82"/>
        <v>0</v>
      </c>
      <c r="Y165">
        <f t="shared" si="82"/>
        <v>0</v>
      </c>
      <c r="Z165">
        <f t="shared" si="82"/>
        <v>0</v>
      </c>
      <c r="AA165" s="13">
        <v>0</v>
      </c>
      <c r="AB165" s="14">
        <v>0</v>
      </c>
      <c r="AC165" s="15">
        <v>0</v>
      </c>
      <c r="AD165">
        <v>0</v>
      </c>
      <c r="AE165">
        <v>0</v>
      </c>
      <c r="AF165">
        <v>0</v>
      </c>
      <c r="AG165">
        <v>0</v>
      </c>
      <c r="AH165">
        <v>1131900000</v>
      </c>
      <c r="AI165">
        <v>729420000</v>
      </c>
      <c r="AJ165">
        <v>840470000</v>
      </c>
      <c r="AK165">
        <f t="shared" si="83"/>
        <v>0</v>
      </c>
      <c r="AL165">
        <f t="shared" si="83"/>
        <v>0</v>
      </c>
      <c r="AM165">
        <f t="shared" si="83"/>
        <v>0</v>
      </c>
      <c r="AN165" s="13">
        <v>0</v>
      </c>
      <c r="AO165" s="14">
        <v>0</v>
      </c>
      <c r="AP165" s="15">
        <v>0</v>
      </c>
      <c r="AQ165">
        <v>4060800</v>
      </c>
      <c r="AR165">
        <v>0</v>
      </c>
      <c r="AS165">
        <v>0</v>
      </c>
      <c r="AT165">
        <v>0</v>
      </c>
      <c r="AU165">
        <v>754030000</v>
      </c>
      <c r="AV165">
        <v>964080000</v>
      </c>
      <c r="AW165">
        <v>609030000</v>
      </c>
      <c r="AX165">
        <f t="shared" si="84"/>
        <v>0</v>
      </c>
      <c r="AY165">
        <f t="shared" si="84"/>
        <v>0</v>
      </c>
      <c r="AZ165">
        <f t="shared" si="84"/>
        <v>0</v>
      </c>
      <c r="BA165" s="13" t="s">
        <v>859</v>
      </c>
      <c r="BB165" s="14">
        <v>0</v>
      </c>
      <c r="BC165" s="15">
        <v>0</v>
      </c>
      <c r="BD165">
        <v>0</v>
      </c>
      <c r="BE165">
        <v>0</v>
      </c>
      <c r="BF165">
        <v>0</v>
      </c>
      <c r="BG165">
        <v>0</v>
      </c>
      <c r="BH165">
        <v>2311000000</v>
      </c>
      <c r="BI165">
        <v>1412000000</v>
      </c>
      <c r="BJ165">
        <v>1044200000</v>
      </c>
      <c r="BK165">
        <f t="shared" si="85"/>
        <v>0</v>
      </c>
      <c r="BL165">
        <f t="shared" si="85"/>
        <v>0</v>
      </c>
      <c r="BM165">
        <f t="shared" si="85"/>
        <v>0</v>
      </c>
      <c r="BN165" s="13">
        <v>0</v>
      </c>
      <c r="BO165" s="14">
        <v>0</v>
      </c>
      <c r="BP165" s="15">
        <v>0</v>
      </c>
      <c r="BQ165" s="28">
        <v>0</v>
      </c>
    </row>
    <row r="166" spans="1:69" customFormat="1" ht="15" x14ac:dyDescent="0.2">
      <c r="A166" t="s">
        <v>646</v>
      </c>
      <c r="B166" t="s">
        <v>647</v>
      </c>
      <c r="D166">
        <v>0</v>
      </c>
      <c r="E166">
        <v>0</v>
      </c>
      <c r="F166">
        <v>0</v>
      </c>
      <c r="G166">
        <v>0</v>
      </c>
      <c r="H166">
        <v>338360000</v>
      </c>
      <c r="I166">
        <v>2492900000</v>
      </c>
      <c r="J166">
        <v>2094200000</v>
      </c>
      <c r="K166">
        <f t="shared" si="81"/>
        <v>0</v>
      </c>
      <c r="L166">
        <f t="shared" si="81"/>
        <v>0</v>
      </c>
      <c r="M166">
        <f t="shared" si="81"/>
        <v>0</v>
      </c>
      <c r="N166" s="13">
        <v>0</v>
      </c>
      <c r="O166" s="14">
        <v>0</v>
      </c>
      <c r="P166" s="15">
        <v>0</v>
      </c>
      <c r="Q166">
        <v>0</v>
      </c>
      <c r="R166">
        <v>0</v>
      </c>
      <c r="S166">
        <v>0</v>
      </c>
      <c r="T166">
        <v>0</v>
      </c>
      <c r="U166">
        <v>601680000</v>
      </c>
      <c r="V166">
        <v>838260000</v>
      </c>
      <c r="W166">
        <v>516410000</v>
      </c>
      <c r="X166">
        <f t="shared" si="82"/>
        <v>0</v>
      </c>
      <c r="Y166">
        <f t="shared" si="82"/>
        <v>0</v>
      </c>
      <c r="Z166">
        <f t="shared" si="82"/>
        <v>0</v>
      </c>
      <c r="AA166" s="13">
        <v>0</v>
      </c>
      <c r="AB166" s="14">
        <v>0</v>
      </c>
      <c r="AC166" s="15">
        <v>0</v>
      </c>
      <c r="AD166">
        <v>0</v>
      </c>
      <c r="AE166">
        <v>0</v>
      </c>
      <c r="AF166">
        <v>0</v>
      </c>
      <c r="AG166">
        <v>0</v>
      </c>
      <c r="AH166">
        <v>1131900000</v>
      </c>
      <c r="AI166">
        <v>729420000</v>
      </c>
      <c r="AJ166">
        <v>840470000</v>
      </c>
      <c r="AK166">
        <f t="shared" si="83"/>
        <v>0</v>
      </c>
      <c r="AL166">
        <f t="shared" si="83"/>
        <v>0</v>
      </c>
      <c r="AM166">
        <f t="shared" si="83"/>
        <v>0</v>
      </c>
      <c r="AN166" s="13">
        <v>0</v>
      </c>
      <c r="AO166" s="14">
        <v>0</v>
      </c>
      <c r="AP166" s="15">
        <v>0</v>
      </c>
      <c r="AQ166">
        <v>11708000</v>
      </c>
      <c r="AR166">
        <v>0</v>
      </c>
      <c r="AS166">
        <v>0</v>
      </c>
      <c r="AT166">
        <v>0</v>
      </c>
      <c r="AU166">
        <v>754030000</v>
      </c>
      <c r="AV166">
        <v>964080000</v>
      </c>
      <c r="AW166">
        <v>609030000</v>
      </c>
      <c r="AX166">
        <f t="shared" si="84"/>
        <v>0</v>
      </c>
      <c r="AY166">
        <f t="shared" si="84"/>
        <v>0</v>
      </c>
      <c r="AZ166">
        <f t="shared" si="84"/>
        <v>0</v>
      </c>
      <c r="BA166" s="13" t="s">
        <v>859</v>
      </c>
      <c r="BB166" s="14">
        <v>0</v>
      </c>
      <c r="BC166" s="15">
        <v>0</v>
      </c>
      <c r="BD166">
        <v>0</v>
      </c>
      <c r="BE166">
        <v>0</v>
      </c>
      <c r="BF166">
        <v>0</v>
      </c>
      <c r="BG166">
        <v>0</v>
      </c>
      <c r="BH166">
        <v>2311000000</v>
      </c>
      <c r="BI166">
        <v>1412000000</v>
      </c>
      <c r="BJ166">
        <v>1044200000</v>
      </c>
      <c r="BK166">
        <f t="shared" si="85"/>
        <v>0</v>
      </c>
      <c r="BL166">
        <f t="shared" si="85"/>
        <v>0</v>
      </c>
      <c r="BM166">
        <f t="shared" si="85"/>
        <v>0</v>
      </c>
      <c r="BN166" s="13">
        <v>0</v>
      </c>
      <c r="BO166" s="14">
        <v>0</v>
      </c>
      <c r="BP166" s="15">
        <v>0</v>
      </c>
      <c r="BQ166" s="28">
        <v>0</v>
      </c>
    </row>
    <row r="167" spans="1:69" customFormat="1" ht="15" x14ac:dyDescent="0.2">
      <c r="A167" t="s">
        <v>566</v>
      </c>
      <c r="B167" t="s">
        <v>567</v>
      </c>
      <c r="D167">
        <v>0</v>
      </c>
      <c r="E167">
        <v>0</v>
      </c>
      <c r="F167">
        <v>0</v>
      </c>
      <c r="G167">
        <v>0</v>
      </c>
      <c r="H167">
        <v>338360000</v>
      </c>
      <c r="I167">
        <v>2492900000</v>
      </c>
      <c r="J167">
        <v>2094200000</v>
      </c>
      <c r="K167">
        <f t="shared" si="81"/>
        <v>0</v>
      </c>
      <c r="L167">
        <f t="shared" si="81"/>
        <v>0</v>
      </c>
      <c r="M167">
        <f t="shared" si="81"/>
        <v>0</v>
      </c>
      <c r="N167" s="13">
        <v>0</v>
      </c>
      <c r="O167" s="14">
        <v>0</v>
      </c>
      <c r="P167" s="15">
        <v>0</v>
      </c>
      <c r="Q167">
        <v>0</v>
      </c>
      <c r="R167">
        <v>0</v>
      </c>
      <c r="S167">
        <v>0</v>
      </c>
      <c r="T167">
        <v>0</v>
      </c>
      <c r="U167">
        <v>601680000</v>
      </c>
      <c r="V167">
        <v>838260000</v>
      </c>
      <c r="W167">
        <v>516410000</v>
      </c>
      <c r="X167">
        <f t="shared" si="82"/>
        <v>0</v>
      </c>
      <c r="Y167">
        <f t="shared" si="82"/>
        <v>0</v>
      </c>
      <c r="Z167">
        <f t="shared" si="82"/>
        <v>0</v>
      </c>
      <c r="AA167" s="13">
        <v>0</v>
      </c>
      <c r="AB167" s="14">
        <v>0</v>
      </c>
      <c r="AC167" s="15">
        <v>0</v>
      </c>
      <c r="AD167">
        <v>0</v>
      </c>
      <c r="AE167">
        <v>0</v>
      </c>
      <c r="AF167">
        <v>0</v>
      </c>
      <c r="AG167">
        <v>0</v>
      </c>
      <c r="AH167">
        <v>1131900000</v>
      </c>
      <c r="AI167">
        <v>729420000</v>
      </c>
      <c r="AJ167">
        <v>840470000</v>
      </c>
      <c r="AK167">
        <f t="shared" si="83"/>
        <v>0</v>
      </c>
      <c r="AL167">
        <f t="shared" si="83"/>
        <v>0</v>
      </c>
      <c r="AM167">
        <f t="shared" si="83"/>
        <v>0</v>
      </c>
      <c r="AN167" s="13">
        <v>0</v>
      </c>
      <c r="AO167" s="14">
        <v>0</v>
      </c>
      <c r="AP167" s="15">
        <v>0</v>
      </c>
      <c r="AQ167">
        <v>17072000</v>
      </c>
      <c r="AR167">
        <v>0</v>
      </c>
      <c r="AS167">
        <v>0</v>
      </c>
      <c r="AT167">
        <v>0</v>
      </c>
      <c r="AU167">
        <v>754030000</v>
      </c>
      <c r="AV167">
        <v>964080000</v>
      </c>
      <c r="AW167">
        <v>609030000</v>
      </c>
      <c r="AX167">
        <f t="shared" si="84"/>
        <v>0</v>
      </c>
      <c r="AY167">
        <f t="shared" si="84"/>
        <v>0</v>
      </c>
      <c r="AZ167">
        <f t="shared" si="84"/>
        <v>0</v>
      </c>
      <c r="BA167" s="13" t="s">
        <v>859</v>
      </c>
      <c r="BB167" s="14">
        <v>0</v>
      </c>
      <c r="BC167" s="15">
        <v>0</v>
      </c>
      <c r="BD167">
        <v>6502200</v>
      </c>
      <c r="BE167">
        <v>0</v>
      </c>
      <c r="BF167">
        <v>0</v>
      </c>
      <c r="BG167">
        <v>0</v>
      </c>
      <c r="BH167">
        <v>2311000000</v>
      </c>
      <c r="BI167">
        <v>1412000000</v>
      </c>
      <c r="BJ167">
        <v>1044200000</v>
      </c>
      <c r="BK167">
        <f t="shared" si="85"/>
        <v>0</v>
      </c>
      <c r="BL167">
        <f t="shared" si="85"/>
        <v>0</v>
      </c>
      <c r="BM167">
        <f t="shared" si="85"/>
        <v>0</v>
      </c>
      <c r="BN167" s="13" t="s">
        <v>859</v>
      </c>
      <c r="BO167" s="14">
        <v>0</v>
      </c>
      <c r="BP167" s="15">
        <v>0</v>
      </c>
      <c r="BQ167" s="28">
        <v>0</v>
      </c>
    </row>
    <row r="168" spans="1:69" customFormat="1" ht="15" x14ac:dyDescent="0.2">
      <c r="A168" t="s">
        <v>616</v>
      </c>
      <c r="B168" t="s">
        <v>617</v>
      </c>
      <c r="D168">
        <v>0</v>
      </c>
      <c r="E168">
        <v>0</v>
      </c>
      <c r="F168">
        <v>0</v>
      </c>
      <c r="G168">
        <v>0</v>
      </c>
      <c r="H168">
        <v>338360000</v>
      </c>
      <c r="I168">
        <v>2492900000</v>
      </c>
      <c r="J168">
        <v>2094200000</v>
      </c>
      <c r="K168">
        <f t="shared" si="81"/>
        <v>0</v>
      </c>
      <c r="L168">
        <f t="shared" si="81"/>
        <v>0</v>
      </c>
      <c r="M168">
        <f t="shared" si="81"/>
        <v>0</v>
      </c>
      <c r="N168" s="13">
        <v>0</v>
      </c>
      <c r="O168" s="14">
        <v>0</v>
      </c>
      <c r="P168" s="15">
        <v>0</v>
      </c>
      <c r="Q168">
        <v>0</v>
      </c>
      <c r="R168">
        <v>0</v>
      </c>
      <c r="S168">
        <v>0</v>
      </c>
      <c r="T168">
        <v>0</v>
      </c>
      <c r="U168">
        <v>601680000</v>
      </c>
      <c r="V168">
        <v>838260000</v>
      </c>
      <c r="W168">
        <v>516410000</v>
      </c>
      <c r="X168">
        <f t="shared" si="82"/>
        <v>0</v>
      </c>
      <c r="Y168">
        <f t="shared" si="82"/>
        <v>0</v>
      </c>
      <c r="Z168">
        <f t="shared" si="82"/>
        <v>0</v>
      </c>
      <c r="AA168" s="13">
        <v>0</v>
      </c>
      <c r="AB168" s="14">
        <v>0</v>
      </c>
      <c r="AC168" s="15">
        <v>0</v>
      </c>
      <c r="AD168">
        <v>0</v>
      </c>
      <c r="AE168">
        <v>0</v>
      </c>
      <c r="AF168">
        <v>0</v>
      </c>
      <c r="AG168">
        <v>0</v>
      </c>
      <c r="AH168">
        <v>1131900000</v>
      </c>
      <c r="AI168">
        <v>729420000</v>
      </c>
      <c r="AJ168">
        <v>840470000</v>
      </c>
      <c r="AK168">
        <f t="shared" si="83"/>
        <v>0</v>
      </c>
      <c r="AL168">
        <f t="shared" si="83"/>
        <v>0</v>
      </c>
      <c r="AM168">
        <f t="shared" si="83"/>
        <v>0</v>
      </c>
      <c r="AN168" s="13">
        <v>0</v>
      </c>
      <c r="AO168" s="14">
        <v>0</v>
      </c>
      <c r="AP168" s="15">
        <v>0</v>
      </c>
      <c r="AQ168">
        <v>6899100</v>
      </c>
      <c r="AR168">
        <v>0</v>
      </c>
      <c r="AS168">
        <v>0</v>
      </c>
      <c r="AT168">
        <v>0</v>
      </c>
      <c r="AU168">
        <v>754030000</v>
      </c>
      <c r="AV168">
        <v>964080000</v>
      </c>
      <c r="AW168">
        <v>609030000</v>
      </c>
      <c r="AX168">
        <f t="shared" si="84"/>
        <v>0</v>
      </c>
      <c r="AY168">
        <f t="shared" si="84"/>
        <v>0</v>
      </c>
      <c r="AZ168">
        <f t="shared" si="84"/>
        <v>0</v>
      </c>
      <c r="BA168" s="13" t="s">
        <v>859</v>
      </c>
      <c r="BB168" s="14">
        <v>0</v>
      </c>
      <c r="BC168" s="15">
        <v>0</v>
      </c>
      <c r="BD168">
        <v>8500200</v>
      </c>
      <c r="BE168">
        <v>0</v>
      </c>
      <c r="BF168">
        <v>0</v>
      </c>
      <c r="BG168">
        <v>0</v>
      </c>
      <c r="BH168">
        <v>2311000000</v>
      </c>
      <c r="BI168">
        <v>1412000000</v>
      </c>
      <c r="BJ168">
        <v>1044200000</v>
      </c>
      <c r="BK168">
        <f t="shared" si="85"/>
        <v>0</v>
      </c>
      <c r="BL168">
        <f t="shared" si="85"/>
        <v>0</v>
      </c>
      <c r="BM168">
        <f t="shared" si="85"/>
        <v>0</v>
      </c>
      <c r="BN168" s="13" t="s">
        <v>859</v>
      </c>
      <c r="BO168" s="14">
        <v>0</v>
      </c>
      <c r="BP168" s="15">
        <v>0</v>
      </c>
      <c r="BQ168" s="28">
        <v>0</v>
      </c>
    </row>
    <row r="169" spans="1:69" customFormat="1" ht="15" x14ac:dyDescent="0.2">
      <c r="A169" t="s">
        <v>206</v>
      </c>
      <c r="B169" t="s">
        <v>207</v>
      </c>
      <c r="D169">
        <v>0</v>
      </c>
      <c r="E169">
        <v>0</v>
      </c>
      <c r="F169">
        <v>0</v>
      </c>
      <c r="G169">
        <v>9508500</v>
      </c>
      <c r="H169">
        <v>338360000</v>
      </c>
      <c r="I169">
        <v>2492900000</v>
      </c>
      <c r="J169">
        <v>2094200000</v>
      </c>
      <c r="K169">
        <f t="shared" si="81"/>
        <v>0</v>
      </c>
      <c r="L169">
        <f t="shared" si="81"/>
        <v>0</v>
      </c>
      <c r="M169">
        <f t="shared" si="81"/>
        <v>4.5403972877471107E-3</v>
      </c>
      <c r="N169" s="13">
        <v>0</v>
      </c>
      <c r="O169" s="14">
        <f>L169/M169</f>
        <v>0</v>
      </c>
      <c r="P169" s="15">
        <v>0</v>
      </c>
      <c r="Q169">
        <v>24595000</v>
      </c>
      <c r="R169">
        <v>0</v>
      </c>
      <c r="S169">
        <v>0</v>
      </c>
      <c r="T169">
        <v>0</v>
      </c>
      <c r="U169">
        <v>601680000</v>
      </c>
      <c r="V169">
        <v>838260000</v>
      </c>
      <c r="W169">
        <v>516410000</v>
      </c>
      <c r="X169">
        <f t="shared" si="82"/>
        <v>0</v>
      </c>
      <c r="Y169">
        <f t="shared" si="82"/>
        <v>0</v>
      </c>
      <c r="Z169">
        <f t="shared" si="82"/>
        <v>0</v>
      </c>
      <c r="AA169" s="13" t="s">
        <v>859</v>
      </c>
      <c r="AB169" s="14">
        <v>0</v>
      </c>
      <c r="AC169" s="15">
        <v>0</v>
      </c>
      <c r="AD169">
        <v>0</v>
      </c>
      <c r="AE169">
        <v>0</v>
      </c>
      <c r="AF169">
        <v>0</v>
      </c>
      <c r="AG169">
        <v>0</v>
      </c>
      <c r="AH169">
        <v>1131900000</v>
      </c>
      <c r="AI169">
        <v>729420000</v>
      </c>
      <c r="AJ169">
        <v>840470000</v>
      </c>
      <c r="AK169">
        <f t="shared" si="83"/>
        <v>0</v>
      </c>
      <c r="AL169">
        <f t="shared" si="83"/>
        <v>0</v>
      </c>
      <c r="AM169">
        <f t="shared" si="83"/>
        <v>0</v>
      </c>
      <c r="AN169" s="13">
        <v>0</v>
      </c>
      <c r="AO169" s="14">
        <v>0</v>
      </c>
      <c r="AP169" s="15">
        <v>0</v>
      </c>
      <c r="AQ169">
        <v>0</v>
      </c>
      <c r="AR169">
        <v>0</v>
      </c>
      <c r="AS169">
        <v>0</v>
      </c>
      <c r="AT169">
        <v>0</v>
      </c>
      <c r="AU169">
        <v>754030000</v>
      </c>
      <c r="AV169">
        <v>964080000</v>
      </c>
      <c r="AW169">
        <v>609030000</v>
      </c>
      <c r="AX169">
        <f t="shared" si="84"/>
        <v>0</v>
      </c>
      <c r="AY169">
        <f t="shared" si="84"/>
        <v>0</v>
      </c>
      <c r="AZ169">
        <f t="shared" si="84"/>
        <v>0</v>
      </c>
      <c r="BA169" s="13">
        <v>0</v>
      </c>
      <c r="BB169" s="14">
        <v>0</v>
      </c>
      <c r="BC169" s="15">
        <v>0</v>
      </c>
      <c r="BD169">
        <v>0</v>
      </c>
      <c r="BE169">
        <v>0</v>
      </c>
      <c r="BF169">
        <v>0</v>
      </c>
      <c r="BG169">
        <v>0</v>
      </c>
      <c r="BH169">
        <v>2311000000</v>
      </c>
      <c r="BI169">
        <v>1412000000</v>
      </c>
      <c r="BJ169">
        <v>1044200000</v>
      </c>
      <c r="BK169">
        <f t="shared" si="85"/>
        <v>0</v>
      </c>
      <c r="BL169">
        <f t="shared" si="85"/>
        <v>0</v>
      </c>
      <c r="BM169">
        <f t="shared" si="85"/>
        <v>0</v>
      </c>
      <c r="BN169" s="13">
        <v>0</v>
      </c>
      <c r="BO169" s="14">
        <v>0</v>
      </c>
      <c r="BP169" s="15">
        <v>0</v>
      </c>
      <c r="BQ169" s="28">
        <v>0</v>
      </c>
    </row>
    <row r="170" spans="1:69" customFormat="1" ht="15" x14ac:dyDescent="0.2">
      <c r="A170" t="s">
        <v>330</v>
      </c>
      <c r="B170" t="s">
        <v>331</v>
      </c>
      <c r="D170">
        <v>1688500</v>
      </c>
      <c r="E170">
        <v>176770</v>
      </c>
      <c r="F170">
        <v>0</v>
      </c>
      <c r="G170">
        <v>0</v>
      </c>
      <c r="H170">
        <v>338360000</v>
      </c>
      <c r="I170">
        <v>2492900000</v>
      </c>
      <c r="J170">
        <v>2094200000</v>
      </c>
      <c r="K170">
        <f t="shared" si="81"/>
        <v>5.2243172951885566E-4</v>
      </c>
      <c r="L170">
        <f t="shared" si="81"/>
        <v>0</v>
      </c>
      <c r="M170">
        <f t="shared" si="81"/>
        <v>0</v>
      </c>
      <c r="N170" s="13">
        <f>D170/E170</f>
        <v>9.5519601742377098</v>
      </c>
      <c r="O170" s="14">
        <v>0</v>
      </c>
      <c r="P170" s="15">
        <f>L170/K170</f>
        <v>0</v>
      </c>
      <c r="Q170">
        <v>33313000</v>
      </c>
      <c r="R170">
        <v>0</v>
      </c>
      <c r="S170">
        <v>0</v>
      </c>
      <c r="T170">
        <v>0</v>
      </c>
      <c r="U170">
        <v>601680000</v>
      </c>
      <c r="V170">
        <v>838260000</v>
      </c>
      <c r="W170">
        <v>516410000</v>
      </c>
      <c r="X170">
        <f t="shared" si="82"/>
        <v>0</v>
      </c>
      <c r="Y170">
        <f t="shared" si="82"/>
        <v>0</v>
      </c>
      <c r="Z170">
        <f t="shared" si="82"/>
        <v>0</v>
      </c>
      <c r="AA170" s="13" t="s">
        <v>859</v>
      </c>
      <c r="AB170" s="14">
        <v>0</v>
      </c>
      <c r="AC170" s="15">
        <v>0</v>
      </c>
      <c r="AD170">
        <v>0</v>
      </c>
      <c r="AE170">
        <v>0</v>
      </c>
      <c r="AF170">
        <v>0</v>
      </c>
      <c r="AG170">
        <v>0</v>
      </c>
      <c r="AH170">
        <v>1131900000</v>
      </c>
      <c r="AI170">
        <v>729420000</v>
      </c>
      <c r="AJ170">
        <v>840470000</v>
      </c>
      <c r="AK170">
        <f t="shared" si="83"/>
        <v>0</v>
      </c>
      <c r="AL170">
        <f t="shared" si="83"/>
        <v>0</v>
      </c>
      <c r="AM170">
        <f t="shared" si="83"/>
        <v>0</v>
      </c>
      <c r="AN170" s="13">
        <v>0</v>
      </c>
      <c r="AO170" s="14">
        <v>0</v>
      </c>
      <c r="AP170" s="15">
        <v>0</v>
      </c>
      <c r="AQ170">
        <v>0</v>
      </c>
      <c r="AR170">
        <v>0</v>
      </c>
      <c r="AS170">
        <v>0</v>
      </c>
      <c r="AT170">
        <v>0</v>
      </c>
      <c r="AU170">
        <v>754030000</v>
      </c>
      <c r="AV170">
        <v>964080000</v>
      </c>
      <c r="AW170">
        <v>609030000</v>
      </c>
      <c r="AX170">
        <f t="shared" si="84"/>
        <v>0</v>
      </c>
      <c r="AY170">
        <f t="shared" si="84"/>
        <v>0</v>
      </c>
      <c r="AZ170">
        <f t="shared" si="84"/>
        <v>0</v>
      </c>
      <c r="BA170" s="13">
        <v>0</v>
      </c>
      <c r="BB170" s="14">
        <v>0</v>
      </c>
      <c r="BC170" s="15">
        <v>0</v>
      </c>
      <c r="BD170">
        <v>0</v>
      </c>
      <c r="BE170">
        <v>0</v>
      </c>
      <c r="BF170">
        <v>0</v>
      </c>
      <c r="BG170">
        <v>0</v>
      </c>
      <c r="BH170">
        <v>2311000000</v>
      </c>
      <c r="BI170">
        <v>1412000000</v>
      </c>
      <c r="BJ170">
        <v>1044200000</v>
      </c>
      <c r="BK170">
        <f t="shared" si="85"/>
        <v>0</v>
      </c>
      <c r="BL170">
        <f t="shared" si="85"/>
        <v>0</v>
      </c>
      <c r="BM170">
        <f t="shared" si="85"/>
        <v>0</v>
      </c>
      <c r="BN170" s="13">
        <v>0</v>
      </c>
      <c r="BO170" s="14">
        <v>0</v>
      </c>
      <c r="BP170" s="15">
        <v>0</v>
      </c>
      <c r="BQ170" s="28">
        <v>0</v>
      </c>
    </row>
    <row r="171" spans="1:69" customFormat="1" ht="15" x14ac:dyDescent="0.2">
      <c r="A171" t="s">
        <v>654</v>
      </c>
      <c r="B171" t="s">
        <v>655</v>
      </c>
      <c r="D171">
        <v>0</v>
      </c>
      <c r="E171">
        <v>1141300</v>
      </c>
      <c r="F171">
        <v>0</v>
      </c>
      <c r="G171">
        <v>0</v>
      </c>
      <c r="H171">
        <v>338360000</v>
      </c>
      <c r="I171">
        <v>2492900000</v>
      </c>
      <c r="J171">
        <v>2094200000</v>
      </c>
      <c r="K171">
        <f t="shared" si="81"/>
        <v>3.3730346376640266E-3</v>
      </c>
      <c r="L171">
        <f t="shared" si="81"/>
        <v>0</v>
      </c>
      <c r="M171">
        <f t="shared" si="81"/>
        <v>0</v>
      </c>
      <c r="N171" s="13">
        <f>D171/E171</f>
        <v>0</v>
      </c>
      <c r="O171" s="14">
        <v>0</v>
      </c>
      <c r="P171" s="15">
        <f>L171/K171</f>
        <v>0</v>
      </c>
      <c r="Q171">
        <v>0</v>
      </c>
      <c r="R171">
        <v>0</v>
      </c>
      <c r="S171">
        <v>0</v>
      </c>
      <c r="T171">
        <v>0</v>
      </c>
      <c r="U171">
        <v>601680000</v>
      </c>
      <c r="V171">
        <v>838260000</v>
      </c>
      <c r="W171">
        <v>516410000</v>
      </c>
      <c r="X171">
        <f t="shared" si="82"/>
        <v>0</v>
      </c>
      <c r="Y171">
        <f t="shared" si="82"/>
        <v>0</v>
      </c>
      <c r="Z171">
        <f t="shared" si="82"/>
        <v>0</v>
      </c>
      <c r="AA171" s="13">
        <v>0</v>
      </c>
      <c r="AB171" s="14">
        <v>0</v>
      </c>
      <c r="AC171" s="15">
        <v>0</v>
      </c>
      <c r="AD171">
        <v>10145000</v>
      </c>
      <c r="AE171">
        <v>0</v>
      </c>
      <c r="AF171">
        <v>0</v>
      </c>
      <c r="AG171">
        <v>0</v>
      </c>
      <c r="AH171">
        <v>1131900000</v>
      </c>
      <c r="AI171">
        <v>729420000</v>
      </c>
      <c r="AJ171">
        <v>840470000</v>
      </c>
      <c r="AK171">
        <f t="shared" si="83"/>
        <v>0</v>
      </c>
      <c r="AL171">
        <f t="shared" si="83"/>
        <v>0</v>
      </c>
      <c r="AM171">
        <f t="shared" si="83"/>
        <v>0</v>
      </c>
      <c r="AN171" s="13" t="s">
        <v>859</v>
      </c>
      <c r="AO171" s="14">
        <v>0</v>
      </c>
      <c r="AP171" s="15">
        <v>0</v>
      </c>
      <c r="AQ171">
        <v>0</v>
      </c>
      <c r="AR171">
        <v>0</v>
      </c>
      <c r="AS171">
        <v>0</v>
      </c>
      <c r="AT171">
        <v>0</v>
      </c>
      <c r="AU171">
        <v>754030000</v>
      </c>
      <c r="AV171">
        <v>964080000</v>
      </c>
      <c r="AW171">
        <v>609030000</v>
      </c>
      <c r="AX171">
        <f t="shared" si="84"/>
        <v>0</v>
      </c>
      <c r="AY171">
        <f t="shared" si="84"/>
        <v>0</v>
      </c>
      <c r="AZ171">
        <f t="shared" si="84"/>
        <v>0</v>
      </c>
      <c r="BA171" s="13">
        <v>0</v>
      </c>
      <c r="BB171" s="14">
        <v>0</v>
      </c>
      <c r="BC171" s="15">
        <v>0</v>
      </c>
      <c r="BD171">
        <v>0</v>
      </c>
      <c r="BE171">
        <v>0</v>
      </c>
      <c r="BF171">
        <v>0</v>
      </c>
      <c r="BG171">
        <v>0</v>
      </c>
      <c r="BH171">
        <v>2311000000</v>
      </c>
      <c r="BI171">
        <v>1412000000</v>
      </c>
      <c r="BJ171">
        <v>1044200000</v>
      </c>
      <c r="BK171">
        <f t="shared" si="85"/>
        <v>0</v>
      </c>
      <c r="BL171">
        <f t="shared" si="85"/>
        <v>0</v>
      </c>
      <c r="BM171">
        <f t="shared" si="85"/>
        <v>0</v>
      </c>
      <c r="BN171" s="13">
        <v>0</v>
      </c>
      <c r="BO171" s="14">
        <v>0</v>
      </c>
      <c r="BP171" s="15">
        <v>0</v>
      </c>
      <c r="BQ171" s="28">
        <v>0</v>
      </c>
    </row>
    <row r="172" spans="1:69" customFormat="1" ht="15" x14ac:dyDescent="0.2">
      <c r="A172" t="s">
        <v>4</v>
      </c>
      <c r="D172">
        <v>0</v>
      </c>
      <c r="E172">
        <v>0</v>
      </c>
      <c r="F172">
        <v>0</v>
      </c>
      <c r="G172">
        <v>0</v>
      </c>
      <c r="H172">
        <v>338360000</v>
      </c>
      <c r="I172">
        <v>2492900000</v>
      </c>
      <c r="J172">
        <v>2094200000</v>
      </c>
      <c r="K172">
        <f t="shared" si="81"/>
        <v>0</v>
      </c>
      <c r="L172">
        <f t="shared" si="81"/>
        <v>0</v>
      </c>
      <c r="M172">
        <f t="shared" si="81"/>
        <v>0</v>
      </c>
      <c r="N172" s="13">
        <v>0</v>
      </c>
      <c r="O172" s="14">
        <v>0</v>
      </c>
      <c r="P172" s="15">
        <v>0</v>
      </c>
      <c r="Q172">
        <v>0</v>
      </c>
      <c r="R172">
        <v>0</v>
      </c>
      <c r="S172">
        <v>0</v>
      </c>
      <c r="T172">
        <v>12297000000</v>
      </c>
      <c r="U172">
        <v>601680000</v>
      </c>
      <c r="V172">
        <v>838260000</v>
      </c>
      <c r="W172">
        <v>516410000</v>
      </c>
      <c r="X172">
        <f t="shared" si="82"/>
        <v>0</v>
      </c>
      <c r="Y172">
        <f t="shared" si="82"/>
        <v>0</v>
      </c>
      <c r="Z172">
        <f t="shared" si="82"/>
        <v>23.812474584148255</v>
      </c>
      <c r="AA172" s="13">
        <v>0</v>
      </c>
      <c r="AB172" s="14">
        <f>Y172/Z172</f>
        <v>0</v>
      </c>
      <c r="AC172" s="15">
        <v>0</v>
      </c>
      <c r="AD172">
        <v>0</v>
      </c>
      <c r="AE172">
        <v>0</v>
      </c>
      <c r="AF172">
        <v>0</v>
      </c>
      <c r="AG172">
        <v>0</v>
      </c>
      <c r="AH172">
        <v>1131900000</v>
      </c>
      <c r="AI172">
        <v>729420000</v>
      </c>
      <c r="AJ172">
        <v>840470000</v>
      </c>
      <c r="AK172">
        <f t="shared" si="83"/>
        <v>0</v>
      </c>
      <c r="AL172">
        <f t="shared" si="83"/>
        <v>0</v>
      </c>
      <c r="AM172">
        <f t="shared" si="83"/>
        <v>0</v>
      </c>
      <c r="AN172" s="13">
        <v>0</v>
      </c>
      <c r="AO172" s="14">
        <v>0</v>
      </c>
      <c r="AP172" s="15">
        <v>0</v>
      </c>
      <c r="AQ172">
        <v>0</v>
      </c>
      <c r="AR172">
        <v>0</v>
      </c>
      <c r="AS172">
        <v>0</v>
      </c>
      <c r="AT172">
        <v>0</v>
      </c>
      <c r="AU172">
        <v>754030000</v>
      </c>
      <c r="AV172">
        <v>964080000</v>
      </c>
      <c r="AW172">
        <v>609030000</v>
      </c>
      <c r="AX172">
        <f t="shared" si="84"/>
        <v>0</v>
      </c>
      <c r="AY172">
        <f t="shared" si="84"/>
        <v>0</v>
      </c>
      <c r="AZ172">
        <f t="shared" si="84"/>
        <v>0</v>
      </c>
      <c r="BA172" s="13">
        <v>0</v>
      </c>
      <c r="BB172" s="14">
        <v>0</v>
      </c>
      <c r="BC172" s="15">
        <v>0</v>
      </c>
      <c r="BD172">
        <v>0</v>
      </c>
      <c r="BE172">
        <v>0</v>
      </c>
      <c r="BF172">
        <v>0</v>
      </c>
      <c r="BG172">
        <v>0</v>
      </c>
      <c r="BH172">
        <v>2311000000</v>
      </c>
      <c r="BI172">
        <v>1412000000</v>
      </c>
      <c r="BJ172">
        <v>1044200000</v>
      </c>
      <c r="BK172">
        <f t="shared" si="85"/>
        <v>0</v>
      </c>
      <c r="BL172">
        <f t="shared" si="85"/>
        <v>0</v>
      </c>
      <c r="BM172">
        <f t="shared" si="85"/>
        <v>0</v>
      </c>
      <c r="BN172" s="13">
        <v>0</v>
      </c>
      <c r="BO172" s="14">
        <v>0</v>
      </c>
      <c r="BP172" s="15">
        <v>0</v>
      </c>
      <c r="BQ172" s="28">
        <v>0</v>
      </c>
    </row>
    <row r="173" spans="1:69" customFormat="1" ht="15" x14ac:dyDescent="0.2">
      <c r="A173" t="s">
        <v>290</v>
      </c>
      <c r="B173" t="s">
        <v>291</v>
      </c>
      <c r="D173">
        <v>0</v>
      </c>
      <c r="E173">
        <v>0</v>
      </c>
      <c r="F173">
        <v>0</v>
      </c>
      <c r="G173">
        <v>0</v>
      </c>
      <c r="H173">
        <v>338360000</v>
      </c>
      <c r="I173">
        <v>2492900000</v>
      </c>
      <c r="J173">
        <v>2094200000</v>
      </c>
      <c r="K173">
        <f t="shared" si="81"/>
        <v>0</v>
      </c>
      <c r="L173">
        <f t="shared" si="81"/>
        <v>0</v>
      </c>
      <c r="M173">
        <f t="shared" si="81"/>
        <v>0</v>
      </c>
      <c r="N173" s="13">
        <v>0</v>
      </c>
      <c r="O173" s="14">
        <v>0</v>
      </c>
      <c r="P173" s="15">
        <v>0</v>
      </c>
      <c r="Q173">
        <v>0</v>
      </c>
      <c r="R173">
        <v>3071700</v>
      </c>
      <c r="S173">
        <v>0</v>
      </c>
      <c r="T173">
        <v>0</v>
      </c>
      <c r="U173">
        <v>601680000</v>
      </c>
      <c r="V173">
        <v>838260000</v>
      </c>
      <c r="W173">
        <v>516410000</v>
      </c>
      <c r="X173">
        <f t="shared" si="82"/>
        <v>5.1052054248105303E-3</v>
      </c>
      <c r="Y173">
        <f t="shared" si="82"/>
        <v>0</v>
      </c>
      <c r="Z173">
        <f t="shared" si="82"/>
        <v>0</v>
      </c>
      <c r="AA173" s="13">
        <f t="shared" ref="AA173:AA212" si="86">Q173/R173</f>
        <v>0</v>
      </c>
      <c r="AB173" s="14">
        <v>0</v>
      </c>
      <c r="AC173" s="15">
        <f t="shared" ref="AC173:AC212" si="87">Y173/X173</f>
        <v>0</v>
      </c>
      <c r="AD173">
        <v>0</v>
      </c>
      <c r="AE173">
        <v>0</v>
      </c>
      <c r="AF173">
        <v>0</v>
      </c>
      <c r="AG173">
        <v>0</v>
      </c>
      <c r="AH173">
        <v>1131900000</v>
      </c>
      <c r="AI173">
        <v>729420000</v>
      </c>
      <c r="AJ173">
        <v>840470000</v>
      </c>
      <c r="AK173">
        <f t="shared" si="83"/>
        <v>0</v>
      </c>
      <c r="AL173">
        <f t="shared" si="83"/>
        <v>0</v>
      </c>
      <c r="AM173">
        <f t="shared" si="83"/>
        <v>0</v>
      </c>
      <c r="AN173" s="13">
        <v>0</v>
      </c>
      <c r="AO173" s="14">
        <v>0</v>
      </c>
      <c r="AP173" s="15">
        <v>0</v>
      </c>
      <c r="AQ173">
        <v>0</v>
      </c>
      <c r="AR173">
        <v>0</v>
      </c>
      <c r="AS173">
        <v>0</v>
      </c>
      <c r="AT173">
        <v>0</v>
      </c>
      <c r="AU173">
        <v>754030000</v>
      </c>
      <c r="AV173">
        <v>964080000</v>
      </c>
      <c r="AW173">
        <v>609030000</v>
      </c>
      <c r="AX173">
        <f t="shared" si="84"/>
        <v>0</v>
      </c>
      <c r="AY173">
        <f t="shared" si="84"/>
        <v>0</v>
      </c>
      <c r="AZ173">
        <f t="shared" si="84"/>
        <v>0</v>
      </c>
      <c r="BA173" s="13">
        <v>0</v>
      </c>
      <c r="BB173" s="14">
        <v>0</v>
      </c>
      <c r="BC173" s="15">
        <v>0</v>
      </c>
      <c r="BD173">
        <v>0</v>
      </c>
      <c r="BE173">
        <v>0</v>
      </c>
      <c r="BF173">
        <v>0</v>
      </c>
      <c r="BG173">
        <v>0</v>
      </c>
      <c r="BH173">
        <v>2311000000</v>
      </c>
      <c r="BI173">
        <v>1412000000</v>
      </c>
      <c r="BJ173">
        <v>1044200000</v>
      </c>
      <c r="BK173">
        <f t="shared" si="85"/>
        <v>0</v>
      </c>
      <c r="BL173">
        <f t="shared" si="85"/>
        <v>0</v>
      </c>
      <c r="BM173">
        <f t="shared" si="85"/>
        <v>0</v>
      </c>
      <c r="BN173" s="13">
        <v>0</v>
      </c>
      <c r="BO173" s="14">
        <v>0</v>
      </c>
      <c r="BP173" s="15">
        <v>0</v>
      </c>
      <c r="BQ173" s="28">
        <v>0</v>
      </c>
    </row>
    <row r="174" spans="1:69" customFormat="1" ht="15" x14ac:dyDescent="0.2">
      <c r="A174" t="s">
        <v>548</v>
      </c>
      <c r="B174" t="s">
        <v>549</v>
      </c>
      <c r="D174">
        <v>0</v>
      </c>
      <c r="E174">
        <v>0</v>
      </c>
      <c r="F174">
        <v>0</v>
      </c>
      <c r="G174">
        <v>0</v>
      </c>
      <c r="H174">
        <v>338360000</v>
      </c>
      <c r="I174">
        <v>2492900000</v>
      </c>
      <c r="J174">
        <v>2094200000</v>
      </c>
      <c r="K174">
        <f t="shared" si="81"/>
        <v>0</v>
      </c>
      <c r="L174">
        <f t="shared" si="81"/>
        <v>0</v>
      </c>
      <c r="M174">
        <f t="shared" si="81"/>
        <v>0</v>
      </c>
      <c r="N174" s="13">
        <v>0</v>
      </c>
      <c r="O174" s="14">
        <v>0</v>
      </c>
      <c r="P174" s="15">
        <v>0</v>
      </c>
      <c r="Q174">
        <v>0</v>
      </c>
      <c r="R174">
        <v>3587200</v>
      </c>
      <c r="S174">
        <v>0</v>
      </c>
      <c r="T174">
        <v>0</v>
      </c>
      <c r="U174">
        <v>601680000</v>
      </c>
      <c r="V174">
        <v>838260000</v>
      </c>
      <c r="W174">
        <v>516410000</v>
      </c>
      <c r="X174">
        <f t="shared" si="82"/>
        <v>5.9619731418694326E-3</v>
      </c>
      <c r="Y174">
        <f t="shared" si="82"/>
        <v>0</v>
      </c>
      <c r="Z174">
        <f t="shared" si="82"/>
        <v>0</v>
      </c>
      <c r="AA174" s="13">
        <f t="shared" si="86"/>
        <v>0</v>
      </c>
      <c r="AB174" s="14">
        <v>0</v>
      </c>
      <c r="AC174" s="15">
        <f t="shared" si="87"/>
        <v>0</v>
      </c>
      <c r="AD174">
        <v>0</v>
      </c>
      <c r="AE174">
        <v>0</v>
      </c>
      <c r="AF174">
        <v>0</v>
      </c>
      <c r="AG174">
        <v>0</v>
      </c>
      <c r="AH174">
        <v>1131900000</v>
      </c>
      <c r="AI174">
        <v>729420000</v>
      </c>
      <c r="AJ174">
        <v>840470000</v>
      </c>
      <c r="AK174">
        <f t="shared" si="83"/>
        <v>0</v>
      </c>
      <c r="AL174">
        <f t="shared" si="83"/>
        <v>0</v>
      </c>
      <c r="AM174">
        <f t="shared" si="83"/>
        <v>0</v>
      </c>
      <c r="AN174" s="13">
        <v>0</v>
      </c>
      <c r="AO174" s="14">
        <v>0</v>
      </c>
      <c r="AP174" s="15">
        <v>0</v>
      </c>
      <c r="AQ174">
        <v>0</v>
      </c>
      <c r="AR174">
        <v>0</v>
      </c>
      <c r="AS174">
        <v>0</v>
      </c>
      <c r="AT174">
        <v>0</v>
      </c>
      <c r="AU174">
        <v>754030000</v>
      </c>
      <c r="AV174">
        <v>964080000</v>
      </c>
      <c r="AW174">
        <v>609030000</v>
      </c>
      <c r="AX174">
        <f t="shared" si="84"/>
        <v>0</v>
      </c>
      <c r="AY174">
        <f t="shared" si="84"/>
        <v>0</v>
      </c>
      <c r="AZ174">
        <f t="shared" si="84"/>
        <v>0</v>
      </c>
      <c r="BA174" s="13">
        <v>0</v>
      </c>
      <c r="BB174" s="14">
        <v>0</v>
      </c>
      <c r="BC174" s="15">
        <v>0</v>
      </c>
      <c r="BD174">
        <v>0</v>
      </c>
      <c r="BE174">
        <v>0</v>
      </c>
      <c r="BF174">
        <v>0</v>
      </c>
      <c r="BG174">
        <v>0</v>
      </c>
      <c r="BH174">
        <v>2311000000</v>
      </c>
      <c r="BI174">
        <v>1412000000</v>
      </c>
      <c r="BJ174">
        <v>1044200000</v>
      </c>
      <c r="BK174">
        <f t="shared" si="85"/>
        <v>0</v>
      </c>
      <c r="BL174">
        <f t="shared" si="85"/>
        <v>0</v>
      </c>
      <c r="BM174">
        <f t="shared" si="85"/>
        <v>0</v>
      </c>
      <c r="BN174" s="13">
        <v>0</v>
      </c>
      <c r="BO174" s="14">
        <v>0</v>
      </c>
      <c r="BP174" s="15">
        <v>0</v>
      </c>
      <c r="BQ174" s="28">
        <v>0</v>
      </c>
    </row>
    <row r="175" spans="1:69" customFormat="1" ht="15" x14ac:dyDescent="0.2">
      <c r="A175" t="s">
        <v>584</v>
      </c>
      <c r="B175" t="s">
        <v>585</v>
      </c>
      <c r="D175">
        <v>0</v>
      </c>
      <c r="E175">
        <v>0</v>
      </c>
      <c r="F175">
        <v>0</v>
      </c>
      <c r="G175">
        <v>0</v>
      </c>
      <c r="H175">
        <v>338360000</v>
      </c>
      <c r="I175">
        <v>2492900000</v>
      </c>
      <c r="J175">
        <v>2094200000</v>
      </c>
      <c r="K175">
        <f t="shared" si="81"/>
        <v>0</v>
      </c>
      <c r="L175">
        <f t="shared" si="81"/>
        <v>0</v>
      </c>
      <c r="M175">
        <f t="shared" si="81"/>
        <v>0</v>
      </c>
      <c r="N175" s="13">
        <v>0</v>
      </c>
      <c r="O175" s="14">
        <v>0</v>
      </c>
      <c r="P175" s="15">
        <v>0</v>
      </c>
      <c r="Q175">
        <v>6250500</v>
      </c>
      <c r="R175">
        <v>6706900</v>
      </c>
      <c r="S175">
        <v>0</v>
      </c>
      <c r="T175">
        <v>0</v>
      </c>
      <c r="U175">
        <v>601680000</v>
      </c>
      <c r="V175">
        <v>838260000</v>
      </c>
      <c r="W175">
        <v>516410000</v>
      </c>
      <c r="X175">
        <f t="shared" si="82"/>
        <v>1.1146955192128707E-2</v>
      </c>
      <c r="Y175">
        <f t="shared" si="82"/>
        <v>0</v>
      </c>
      <c r="Z175">
        <f t="shared" si="82"/>
        <v>0</v>
      </c>
      <c r="AA175" s="13">
        <f t="shared" si="86"/>
        <v>0.93195067766031991</v>
      </c>
      <c r="AB175" s="14">
        <v>0</v>
      </c>
      <c r="AC175" s="15">
        <f t="shared" si="87"/>
        <v>0</v>
      </c>
      <c r="AD175">
        <v>4197100</v>
      </c>
      <c r="AE175">
        <v>0</v>
      </c>
      <c r="AF175">
        <v>0</v>
      </c>
      <c r="AG175">
        <v>0</v>
      </c>
      <c r="AH175">
        <v>1131900000</v>
      </c>
      <c r="AI175">
        <v>729420000</v>
      </c>
      <c r="AJ175">
        <v>840470000</v>
      </c>
      <c r="AK175">
        <f t="shared" si="83"/>
        <v>0</v>
      </c>
      <c r="AL175">
        <f t="shared" si="83"/>
        <v>0</v>
      </c>
      <c r="AM175">
        <f t="shared" si="83"/>
        <v>0</v>
      </c>
      <c r="AN175" s="13" t="s">
        <v>859</v>
      </c>
      <c r="AO175" s="14">
        <v>0</v>
      </c>
      <c r="AP175" s="15">
        <v>0</v>
      </c>
      <c r="AQ175">
        <v>0</v>
      </c>
      <c r="AR175">
        <v>0</v>
      </c>
      <c r="AS175">
        <v>0</v>
      </c>
      <c r="AT175">
        <v>0</v>
      </c>
      <c r="AU175">
        <v>754030000</v>
      </c>
      <c r="AV175">
        <v>964080000</v>
      </c>
      <c r="AW175">
        <v>609030000</v>
      </c>
      <c r="AX175">
        <f t="shared" si="84"/>
        <v>0</v>
      </c>
      <c r="AY175">
        <f t="shared" si="84"/>
        <v>0</v>
      </c>
      <c r="AZ175">
        <f t="shared" si="84"/>
        <v>0</v>
      </c>
      <c r="BA175" s="13">
        <v>0</v>
      </c>
      <c r="BB175" s="14">
        <v>0</v>
      </c>
      <c r="BC175" s="15">
        <v>0</v>
      </c>
      <c r="BD175">
        <v>0</v>
      </c>
      <c r="BE175">
        <v>0</v>
      </c>
      <c r="BF175">
        <v>0</v>
      </c>
      <c r="BG175">
        <v>0</v>
      </c>
      <c r="BH175">
        <v>2311000000</v>
      </c>
      <c r="BI175">
        <v>1412000000</v>
      </c>
      <c r="BJ175">
        <v>1044200000</v>
      </c>
      <c r="BK175">
        <f t="shared" si="85"/>
        <v>0</v>
      </c>
      <c r="BL175">
        <f t="shared" si="85"/>
        <v>0</v>
      </c>
      <c r="BM175">
        <f t="shared" si="85"/>
        <v>0</v>
      </c>
      <c r="BN175" s="13">
        <v>0</v>
      </c>
      <c r="BO175" s="14">
        <v>0</v>
      </c>
      <c r="BP175" s="15">
        <v>0</v>
      </c>
      <c r="BQ175" s="28">
        <v>0</v>
      </c>
    </row>
    <row r="176" spans="1:69" customFormat="1" ht="15" x14ac:dyDescent="0.2">
      <c r="A176" t="s">
        <v>372</v>
      </c>
      <c r="B176" t="s">
        <v>373</v>
      </c>
      <c r="D176">
        <v>0</v>
      </c>
      <c r="E176">
        <v>0</v>
      </c>
      <c r="F176">
        <v>0</v>
      </c>
      <c r="G176">
        <v>0</v>
      </c>
      <c r="H176">
        <v>338360000</v>
      </c>
      <c r="I176">
        <v>2492900000</v>
      </c>
      <c r="J176">
        <v>2094200000</v>
      </c>
      <c r="K176">
        <f t="shared" si="81"/>
        <v>0</v>
      </c>
      <c r="L176">
        <f t="shared" si="81"/>
        <v>0</v>
      </c>
      <c r="M176">
        <f t="shared" si="81"/>
        <v>0</v>
      </c>
      <c r="N176" s="13">
        <v>0</v>
      </c>
      <c r="O176" s="14">
        <v>0</v>
      </c>
      <c r="P176" s="15">
        <v>0</v>
      </c>
      <c r="Q176">
        <v>0</v>
      </c>
      <c r="R176">
        <v>7712800</v>
      </c>
      <c r="S176">
        <v>0</v>
      </c>
      <c r="T176">
        <v>0</v>
      </c>
      <c r="U176">
        <v>601680000</v>
      </c>
      <c r="V176">
        <v>838260000</v>
      </c>
      <c r="W176">
        <v>516410000</v>
      </c>
      <c r="X176">
        <f t="shared" si="82"/>
        <v>1.2818774099188938E-2</v>
      </c>
      <c r="Y176">
        <f t="shared" si="82"/>
        <v>0</v>
      </c>
      <c r="Z176">
        <f t="shared" si="82"/>
        <v>0</v>
      </c>
      <c r="AA176" s="13">
        <f t="shared" si="86"/>
        <v>0</v>
      </c>
      <c r="AB176" s="14">
        <v>0</v>
      </c>
      <c r="AC176" s="15">
        <f t="shared" si="87"/>
        <v>0</v>
      </c>
      <c r="AD176">
        <v>0</v>
      </c>
      <c r="AE176">
        <v>0</v>
      </c>
      <c r="AF176">
        <v>0</v>
      </c>
      <c r="AG176">
        <v>0</v>
      </c>
      <c r="AH176">
        <v>1131900000</v>
      </c>
      <c r="AI176">
        <v>729420000</v>
      </c>
      <c r="AJ176">
        <v>840470000</v>
      </c>
      <c r="AK176">
        <f t="shared" si="83"/>
        <v>0</v>
      </c>
      <c r="AL176">
        <f t="shared" si="83"/>
        <v>0</v>
      </c>
      <c r="AM176">
        <f t="shared" si="83"/>
        <v>0</v>
      </c>
      <c r="AN176" s="13">
        <v>0</v>
      </c>
      <c r="AO176" s="14">
        <v>0</v>
      </c>
      <c r="AP176" s="15">
        <v>0</v>
      </c>
      <c r="AQ176">
        <v>0</v>
      </c>
      <c r="AR176">
        <v>0</v>
      </c>
      <c r="AS176">
        <v>0</v>
      </c>
      <c r="AT176">
        <v>0</v>
      </c>
      <c r="AU176">
        <v>754030000</v>
      </c>
      <c r="AV176">
        <v>964080000</v>
      </c>
      <c r="AW176">
        <v>609030000</v>
      </c>
      <c r="AX176">
        <f t="shared" si="84"/>
        <v>0</v>
      </c>
      <c r="AY176">
        <f t="shared" si="84"/>
        <v>0</v>
      </c>
      <c r="AZ176">
        <f t="shared" si="84"/>
        <v>0</v>
      </c>
      <c r="BA176" s="13">
        <v>0</v>
      </c>
      <c r="BB176" s="14">
        <v>0</v>
      </c>
      <c r="BC176" s="15">
        <v>0</v>
      </c>
      <c r="BD176">
        <v>0</v>
      </c>
      <c r="BE176">
        <v>0</v>
      </c>
      <c r="BF176">
        <v>0</v>
      </c>
      <c r="BG176">
        <v>0</v>
      </c>
      <c r="BH176">
        <v>2311000000</v>
      </c>
      <c r="BI176">
        <v>1412000000</v>
      </c>
      <c r="BJ176">
        <v>1044200000</v>
      </c>
      <c r="BK176">
        <f t="shared" si="85"/>
        <v>0</v>
      </c>
      <c r="BL176">
        <f t="shared" si="85"/>
        <v>0</v>
      </c>
      <c r="BM176">
        <f t="shared" si="85"/>
        <v>0</v>
      </c>
      <c r="BN176" s="13">
        <v>0</v>
      </c>
      <c r="BO176" s="14">
        <v>0</v>
      </c>
      <c r="BP176" s="15">
        <v>0</v>
      </c>
      <c r="BQ176" s="28">
        <v>0</v>
      </c>
    </row>
    <row r="177" spans="1:69" customFormat="1" ht="15" x14ac:dyDescent="0.2">
      <c r="A177" t="s">
        <v>41</v>
      </c>
      <c r="B177" t="s">
        <v>42</v>
      </c>
      <c r="D177">
        <v>6148900</v>
      </c>
      <c r="E177">
        <v>0</v>
      </c>
      <c r="F177">
        <v>0</v>
      </c>
      <c r="G177">
        <v>0</v>
      </c>
      <c r="H177">
        <v>338360000</v>
      </c>
      <c r="I177">
        <v>2492900000</v>
      </c>
      <c r="J177">
        <v>2094200000</v>
      </c>
      <c r="K177">
        <f t="shared" si="81"/>
        <v>0</v>
      </c>
      <c r="L177">
        <f t="shared" si="81"/>
        <v>0</v>
      </c>
      <c r="M177">
        <f t="shared" si="81"/>
        <v>0</v>
      </c>
      <c r="N177" s="13" t="s">
        <v>859</v>
      </c>
      <c r="O177" s="14">
        <v>0</v>
      </c>
      <c r="P177" s="15">
        <v>0</v>
      </c>
      <c r="Q177">
        <v>15667000</v>
      </c>
      <c r="R177">
        <v>9445900</v>
      </c>
      <c r="S177">
        <v>0</v>
      </c>
      <c r="T177">
        <v>0</v>
      </c>
      <c r="U177">
        <v>601680000</v>
      </c>
      <c r="V177">
        <v>838260000</v>
      </c>
      <c r="W177">
        <v>516410000</v>
      </c>
      <c r="X177">
        <f t="shared" si="82"/>
        <v>1.5699208881797634E-2</v>
      </c>
      <c r="Y177">
        <f t="shared" si="82"/>
        <v>0</v>
      </c>
      <c r="Z177">
        <f t="shared" si="82"/>
        <v>0</v>
      </c>
      <c r="AA177" s="13">
        <f t="shared" si="86"/>
        <v>1.6586032035062832</v>
      </c>
      <c r="AB177" s="14">
        <v>0</v>
      </c>
      <c r="AC177" s="15">
        <f t="shared" si="87"/>
        <v>0</v>
      </c>
      <c r="AD177">
        <v>5179200</v>
      </c>
      <c r="AE177">
        <v>0</v>
      </c>
      <c r="AF177">
        <v>0</v>
      </c>
      <c r="AG177">
        <v>0</v>
      </c>
      <c r="AH177">
        <v>1131900000</v>
      </c>
      <c r="AI177">
        <v>729420000</v>
      </c>
      <c r="AJ177">
        <v>840470000</v>
      </c>
      <c r="AK177">
        <f t="shared" si="83"/>
        <v>0</v>
      </c>
      <c r="AL177">
        <f t="shared" si="83"/>
        <v>0</v>
      </c>
      <c r="AM177">
        <f t="shared" si="83"/>
        <v>0</v>
      </c>
      <c r="AN177" s="13" t="s">
        <v>859</v>
      </c>
      <c r="AO177" s="14">
        <v>0</v>
      </c>
      <c r="AP177" s="15">
        <v>0</v>
      </c>
      <c r="AQ177">
        <v>0</v>
      </c>
      <c r="AR177">
        <v>0</v>
      </c>
      <c r="AS177">
        <v>0</v>
      </c>
      <c r="AT177">
        <v>0</v>
      </c>
      <c r="AU177">
        <v>754030000</v>
      </c>
      <c r="AV177">
        <v>964080000</v>
      </c>
      <c r="AW177">
        <v>609030000</v>
      </c>
      <c r="AX177">
        <f t="shared" si="84"/>
        <v>0</v>
      </c>
      <c r="AY177">
        <f t="shared" si="84"/>
        <v>0</v>
      </c>
      <c r="AZ177">
        <f t="shared" si="84"/>
        <v>0</v>
      </c>
      <c r="BA177" s="13">
        <v>0</v>
      </c>
      <c r="BB177" s="14">
        <v>0</v>
      </c>
      <c r="BC177" s="15">
        <v>0</v>
      </c>
      <c r="BD177">
        <v>0</v>
      </c>
      <c r="BE177">
        <v>0</v>
      </c>
      <c r="BF177">
        <v>0</v>
      </c>
      <c r="BG177">
        <v>0</v>
      </c>
      <c r="BH177">
        <v>2311000000</v>
      </c>
      <c r="BI177">
        <v>1412000000</v>
      </c>
      <c r="BJ177">
        <v>1044200000</v>
      </c>
      <c r="BK177">
        <f t="shared" si="85"/>
        <v>0</v>
      </c>
      <c r="BL177">
        <f t="shared" si="85"/>
        <v>0</v>
      </c>
      <c r="BM177">
        <f t="shared" si="85"/>
        <v>0</v>
      </c>
      <c r="BN177" s="13">
        <v>0</v>
      </c>
      <c r="BO177" s="14">
        <v>0</v>
      </c>
      <c r="BP177" s="15">
        <v>0</v>
      </c>
      <c r="BQ177" s="28">
        <v>0</v>
      </c>
    </row>
    <row r="178" spans="1:69" customFormat="1" ht="15" x14ac:dyDescent="0.2">
      <c r="A178" t="s">
        <v>93</v>
      </c>
      <c r="B178" t="s">
        <v>94</v>
      </c>
      <c r="D178">
        <v>0</v>
      </c>
      <c r="E178">
        <v>0</v>
      </c>
      <c r="F178">
        <v>0</v>
      </c>
      <c r="G178">
        <v>0</v>
      </c>
      <c r="H178">
        <v>338360000</v>
      </c>
      <c r="I178">
        <v>2492900000</v>
      </c>
      <c r="J178">
        <v>2094200000</v>
      </c>
      <c r="K178">
        <f t="shared" si="81"/>
        <v>0</v>
      </c>
      <c r="L178">
        <f t="shared" si="81"/>
        <v>0</v>
      </c>
      <c r="M178">
        <f t="shared" si="81"/>
        <v>0</v>
      </c>
      <c r="N178" s="13">
        <v>0</v>
      </c>
      <c r="O178" s="14">
        <v>0</v>
      </c>
      <c r="P178" s="15">
        <v>0</v>
      </c>
      <c r="Q178">
        <v>31898000</v>
      </c>
      <c r="R178">
        <v>9899000</v>
      </c>
      <c r="S178">
        <v>0</v>
      </c>
      <c r="T178">
        <v>0</v>
      </c>
      <c r="U178">
        <v>601680000</v>
      </c>
      <c r="V178">
        <v>838260000</v>
      </c>
      <c r="W178">
        <v>516410000</v>
      </c>
      <c r="X178">
        <f t="shared" si="82"/>
        <v>1.6452266985773168E-2</v>
      </c>
      <c r="Y178">
        <f t="shared" si="82"/>
        <v>0</v>
      </c>
      <c r="Z178">
        <f t="shared" si="82"/>
        <v>0</v>
      </c>
      <c r="AA178" s="13">
        <f t="shared" si="86"/>
        <v>3.2223456914839881</v>
      </c>
      <c r="AB178" s="14">
        <v>0</v>
      </c>
      <c r="AC178" s="15">
        <f t="shared" si="87"/>
        <v>0</v>
      </c>
      <c r="AD178">
        <v>0</v>
      </c>
      <c r="AE178">
        <v>0</v>
      </c>
      <c r="AF178">
        <v>0</v>
      </c>
      <c r="AG178">
        <v>0</v>
      </c>
      <c r="AH178">
        <v>1131900000</v>
      </c>
      <c r="AI178">
        <v>729420000</v>
      </c>
      <c r="AJ178">
        <v>840470000</v>
      </c>
      <c r="AK178">
        <f t="shared" si="83"/>
        <v>0</v>
      </c>
      <c r="AL178">
        <f t="shared" si="83"/>
        <v>0</v>
      </c>
      <c r="AM178">
        <f t="shared" si="83"/>
        <v>0</v>
      </c>
      <c r="AN178" s="13">
        <v>0</v>
      </c>
      <c r="AO178" s="14">
        <v>0</v>
      </c>
      <c r="AP178" s="15">
        <v>0</v>
      </c>
      <c r="AQ178">
        <v>0</v>
      </c>
      <c r="AR178">
        <v>0</v>
      </c>
      <c r="AS178">
        <v>0</v>
      </c>
      <c r="AT178">
        <v>0</v>
      </c>
      <c r="AU178">
        <v>754030000</v>
      </c>
      <c r="AV178">
        <v>964080000</v>
      </c>
      <c r="AW178">
        <v>609030000</v>
      </c>
      <c r="AX178">
        <f t="shared" si="84"/>
        <v>0</v>
      </c>
      <c r="AY178">
        <f t="shared" si="84"/>
        <v>0</v>
      </c>
      <c r="AZ178">
        <f t="shared" si="84"/>
        <v>0</v>
      </c>
      <c r="BA178" s="13">
        <v>0</v>
      </c>
      <c r="BB178" s="14">
        <v>0</v>
      </c>
      <c r="BC178" s="15">
        <v>0</v>
      </c>
      <c r="BD178">
        <v>0</v>
      </c>
      <c r="BE178">
        <v>0</v>
      </c>
      <c r="BF178">
        <v>0</v>
      </c>
      <c r="BG178">
        <v>0</v>
      </c>
      <c r="BH178">
        <v>2311000000</v>
      </c>
      <c r="BI178">
        <v>1412000000</v>
      </c>
      <c r="BJ178">
        <v>1044200000</v>
      </c>
      <c r="BK178">
        <f t="shared" si="85"/>
        <v>0</v>
      </c>
      <c r="BL178">
        <f t="shared" si="85"/>
        <v>0</v>
      </c>
      <c r="BM178">
        <f t="shared" si="85"/>
        <v>0</v>
      </c>
      <c r="BN178" s="13">
        <v>0</v>
      </c>
      <c r="BO178" s="14">
        <v>0</v>
      </c>
      <c r="BP178" s="15">
        <v>0</v>
      </c>
      <c r="BQ178" s="28">
        <v>0</v>
      </c>
    </row>
    <row r="179" spans="1:69" customFormat="1" ht="15" x14ac:dyDescent="0.2">
      <c r="A179" t="s">
        <v>308</v>
      </c>
      <c r="B179" t="s">
        <v>309</v>
      </c>
      <c r="D179">
        <v>0</v>
      </c>
      <c r="E179">
        <v>0</v>
      </c>
      <c r="F179">
        <v>0</v>
      </c>
      <c r="G179">
        <v>0</v>
      </c>
      <c r="H179">
        <v>338360000</v>
      </c>
      <c r="I179">
        <v>2492900000</v>
      </c>
      <c r="J179">
        <v>2094200000</v>
      </c>
      <c r="K179">
        <f t="shared" si="81"/>
        <v>0</v>
      </c>
      <c r="L179">
        <f t="shared" si="81"/>
        <v>0</v>
      </c>
      <c r="M179">
        <f t="shared" si="81"/>
        <v>0</v>
      </c>
      <c r="N179" s="13">
        <v>0</v>
      </c>
      <c r="O179" s="14">
        <v>0</v>
      </c>
      <c r="P179" s="15">
        <v>0</v>
      </c>
      <c r="Q179">
        <v>10766000</v>
      </c>
      <c r="R179">
        <v>10025000</v>
      </c>
      <c r="S179">
        <v>0</v>
      </c>
      <c r="T179">
        <v>0</v>
      </c>
      <c r="U179">
        <v>601680000</v>
      </c>
      <c r="V179">
        <v>838260000</v>
      </c>
      <c r="W179">
        <v>516410000</v>
      </c>
      <c r="X179">
        <f t="shared" si="82"/>
        <v>1.6661680627576121E-2</v>
      </c>
      <c r="Y179">
        <f t="shared" si="82"/>
        <v>0</v>
      </c>
      <c r="Z179">
        <f t="shared" si="82"/>
        <v>0</v>
      </c>
      <c r="AA179" s="13">
        <f t="shared" si="86"/>
        <v>1.0739152119700748</v>
      </c>
      <c r="AB179" s="14">
        <v>0</v>
      </c>
      <c r="AC179" s="15">
        <f t="shared" si="87"/>
        <v>0</v>
      </c>
      <c r="AD179">
        <v>0</v>
      </c>
      <c r="AE179">
        <v>0</v>
      </c>
      <c r="AF179">
        <v>0</v>
      </c>
      <c r="AG179">
        <v>0</v>
      </c>
      <c r="AH179">
        <v>1131900000</v>
      </c>
      <c r="AI179">
        <v>729420000</v>
      </c>
      <c r="AJ179">
        <v>840470000</v>
      </c>
      <c r="AK179">
        <f t="shared" si="83"/>
        <v>0</v>
      </c>
      <c r="AL179">
        <f t="shared" si="83"/>
        <v>0</v>
      </c>
      <c r="AM179">
        <f t="shared" si="83"/>
        <v>0</v>
      </c>
      <c r="AN179" s="13">
        <v>0</v>
      </c>
      <c r="AO179" s="14">
        <v>0</v>
      </c>
      <c r="AP179" s="15">
        <v>0</v>
      </c>
      <c r="AQ179">
        <v>0</v>
      </c>
      <c r="AR179">
        <v>0</v>
      </c>
      <c r="AS179">
        <v>0</v>
      </c>
      <c r="AT179">
        <v>0</v>
      </c>
      <c r="AU179">
        <v>754030000</v>
      </c>
      <c r="AV179">
        <v>964080000</v>
      </c>
      <c r="AW179">
        <v>609030000</v>
      </c>
      <c r="AX179">
        <f t="shared" si="84"/>
        <v>0</v>
      </c>
      <c r="AY179">
        <f t="shared" si="84"/>
        <v>0</v>
      </c>
      <c r="AZ179">
        <f t="shared" si="84"/>
        <v>0</v>
      </c>
      <c r="BA179" s="13">
        <v>0</v>
      </c>
      <c r="BB179" s="14">
        <v>0</v>
      </c>
      <c r="BC179" s="15">
        <v>0</v>
      </c>
      <c r="BD179">
        <v>0</v>
      </c>
      <c r="BE179">
        <v>0</v>
      </c>
      <c r="BF179">
        <v>0</v>
      </c>
      <c r="BG179">
        <v>0</v>
      </c>
      <c r="BH179">
        <v>2311000000</v>
      </c>
      <c r="BI179">
        <v>1412000000</v>
      </c>
      <c r="BJ179">
        <v>1044200000</v>
      </c>
      <c r="BK179">
        <f t="shared" si="85"/>
        <v>0</v>
      </c>
      <c r="BL179">
        <f t="shared" si="85"/>
        <v>0</v>
      </c>
      <c r="BM179">
        <f t="shared" si="85"/>
        <v>0</v>
      </c>
      <c r="BN179" s="13">
        <v>0</v>
      </c>
      <c r="BO179" s="14">
        <v>0</v>
      </c>
      <c r="BP179" s="15">
        <v>0</v>
      </c>
      <c r="BQ179" s="28">
        <v>0</v>
      </c>
    </row>
    <row r="180" spans="1:69" customFormat="1" ht="15" x14ac:dyDescent="0.2">
      <c r="A180" t="s">
        <v>200</v>
      </c>
      <c r="B180" t="s">
        <v>201</v>
      </c>
      <c r="D180">
        <v>0</v>
      </c>
      <c r="E180">
        <v>0</v>
      </c>
      <c r="F180">
        <v>0</v>
      </c>
      <c r="G180">
        <v>0</v>
      </c>
      <c r="H180">
        <v>338360000</v>
      </c>
      <c r="I180">
        <v>2492900000</v>
      </c>
      <c r="J180">
        <v>2094200000</v>
      </c>
      <c r="K180">
        <f t="shared" si="81"/>
        <v>0</v>
      </c>
      <c r="L180">
        <f t="shared" si="81"/>
        <v>0</v>
      </c>
      <c r="M180">
        <f t="shared" si="81"/>
        <v>0</v>
      </c>
      <c r="N180" s="13">
        <v>0</v>
      </c>
      <c r="O180" s="14">
        <v>0</v>
      </c>
      <c r="P180" s="15">
        <v>0</v>
      </c>
      <c r="Q180">
        <v>15975000</v>
      </c>
      <c r="R180">
        <v>10234000</v>
      </c>
      <c r="S180">
        <v>0</v>
      </c>
      <c r="T180">
        <v>0</v>
      </c>
      <c r="U180">
        <v>601680000</v>
      </c>
      <c r="V180">
        <v>838260000</v>
      </c>
      <c r="W180">
        <v>516410000</v>
      </c>
      <c r="X180">
        <f t="shared" si="82"/>
        <v>1.7009041350884192E-2</v>
      </c>
      <c r="Y180">
        <f t="shared" si="82"/>
        <v>0</v>
      </c>
      <c r="Z180">
        <f t="shared" si="82"/>
        <v>0</v>
      </c>
      <c r="AA180" s="13">
        <f t="shared" si="86"/>
        <v>1.5609732264999023</v>
      </c>
      <c r="AB180" s="14">
        <v>0</v>
      </c>
      <c r="AC180" s="15">
        <f t="shared" si="87"/>
        <v>0</v>
      </c>
      <c r="AD180">
        <v>0</v>
      </c>
      <c r="AE180">
        <v>0</v>
      </c>
      <c r="AF180">
        <v>0</v>
      </c>
      <c r="AG180">
        <v>0</v>
      </c>
      <c r="AH180">
        <v>1131900000</v>
      </c>
      <c r="AI180">
        <v>729420000</v>
      </c>
      <c r="AJ180">
        <v>840470000</v>
      </c>
      <c r="AK180">
        <f t="shared" si="83"/>
        <v>0</v>
      </c>
      <c r="AL180">
        <f t="shared" si="83"/>
        <v>0</v>
      </c>
      <c r="AM180">
        <f t="shared" si="83"/>
        <v>0</v>
      </c>
      <c r="AN180" s="13">
        <v>0</v>
      </c>
      <c r="AO180" s="14">
        <v>0</v>
      </c>
      <c r="AP180" s="15">
        <v>0</v>
      </c>
      <c r="AQ180">
        <v>0</v>
      </c>
      <c r="AR180">
        <v>0</v>
      </c>
      <c r="AS180">
        <v>0</v>
      </c>
      <c r="AT180">
        <v>0</v>
      </c>
      <c r="AU180">
        <v>754030000</v>
      </c>
      <c r="AV180">
        <v>964080000</v>
      </c>
      <c r="AW180">
        <v>609030000</v>
      </c>
      <c r="AX180">
        <f t="shared" si="84"/>
        <v>0</v>
      </c>
      <c r="AY180">
        <f t="shared" si="84"/>
        <v>0</v>
      </c>
      <c r="AZ180">
        <f t="shared" si="84"/>
        <v>0</v>
      </c>
      <c r="BA180" s="13">
        <v>0</v>
      </c>
      <c r="BB180" s="14">
        <v>0</v>
      </c>
      <c r="BC180" s="15">
        <v>0</v>
      </c>
      <c r="BD180">
        <v>0</v>
      </c>
      <c r="BE180">
        <v>0</v>
      </c>
      <c r="BF180">
        <v>0</v>
      </c>
      <c r="BG180">
        <v>0</v>
      </c>
      <c r="BH180">
        <v>2311000000</v>
      </c>
      <c r="BI180">
        <v>1412000000</v>
      </c>
      <c r="BJ180">
        <v>1044200000</v>
      </c>
      <c r="BK180">
        <f t="shared" si="85"/>
        <v>0</v>
      </c>
      <c r="BL180">
        <f t="shared" si="85"/>
        <v>0</v>
      </c>
      <c r="BM180">
        <f t="shared" si="85"/>
        <v>0</v>
      </c>
      <c r="BN180" s="13">
        <v>0</v>
      </c>
      <c r="BO180" s="14">
        <v>0</v>
      </c>
      <c r="BP180" s="15">
        <v>0</v>
      </c>
      <c r="BQ180" s="28">
        <v>0</v>
      </c>
    </row>
    <row r="181" spans="1:69" customFormat="1" ht="15" x14ac:dyDescent="0.2">
      <c r="A181" t="s">
        <v>644</v>
      </c>
      <c r="B181" t="s">
        <v>645</v>
      </c>
      <c r="D181">
        <v>0</v>
      </c>
      <c r="E181">
        <v>0</v>
      </c>
      <c r="F181">
        <v>0</v>
      </c>
      <c r="G181">
        <v>0</v>
      </c>
      <c r="H181">
        <v>338360000</v>
      </c>
      <c r="I181">
        <v>2492900000</v>
      </c>
      <c r="J181">
        <v>2094200000</v>
      </c>
      <c r="K181">
        <f t="shared" si="81"/>
        <v>0</v>
      </c>
      <c r="L181">
        <f t="shared" si="81"/>
        <v>0</v>
      </c>
      <c r="M181">
        <f t="shared" si="81"/>
        <v>0</v>
      </c>
      <c r="N181" s="13">
        <v>0</v>
      </c>
      <c r="O181" s="14">
        <v>0</v>
      </c>
      <c r="P181" s="15">
        <v>0</v>
      </c>
      <c r="Q181">
        <v>0</v>
      </c>
      <c r="R181">
        <v>10305000</v>
      </c>
      <c r="S181">
        <v>0</v>
      </c>
      <c r="T181">
        <v>0</v>
      </c>
      <c r="U181">
        <v>601680000</v>
      </c>
      <c r="V181">
        <v>838260000</v>
      </c>
      <c r="W181">
        <v>516410000</v>
      </c>
      <c r="X181">
        <f t="shared" si="82"/>
        <v>1.7127044276027126E-2</v>
      </c>
      <c r="Y181">
        <f t="shared" si="82"/>
        <v>0</v>
      </c>
      <c r="Z181">
        <f t="shared" si="82"/>
        <v>0</v>
      </c>
      <c r="AA181" s="13">
        <f t="shared" si="86"/>
        <v>0</v>
      </c>
      <c r="AB181" s="14">
        <v>0</v>
      </c>
      <c r="AC181" s="15">
        <f t="shared" si="87"/>
        <v>0</v>
      </c>
      <c r="AD181">
        <v>0</v>
      </c>
      <c r="AE181">
        <v>0</v>
      </c>
      <c r="AF181">
        <v>0</v>
      </c>
      <c r="AG181">
        <v>0</v>
      </c>
      <c r="AH181">
        <v>1131900000</v>
      </c>
      <c r="AI181">
        <v>729420000</v>
      </c>
      <c r="AJ181">
        <v>840470000</v>
      </c>
      <c r="AK181">
        <f t="shared" si="83"/>
        <v>0</v>
      </c>
      <c r="AL181">
        <f t="shared" si="83"/>
        <v>0</v>
      </c>
      <c r="AM181">
        <f t="shared" si="83"/>
        <v>0</v>
      </c>
      <c r="AN181" s="13">
        <v>0</v>
      </c>
      <c r="AO181" s="14">
        <v>0</v>
      </c>
      <c r="AP181" s="15">
        <v>0</v>
      </c>
      <c r="AQ181">
        <v>0</v>
      </c>
      <c r="AR181">
        <v>0</v>
      </c>
      <c r="AS181">
        <v>0</v>
      </c>
      <c r="AT181">
        <v>0</v>
      </c>
      <c r="AU181">
        <v>754030000</v>
      </c>
      <c r="AV181">
        <v>964080000</v>
      </c>
      <c r="AW181">
        <v>609030000</v>
      </c>
      <c r="AX181">
        <f t="shared" si="84"/>
        <v>0</v>
      </c>
      <c r="AY181">
        <f t="shared" si="84"/>
        <v>0</v>
      </c>
      <c r="AZ181">
        <f t="shared" si="84"/>
        <v>0</v>
      </c>
      <c r="BA181" s="13">
        <v>0</v>
      </c>
      <c r="BB181" s="14">
        <v>0</v>
      </c>
      <c r="BC181" s="15">
        <v>0</v>
      </c>
      <c r="BD181">
        <v>0</v>
      </c>
      <c r="BE181">
        <v>0</v>
      </c>
      <c r="BF181">
        <v>0</v>
      </c>
      <c r="BG181">
        <v>0</v>
      </c>
      <c r="BH181">
        <v>2311000000</v>
      </c>
      <c r="BI181">
        <v>1412000000</v>
      </c>
      <c r="BJ181">
        <v>1044200000</v>
      </c>
      <c r="BK181">
        <f t="shared" si="85"/>
        <v>0</v>
      </c>
      <c r="BL181">
        <f t="shared" si="85"/>
        <v>0</v>
      </c>
      <c r="BM181">
        <f t="shared" si="85"/>
        <v>0</v>
      </c>
      <c r="BN181" s="13">
        <v>0</v>
      </c>
      <c r="BO181" s="14">
        <v>0</v>
      </c>
      <c r="BP181" s="15">
        <v>0</v>
      </c>
      <c r="BQ181" s="28">
        <v>0</v>
      </c>
    </row>
    <row r="182" spans="1:69" customFormat="1" ht="15" x14ac:dyDescent="0.2">
      <c r="A182" t="s">
        <v>524</v>
      </c>
      <c r="B182" t="s">
        <v>525</v>
      </c>
      <c r="D182">
        <v>0</v>
      </c>
      <c r="E182">
        <v>0</v>
      </c>
      <c r="F182">
        <v>0</v>
      </c>
      <c r="G182">
        <v>0</v>
      </c>
      <c r="H182">
        <v>338360000</v>
      </c>
      <c r="I182">
        <v>2492900000</v>
      </c>
      <c r="J182">
        <v>2094200000</v>
      </c>
      <c r="K182">
        <f t="shared" si="81"/>
        <v>0</v>
      </c>
      <c r="L182">
        <f t="shared" si="81"/>
        <v>0</v>
      </c>
      <c r="M182">
        <f t="shared" si="81"/>
        <v>0</v>
      </c>
      <c r="N182" s="13">
        <v>0</v>
      </c>
      <c r="O182" s="14">
        <v>0</v>
      </c>
      <c r="P182" s="15">
        <v>0</v>
      </c>
      <c r="Q182">
        <v>26317000</v>
      </c>
      <c r="R182">
        <v>10479000</v>
      </c>
      <c r="S182">
        <v>0</v>
      </c>
      <c r="T182">
        <v>0</v>
      </c>
      <c r="U182">
        <v>601680000</v>
      </c>
      <c r="V182">
        <v>838260000</v>
      </c>
      <c r="W182">
        <v>516410000</v>
      </c>
      <c r="X182">
        <f t="shared" si="82"/>
        <v>1.741623454327882E-2</v>
      </c>
      <c r="Y182">
        <f t="shared" si="82"/>
        <v>0</v>
      </c>
      <c r="Z182">
        <f t="shared" si="82"/>
        <v>0</v>
      </c>
      <c r="AA182" s="13">
        <f t="shared" si="86"/>
        <v>2.5114037599007539</v>
      </c>
      <c r="AB182" s="14">
        <v>0</v>
      </c>
      <c r="AC182" s="15">
        <f t="shared" si="87"/>
        <v>0</v>
      </c>
      <c r="AD182">
        <v>0</v>
      </c>
      <c r="AE182">
        <v>0</v>
      </c>
      <c r="AF182">
        <v>0</v>
      </c>
      <c r="AG182">
        <v>0</v>
      </c>
      <c r="AH182">
        <v>1131900000</v>
      </c>
      <c r="AI182">
        <v>729420000</v>
      </c>
      <c r="AJ182">
        <v>840470000</v>
      </c>
      <c r="AK182">
        <f t="shared" si="83"/>
        <v>0</v>
      </c>
      <c r="AL182">
        <f t="shared" si="83"/>
        <v>0</v>
      </c>
      <c r="AM182">
        <f t="shared" si="83"/>
        <v>0</v>
      </c>
      <c r="AN182" s="13">
        <v>0</v>
      </c>
      <c r="AO182" s="14">
        <v>0</v>
      </c>
      <c r="AP182" s="15">
        <v>0</v>
      </c>
      <c r="AQ182">
        <v>0</v>
      </c>
      <c r="AR182">
        <v>0</v>
      </c>
      <c r="AS182">
        <v>0</v>
      </c>
      <c r="AT182">
        <v>0</v>
      </c>
      <c r="AU182">
        <v>754030000</v>
      </c>
      <c r="AV182">
        <v>964080000</v>
      </c>
      <c r="AW182">
        <v>609030000</v>
      </c>
      <c r="AX182">
        <f t="shared" si="84"/>
        <v>0</v>
      </c>
      <c r="AY182">
        <f t="shared" si="84"/>
        <v>0</v>
      </c>
      <c r="AZ182">
        <f t="shared" si="84"/>
        <v>0</v>
      </c>
      <c r="BA182" s="13">
        <v>0</v>
      </c>
      <c r="BB182" s="14">
        <v>0</v>
      </c>
      <c r="BC182" s="15">
        <v>0</v>
      </c>
      <c r="BD182">
        <v>0</v>
      </c>
      <c r="BE182">
        <v>0</v>
      </c>
      <c r="BF182">
        <v>0</v>
      </c>
      <c r="BG182">
        <v>0</v>
      </c>
      <c r="BH182">
        <v>2311000000</v>
      </c>
      <c r="BI182">
        <v>1412000000</v>
      </c>
      <c r="BJ182">
        <v>1044200000</v>
      </c>
      <c r="BK182">
        <f t="shared" si="85"/>
        <v>0</v>
      </c>
      <c r="BL182">
        <f t="shared" si="85"/>
        <v>0</v>
      </c>
      <c r="BM182">
        <f t="shared" si="85"/>
        <v>0</v>
      </c>
      <c r="BN182" s="13">
        <v>0</v>
      </c>
      <c r="BO182" s="14">
        <v>0</v>
      </c>
      <c r="BP182" s="15">
        <v>0</v>
      </c>
      <c r="BQ182" s="28">
        <v>0</v>
      </c>
    </row>
    <row r="183" spans="1:69" customFormat="1" ht="15" x14ac:dyDescent="0.2">
      <c r="A183" t="s">
        <v>79</v>
      </c>
      <c r="B183" t="s">
        <v>80</v>
      </c>
      <c r="D183">
        <v>0</v>
      </c>
      <c r="E183">
        <v>0</v>
      </c>
      <c r="F183">
        <v>0</v>
      </c>
      <c r="G183">
        <v>0</v>
      </c>
      <c r="H183">
        <v>338360000</v>
      </c>
      <c r="I183">
        <v>2492900000</v>
      </c>
      <c r="J183">
        <v>2094200000</v>
      </c>
      <c r="K183">
        <f t="shared" si="81"/>
        <v>0</v>
      </c>
      <c r="L183">
        <f t="shared" si="81"/>
        <v>0</v>
      </c>
      <c r="M183">
        <f t="shared" si="81"/>
        <v>0</v>
      </c>
      <c r="N183" s="13">
        <v>0</v>
      </c>
      <c r="O183" s="14">
        <v>0</v>
      </c>
      <c r="P183" s="15">
        <v>0</v>
      </c>
      <c r="Q183">
        <v>16231000</v>
      </c>
      <c r="R183">
        <v>10599000</v>
      </c>
      <c r="S183">
        <v>0</v>
      </c>
      <c r="T183">
        <v>0</v>
      </c>
      <c r="U183">
        <v>601680000</v>
      </c>
      <c r="V183">
        <v>838260000</v>
      </c>
      <c r="W183">
        <v>516410000</v>
      </c>
      <c r="X183">
        <f t="shared" si="82"/>
        <v>1.761567610690068E-2</v>
      </c>
      <c r="Y183">
        <f t="shared" si="82"/>
        <v>0</v>
      </c>
      <c r="Z183">
        <f t="shared" si="82"/>
        <v>0</v>
      </c>
      <c r="AA183" s="13">
        <f t="shared" si="86"/>
        <v>1.5313708840456648</v>
      </c>
      <c r="AB183" s="14">
        <v>0</v>
      </c>
      <c r="AC183" s="15">
        <f t="shared" si="87"/>
        <v>0</v>
      </c>
      <c r="AD183">
        <v>0</v>
      </c>
      <c r="AE183">
        <v>0</v>
      </c>
      <c r="AF183">
        <v>0</v>
      </c>
      <c r="AG183">
        <v>0</v>
      </c>
      <c r="AH183">
        <v>1131900000</v>
      </c>
      <c r="AI183">
        <v>729420000</v>
      </c>
      <c r="AJ183">
        <v>840470000</v>
      </c>
      <c r="AK183">
        <f t="shared" si="83"/>
        <v>0</v>
      </c>
      <c r="AL183">
        <f t="shared" si="83"/>
        <v>0</v>
      </c>
      <c r="AM183">
        <f t="shared" si="83"/>
        <v>0</v>
      </c>
      <c r="AN183" s="13">
        <v>0</v>
      </c>
      <c r="AO183" s="14">
        <v>0</v>
      </c>
      <c r="AP183" s="15">
        <v>0</v>
      </c>
      <c r="AQ183">
        <v>0</v>
      </c>
      <c r="AR183">
        <v>0</v>
      </c>
      <c r="AS183">
        <v>0</v>
      </c>
      <c r="AT183">
        <v>0</v>
      </c>
      <c r="AU183">
        <v>754030000</v>
      </c>
      <c r="AV183">
        <v>964080000</v>
      </c>
      <c r="AW183">
        <v>609030000</v>
      </c>
      <c r="AX183">
        <f t="shared" si="84"/>
        <v>0</v>
      </c>
      <c r="AY183">
        <f t="shared" si="84"/>
        <v>0</v>
      </c>
      <c r="AZ183">
        <f t="shared" si="84"/>
        <v>0</v>
      </c>
      <c r="BA183" s="13">
        <v>0</v>
      </c>
      <c r="BB183" s="14">
        <v>0</v>
      </c>
      <c r="BC183" s="15">
        <v>0</v>
      </c>
      <c r="BD183">
        <v>0</v>
      </c>
      <c r="BE183">
        <v>0</v>
      </c>
      <c r="BF183">
        <v>0</v>
      </c>
      <c r="BG183">
        <v>0</v>
      </c>
      <c r="BH183">
        <v>2311000000</v>
      </c>
      <c r="BI183">
        <v>1412000000</v>
      </c>
      <c r="BJ183">
        <v>1044200000</v>
      </c>
      <c r="BK183">
        <f t="shared" si="85"/>
        <v>0</v>
      </c>
      <c r="BL183">
        <f t="shared" si="85"/>
        <v>0</v>
      </c>
      <c r="BM183">
        <f t="shared" si="85"/>
        <v>0</v>
      </c>
      <c r="BN183" s="13">
        <v>0</v>
      </c>
      <c r="BO183" s="14">
        <v>0</v>
      </c>
      <c r="BP183" s="15">
        <v>0</v>
      </c>
      <c r="BQ183" s="28">
        <v>0</v>
      </c>
    </row>
    <row r="184" spans="1:69" customFormat="1" ht="15" x14ac:dyDescent="0.2">
      <c r="A184" t="s">
        <v>734</v>
      </c>
      <c r="B184" t="s">
        <v>735</v>
      </c>
      <c r="D184">
        <v>0</v>
      </c>
      <c r="E184">
        <v>0</v>
      </c>
      <c r="F184">
        <v>0</v>
      </c>
      <c r="G184">
        <v>0</v>
      </c>
      <c r="H184">
        <v>338360000</v>
      </c>
      <c r="I184">
        <v>2492900000</v>
      </c>
      <c r="J184">
        <v>2094200000</v>
      </c>
      <c r="K184">
        <f t="shared" si="81"/>
        <v>0</v>
      </c>
      <c r="L184">
        <f t="shared" si="81"/>
        <v>0</v>
      </c>
      <c r="M184">
        <f t="shared" si="81"/>
        <v>0</v>
      </c>
      <c r="N184" s="13">
        <v>0</v>
      </c>
      <c r="O184" s="14">
        <v>0</v>
      </c>
      <c r="P184" s="15">
        <v>0</v>
      </c>
      <c r="Q184">
        <v>18607000</v>
      </c>
      <c r="R184">
        <v>11492000</v>
      </c>
      <c r="S184">
        <v>0</v>
      </c>
      <c r="T184">
        <v>0</v>
      </c>
      <c r="U184">
        <v>601680000</v>
      </c>
      <c r="V184">
        <v>838260000</v>
      </c>
      <c r="W184">
        <v>516410000</v>
      </c>
      <c r="X184">
        <f t="shared" si="82"/>
        <v>1.9099853742853345E-2</v>
      </c>
      <c r="Y184">
        <f t="shared" si="82"/>
        <v>0</v>
      </c>
      <c r="Z184">
        <f t="shared" si="82"/>
        <v>0</v>
      </c>
      <c r="AA184" s="13">
        <f t="shared" si="86"/>
        <v>1.6191263487643579</v>
      </c>
      <c r="AB184" s="14">
        <v>0</v>
      </c>
      <c r="AC184" s="15">
        <f t="shared" si="87"/>
        <v>0</v>
      </c>
      <c r="AD184">
        <v>7406500</v>
      </c>
      <c r="AE184">
        <v>0</v>
      </c>
      <c r="AF184">
        <v>0</v>
      </c>
      <c r="AG184">
        <v>0</v>
      </c>
      <c r="AH184">
        <v>1131900000</v>
      </c>
      <c r="AI184">
        <v>729420000</v>
      </c>
      <c r="AJ184">
        <v>840470000</v>
      </c>
      <c r="AK184">
        <f t="shared" si="83"/>
        <v>0</v>
      </c>
      <c r="AL184">
        <f t="shared" si="83"/>
        <v>0</v>
      </c>
      <c r="AM184">
        <f t="shared" si="83"/>
        <v>0</v>
      </c>
      <c r="AN184" s="13" t="s">
        <v>859</v>
      </c>
      <c r="AO184" s="14">
        <v>0</v>
      </c>
      <c r="AP184" s="15">
        <v>0</v>
      </c>
      <c r="AQ184">
        <v>0</v>
      </c>
      <c r="AR184">
        <v>0</v>
      </c>
      <c r="AS184">
        <v>0</v>
      </c>
      <c r="AT184">
        <v>0</v>
      </c>
      <c r="AU184">
        <v>754030000</v>
      </c>
      <c r="AV184">
        <v>964080000</v>
      </c>
      <c r="AW184">
        <v>609030000</v>
      </c>
      <c r="AX184">
        <f t="shared" si="84"/>
        <v>0</v>
      </c>
      <c r="AY184">
        <f t="shared" si="84"/>
        <v>0</v>
      </c>
      <c r="AZ184">
        <f t="shared" si="84"/>
        <v>0</v>
      </c>
      <c r="BA184" s="13">
        <v>0</v>
      </c>
      <c r="BB184" s="14">
        <v>0</v>
      </c>
      <c r="BC184" s="15">
        <v>0</v>
      </c>
      <c r="BD184">
        <v>0</v>
      </c>
      <c r="BE184">
        <v>0</v>
      </c>
      <c r="BF184">
        <v>0</v>
      </c>
      <c r="BG184">
        <v>0</v>
      </c>
      <c r="BH184">
        <v>2311000000</v>
      </c>
      <c r="BI184">
        <v>1412000000</v>
      </c>
      <c r="BJ184">
        <v>1044200000</v>
      </c>
      <c r="BK184">
        <f t="shared" si="85"/>
        <v>0</v>
      </c>
      <c r="BL184">
        <f t="shared" si="85"/>
        <v>0</v>
      </c>
      <c r="BM184">
        <f t="shared" si="85"/>
        <v>0</v>
      </c>
      <c r="BN184" s="13">
        <v>0</v>
      </c>
      <c r="BO184" s="14">
        <v>0</v>
      </c>
      <c r="BP184" s="15">
        <v>0</v>
      </c>
      <c r="BQ184" s="28">
        <v>0</v>
      </c>
    </row>
    <row r="185" spans="1:69" customFormat="1" ht="15" x14ac:dyDescent="0.2">
      <c r="A185" t="s">
        <v>504</v>
      </c>
      <c r="B185" t="s">
        <v>505</v>
      </c>
      <c r="D185">
        <v>0</v>
      </c>
      <c r="E185">
        <v>0</v>
      </c>
      <c r="F185">
        <v>0</v>
      </c>
      <c r="G185">
        <v>0</v>
      </c>
      <c r="H185">
        <v>338360000</v>
      </c>
      <c r="I185">
        <v>2492900000</v>
      </c>
      <c r="J185">
        <v>2094200000</v>
      </c>
      <c r="K185">
        <f t="shared" si="81"/>
        <v>0</v>
      </c>
      <c r="L185">
        <f t="shared" si="81"/>
        <v>0</v>
      </c>
      <c r="M185">
        <f t="shared" si="81"/>
        <v>0</v>
      </c>
      <c r="N185" s="13">
        <v>0</v>
      </c>
      <c r="O185" s="14">
        <v>0</v>
      </c>
      <c r="P185" s="15">
        <v>0</v>
      </c>
      <c r="Q185">
        <v>8370500</v>
      </c>
      <c r="R185">
        <v>13476000</v>
      </c>
      <c r="S185">
        <v>0</v>
      </c>
      <c r="T185">
        <v>0</v>
      </c>
      <c r="U185">
        <v>601680000</v>
      </c>
      <c r="V185">
        <v>838260000</v>
      </c>
      <c r="W185">
        <v>516410000</v>
      </c>
      <c r="X185">
        <f t="shared" si="82"/>
        <v>2.2397287594734742E-2</v>
      </c>
      <c r="Y185">
        <f t="shared" si="82"/>
        <v>0</v>
      </c>
      <c r="Z185">
        <f t="shared" si="82"/>
        <v>0</v>
      </c>
      <c r="AA185" s="13">
        <f t="shared" si="86"/>
        <v>0.62114128821608783</v>
      </c>
      <c r="AB185" s="14">
        <v>0</v>
      </c>
      <c r="AC185" s="15">
        <f t="shared" si="87"/>
        <v>0</v>
      </c>
      <c r="AD185">
        <v>0</v>
      </c>
      <c r="AE185">
        <v>0</v>
      </c>
      <c r="AF185">
        <v>0</v>
      </c>
      <c r="AG185">
        <v>0</v>
      </c>
      <c r="AH185">
        <v>1131900000</v>
      </c>
      <c r="AI185">
        <v>729420000</v>
      </c>
      <c r="AJ185">
        <v>840470000</v>
      </c>
      <c r="AK185">
        <f t="shared" si="83"/>
        <v>0</v>
      </c>
      <c r="AL185">
        <f t="shared" si="83"/>
        <v>0</v>
      </c>
      <c r="AM185">
        <f t="shared" si="83"/>
        <v>0</v>
      </c>
      <c r="AN185" s="13">
        <v>0</v>
      </c>
      <c r="AO185" s="14">
        <v>0</v>
      </c>
      <c r="AP185" s="15">
        <v>0</v>
      </c>
      <c r="AQ185">
        <v>0</v>
      </c>
      <c r="AR185">
        <v>0</v>
      </c>
      <c r="AS185">
        <v>0</v>
      </c>
      <c r="AT185">
        <v>0</v>
      </c>
      <c r="AU185">
        <v>754030000</v>
      </c>
      <c r="AV185">
        <v>964080000</v>
      </c>
      <c r="AW185">
        <v>609030000</v>
      </c>
      <c r="AX185">
        <f t="shared" si="84"/>
        <v>0</v>
      </c>
      <c r="AY185">
        <f t="shared" si="84"/>
        <v>0</v>
      </c>
      <c r="AZ185">
        <f t="shared" si="84"/>
        <v>0</v>
      </c>
      <c r="BA185" s="13">
        <v>0</v>
      </c>
      <c r="BB185" s="14">
        <v>0</v>
      </c>
      <c r="BC185" s="15">
        <v>0</v>
      </c>
      <c r="BD185">
        <v>0</v>
      </c>
      <c r="BE185">
        <v>0</v>
      </c>
      <c r="BF185">
        <v>0</v>
      </c>
      <c r="BG185">
        <v>0</v>
      </c>
      <c r="BH185">
        <v>2311000000</v>
      </c>
      <c r="BI185">
        <v>1412000000</v>
      </c>
      <c r="BJ185">
        <v>1044200000</v>
      </c>
      <c r="BK185">
        <f t="shared" si="85"/>
        <v>0</v>
      </c>
      <c r="BL185">
        <f t="shared" si="85"/>
        <v>0</v>
      </c>
      <c r="BM185">
        <f t="shared" si="85"/>
        <v>0</v>
      </c>
      <c r="BN185" s="13">
        <v>0</v>
      </c>
      <c r="BO185" s="14">
        <v>0</v>
      </c>
      <c r="BP185" s="15">
        <v>0</v>
      </c>
      <c r="BQ185" s="28">
        <v>0</v>
      </c>
    </row>
    <row r="186" spans="1:69" customFormat="1" ht="15" x14ac:dyDescent="0.2">
      <c r="A186" t="s">
        <v>612</v>
      </c>
      <c r="B186" t="s">
        <v>613</v>
      </c>
      <c r="D186">
        <v>0</v>
      </c>
      <c r="E186">
        <v>0</v>
      </c>
      <c r="F186">
        <v>0</v>
      </c>
      <c r="G186">
        <v>0</v>
      </c>
      <c r="H186">
        <v>338360000</v>
      </c>
      <c r="I186">
        <v>2492900000</v>
      </c>
      <c r="J186">
        <v>2094200000</v>
      </c>
      <c r="K186">
        <f t="shared" si="81"/>
        <v>0</v>
      </c>
      <c r="L186">
        <f t="shared" si="81"/>
        <v>0</v>
      </c>
      <c r="M186">
        <f t="shared" si="81"/>
        <v>0</v>
      </c>
      <c r="N186" s="13">
        <v>0</v>
      </c>
      <c r="O186" s="14">
        <v>0</v>
      </c>
      <c r="P186" s="15">
        <v>0</v>
      </c>
      <c r="Q186">
        <v>0</v>
      </c>
      <c r="R186">
        <v>14903000</v>
      </c>
      <c r="S186">
        <v>0</v>
      </c>
      <c r="T186">
        <v>0</v>
      </c>
      <c r="U186">
        <v>601680000</v>
      </c>
      <c r="V186">
        <v>838260000</v>
      </c>
      <c r="W186">
        <v>516410000</v>
      </c>
      <c r="X186">
        <f t="shared" si="82"/>
        <v>2.476898018880468E-2</v>
      </c>
      <c r="Y186">
        <f t="shared" si="82"/>
        <v>0</v>
      </c>
      <c r="Z186">
        <f t="shared" si="82"/>
        <v>0</v>
      </c>
      <c r="AA186" s="13">
        <f t="shared" si="86"/>
        <v>0</v>
      </c>
      <c r="AB186" s="14">
        <v>0</v>
      </c>
      <c r="AC186" s="15">
        <f t="shared" si="87"/>
        <v>0</v>
      </c>
      <c r="AD186">
        <v>0</v>
      </c>
      <c r="AE186">
        <v>0</v>
      </c>
      <c r="AF186">
        <v>0</v>
      </c>
      <c r="AG186">
        <v>0</v>
      </c>
      <c r="AH186">
        <v>1131900000</v>
      </c>
      <c r="AI186">
        <v>729420000</v>
      </c>
      <c r="AJ186">
        <v>840470000</v>
      </c>
      <c r="AK186">
        <f t="shared" si="83"/>
        <v>0</v>
      </c>
      <c r="AL186">
        <f t="shared" si="83"/>
        <v>0</v>
      </c>
      <c r="AM186">
        <f t="shared" si="83"/>
        <v>0</v>
      </c>
      <c r="AN186" s="13">
        <v>0</v>
      </c>
      <c r="AO186" s="14">
        <v>0</v>
      </c>
      <c r="AP186" s="15">
        <v>0</v>
      </c>
      <c r="AQ186">
        <v>0</v>
      </c>
      <c r="AR186">
        <v>0</v>
      </c>
      <c r="AS186">
        <v>0</v>
      </c>
      <c r="AT186">
        <v>0</v>
      </c>
      <c r="AU186">
        <v>754030000</v>
      </c>
      <c r="AV186">
        <v>964080000</v>
      </c>
      <c r="AW186">
        <v>609030000</v>
      </c>
      <c r="AX186">
        <f t="shared" si="84"/>
        <v>0</v>
      </c>
      <c r="AY186">
        <f t="shared" si="84"/>
        <v>0</v>
      </c>
      <c r="AZ186">
        <f t="shared" si="84"/>
        <v>0</v>
      </c>
      <c r="BA186" s="13">
        <v>0</v>
      </c>
      <c r="BB186" s="14">
        <v>0</v>
      </c>
      <c r="BC186" s="15">
        <v>0</v>
      </c>
      <c r="BD186">
        <v>0</v>
      </c>
      <c r="BE186">
        <v>0</v>
      </c>
      <c r="BF186">
        <v>0</v>
      </c>
      <c r="BG186">
        <v>0</v>
      </c>
      <c r="BH186">
        <v>2311000000</v>
      </c>
      <c r="BI186">
        <v>1412000000</v>
      </c>
      <c r="BJ186">
        <v>1044200000</v>
      </c>
      <c r="BK186">
        <f t="shared" si="85"/>
        <v>0</v>
      </c>
      <c r="BL186">
        <f t="shared" si="85"/>
        <v>0</v>
      </c>
      <c r="BM186">
        <f t="shared" si="85"/>
        <v>0</v>
      </c>
      <c r="BN186" s="13">
        <v>0</v>
      </c>
      <c r="BO186" s="14">
        <v>0</v>
      </c>
      <c r="BP186" s="15">
        <v>0</v>
      </c>
      <c r="BQ186" s="28">
        <v>0</v>
      </c>
    </row>
    <row r="187" spans="1:69" customFormat="1" ht="15" x14ac:dyDescent="0.2">
      <c r="A187" t="s">
        <v>410</v>
      </c>
      <c r="B187" t="s">
        <v>411</v>
      </c>
      <c r="D187">
        <v>8690500</v>
      </c>
      <c r="E187">
        <v>298140</v>
      </c>
      <c r="F187">
        <v>0</v>
      </c>
      <c r="G187">
        <v>0</v>
      </c>
      <c r="H187">
        <v>338360000</v>
      </c>
      <c r="I187">
        <v>2492900000</v>
      </c>
      <c r="J187">
        <v>2094200000</v>
      </c>
      <c r="K187">
        <f t="shared" si="81"/>
        <v>8.811325215746542E-4</v>
      </c>
      <c r="L187">
        <f t="shared" si="81"/>
        <v>0</v>
      </c>
      <c r="M187">
        <f t="shared" si="81"/>
        <v>0</v>
      </c>
      <c r="N187" s="13">
        <f>D187/E187</f>
        <v>29.149057489769906</v>
      </c>
      <c r="O187" s="14">
        <v>0</v>
      </c>
      <c r="P187" s="15">
        <f>L187/K187</f>
        <v>0</v>
      </c>
      <c r="Q187">
        <v>44714000</v>
      </c>
      <c r="R187">
        <v>16302000</v>
      </c>
      <c r="S187">
        <v>0</v>
      </c>
      <c r="T187">
        <v>0</v>
      </c>
      <c r="U187">
        <v>601680000</v>
      </c>
      <c r="V187">
        <v>838260000</v>
      </c>
      <c r="W187">
        <v>516410000</v>
      </c>
      <c r="X187">
        <f t="shared" si="82"/>
        <v>2.7094136418029519E-2</v>
      </c>
      <c r="Y187">
        <f t="shared" si="82"/>
        <v>0</v>
      </c>
      <c r="Z187">
        <f t="shared" si="82"/>
        <v>0</v>
      </c>
      <c r="AA187" s="13">
        <f t="shared" si="86"/>
        <v>2.7428536375904797</v>
      </c>
      <c r="AB187" s="14">
        <v>0</v>
      </c>
      <c r="AC187" s="15">
        <f t="shared" si="87"/>
        <v>0</v>
      </c>
      <c r="AD187">
        <v>16469000</v>
      </c>
      <c r="AE187">
        <v>0</v>
      </c>
      <c r="AF187">
        <v>0</v>
      </c>
      <c r="AG187">
        <v>0</v>
      </c>
      <c r="AH187">
        <v>1131900000</v>
      </c>
      <c r="AI187">
        <v>729420000</v>
      </c>
      <c r="AJ187">
        <v>840470000</v>
      </c>
      <c r="AK187">
        <f t="shared" si="83"/>
        <v>0</v>
      </c>
      <c r="AL187">
        <f t="shared" si="83"/>
        <v>0</v>
      </c>
      <c r="AM187">
        <f t="shared" si="83"/>
        <v>0</v>
      </c>
      <c r="AN187" s="13" t="s">
        <v>859</v>
      </c>
      <c r="AO187" s="14">
        <v>0</v>
      </c>
      <c r="AP187" s="15">
        <v>0</v>
      </c>
      <c r="AQ187">
        <v>0</v>
      </c>
      <c r="AR187">
        <v>0</v>
      </c>
      <c r="AS187">
        <v>0</v>
      </c>
      <c r="AT187">
        <v>0</v>
      </c>
      <c r="AU187">
        <v>754030000</v>
      </c>
      <c r="AV187">
        <v>964080000</v>
      </c>
      <c r="AW187">
        <v>609030000</v>
      </c>
      <c r="AX187">
        <f t="shared" si="84"/>
        <v>0</v>
      </c>
      <c r="AY187">
        <f t="shared" si="84"/>
        <v>0</v>
      </c>
      <c r="AZ187">
        <f t="shared" si="84"/>
        <v>0</v>
      </c>
      <c r="BA187" s="13">
        <v>0</v>
      </c>
      <c r="BB187" s="14">
        <v>0</v>
      </c>
      <c r="BC187" s="15">
        <v>0</v>
      </c>
      <c r="BD187">
        <v>0</v>
      </c>
      <c r="BE187">
        <v>0</v>
      </c>
      <c r="BF187">
        <v>0</v>
      </c>
      <c r="BG187">
        <v>0</v>
      </c>
      <c r="BH187">
        <v>2311000000</v>
      </c>
      <c r="BI187">
        <v>1412000000</v>
      </c>
      <c r="BJ187">
        <v>1044200000</v>
      </c>
      <c r="BK187">
        <f t="shared" si="85"/>
        <v>0</v>
      </c>
      <c r="BL187">
        <f t="shared" si="85"/>
        <v>0</v>
      </c>
      <c r="BM187">
        <f t="shared" si="85"/>
        <v>0</v>
      </c>
      <c r="BN187" s="13">
        <v>0</v>
      </c>
      <c r="BO187" s="14">
        <v>0</v>
      </c>
      <c r="BP187" s="15">
        <v>0</v>
      </c>
      <c r="BQ187" s="28">
        <v>0</v>
      </c>
    </row>
    <row r="188" spans="1:69" customFormat="1" ht="15" x14ac:dyDescent="0.2">
      <c r="A188" t="s">
        <v>334</v>
      </c>
      <c r="B188" t="s">
        <v>335</v>
      </c>
      <c r="D188">
        <v>0</v>
      </c>
      <c r="E188">
        <v>0</v>
      </c>
      <c r="F188">
        <v>0</v>
      </c>
      <c r="G188">
        <v>0</v>
      </c>
      <c r="H188">
        <v>338360000</v>
      </c>
      <c r="I188">
        <v>2492900000</v>
      </c>
      <c r="J188">
        <v>2094200000</v>
      </c>
      <c r="K188">
        <f t="shared" si="81"/>
        <v>0</v>
      </c>
      <c r="L188">
        <f t="shared" si="81"/>
        <v>0</v>
      </c>
      <c r="M188">
        <f t="shared" si="81"/>
        <v>0</v>
      </c>
      <c r="N188" s="13">
        <v>0</v>
      </c>
      <c r="O188" s="14">
        <v>0</v>
      </c>
      <c r="P188" s="15">
        <v>0</v>
      </c>
      <c r="Q188">
        <v>15788000</v>
      </c>
      <c r="R188">
        <v>16745000</v>
      </c>
      <c r="S188">
        <v>0</v>
      </c>
      <c r="T188">
        <v>0</v>
      </c>
      <c r="U188">
        <v>601680000</v>
      </c>
      <c r="V188">
        <v>838260000</v>
      </c>
      <c r="W188">
        <v>516410000</v>
      </c>
      <c r="X188">
        <f t="shared" si="82"/>
        <v>2.7830408190400214E-2</v>
      </c>
      <c r="Y188">
        <f t="shared" si="82"/>
        <v>0</v>
      </c>
      <c r="Z188">
        <f t="shared" si="82"/>
        <v>0</v>
      </c>
      <c r="AA188" s="13">
        <f t="shared" si="86"/>
        <v>0.94284861152582855</v>
      </c>
      <c r="AB188" s="14">
        <v>0</v>
      </c>
      <c r="AC188" s="15">
        <f t="shared" si="87"/>
        <v>0</v>
      </c>
      <c r="AD188">
        <v>0</v>
      </c>
      <c r="AE188">
        <v>0</v>
      </c>
      <c r="AF188">
        <v>0</v>
      </c>
      <c r="AG188">
        <v>0</v>
      </c>
      <c r="AH188">
        <v>1131900000</v>
      </c>
      <c r="AI188">
        <v>729420000</v>
      </c>
      <c r="AJ188">
        <v>840470000</v>
      </c>
      <c r="AK188">
        <f t="shared" si="83"/>
        <v>0</v>
      </c>
      <c r="AL188">
        <f t="shared" si="83"/>
        <v>0</v>
      </c>
      <c r="AM188">
        <f t="shared" si="83"/>
        <v>0</v>
      </c>
      <c r="AN188" s="13">
        <v>0</v>
      </c>
      <c r="AO188" s="14">
        <v>0</v>
      </c>
      <c r="AP188" s="15">
        <v>0</v>
      </c>
      <c r="AQ188">
        <v>0</v>
      </c>
      <c r="AR188">
        <v>0</v>
      </c>
      <c r="AS188">
        <v>0</v>
      </c>
      <c r="AT188">
        <v>0</v>
      </c>
      <c r="AU188">
        <v>754030000</v>
      </c>
      <c r="AV188">
        <v>964080000</v>
      </c>
      <c r="AW188">
        <v>609030000</v>
      </c>
      <c r="AX188">
        <f t="shared" si="84"/>
        <v>0</v>
      </c>
      <c r="AY188">
        <f t="shared" si="84"/>
        <v>0</v>
      </c>
      <c r="AZ188">
        <f t="shared" si="84"/>
        <v>0</v>
      </c>
      <c r="BA188" s="13">
        <v>0</v>
      </c>
      <c r="BB188" s="14">
        <v>0</v>
      </c>
      <c r="BC188" s="15">
        <v>0</v>
      </c>
      <c r="BD188">
        <v>0</v>
      </c>
      <c r="BE188">
        <v>0</v>
      </c>
      <c r="BF188">
        <v>0</v>
      </c>
      <c r="BG188">
        <v>0</v>
      </c>
      <c r="BH188">
        <v>2311000000</v>
      </c>
      <c r="BI188">
        <v>1412000000</v>
      </c>
      <c r="BJ188">
        <v>1044200000</v>
      </c>
      <c r="BK188">
        <f t="shared" si="85"/>
        <v>0</v>
      </c>
      <c r="BL188">
        <f t="shared" si="85"/>
        <v>0</v>
      </c>
      <c r="BM188">
        <f t="shared" si="85"/>
        <v>0</v>
      </c>
      <c r="BN188" s="13">
        <v>0</v>
      </c>
      <c r="BO188" s="14">
        <v>0</v>
      </c>
      <c r="BP188" s="15">
        <v>0</v>
      </c>
      <c r="BQ188" s="28">
        <v>0</v>
      </c>
    </row>
    <row r="189" spans="1:69" customFormat="1" ht="15" x14ac:dyDescent="0.2">
      <c r="A189" t="s">
        <v>424</v>
      </c>
      <c r="B189" t="s">
        <v>425</v>
      </c>
      <c r="D189">
        <v>0</v>
      </c>
      <c r="E189">
        <v>0</v>
      </c>
      <c r="F189">
        <v>0</v>
      </c>
      <c r="G189">
        <v>0</v>
      </c>
      <c r="H189">
        <v>338360000</v>
      </c>
      <c r="I189">
        <v>2492900000</v>
      </c>
      <c r="J189">
        <v>2094200000</v>
      </c>
      <c r="K189">
        <f t="shared" si="81"/>
        <v>0</v>
      </c>
      <c r="L189">
        <f t="shared" si="81"/>
        <v>0</v>
      </c>
      <c r="M189">
        <f t="shared" si="81"/>
        <v>0</v>
      </c>
      <c r="N189" s="13">
        <v>0</v>
      </c>
      <c r="O189" s="14">
        <v>0</v>
      </c>
      <c r="P189" s="15">
        <v>0</v>
      </c>
      <c r="Q189">
        <v>15788000</v>
      </c>
      <c r="R189">
        <v>17387000</v>
      </c>
      <c r="S189">
        <v>0</v>
      </c>
      <c r="T189">
        <v>0</v>
      </c>
      <c r="U189">
        <v>601680000</v>
      </c>
      <c r="V189">
        <v>838260000</v>
      </c>
      <c r="W189">
        <v>516410000</v>
      </c>
      <c r="X189">
        <f t="shared" si="82"/>
        <v>2.8897420555777157E-2</v>
      </c>
      <c r="Y189">
        <f t="shared" si="82"/>
        <v>0</v>
      </c>
      <c r="Z189">
        <f t="shared" si="82"/>
        <v>0</v>
      </c>
      <c r="AA189" s="13">
        <f t="shared" si="86"/>
        <v>0.90803473859780293</v>
      </c>
      <c r="AB189" s="14">
        <v>0</v>
      </c>
      <c r="AC189" s="15">
        <f t="shared" si="87"/>
        <v>0</v>
      </c>
      <c r="AD189">
        <v>11204000</v>
      </c>
      <c r="AE189">
        <v>0</v>
      </c>
      <c r="AF189">
        <v>0</v>
      </c>
      <c r="AG189">
        <v>0</v>
      </c>
      <c r="AH189">
        <v>1131900000</v>
      </c>
      <c r="AI189">
        <v>729420000</v>
      </c>
      <c r="AJ189">
        <v>840470000</v>
      </c>
      <c r="AK189">
        <f t="shared" si="83"/>
        <v>0</v>
      </c>
      <c r="AL189">
        <f t="shared" si="83"/>
        <v>0</v>
      </c>
      <c r="AM189">
        <f t="shared" si="83"/>
        <v>0</v>
      </c>
      <c r="AN189" s="13" t="s">
        <v>859</v>
      </c>
      <c r="AO189" s="14">
        <v>0</v>
      </c>
      <c r="AP189" s="15">
        <v>0</v>
      </c>
      <c r="AQ189">
        <v>0</v>
      </c>
      <c r="AR189">
        <v>0</v>
      </c>
      <c r="AS189">
        <v>0</v>
      </c>
      <c r="AT189">
        <v>0</v>
      </c>
      <c r="AU189">
        <v>754030000</v>
      </c>
      <c r="AV189">
        <v>964080000</v>
      </c>
      <c r="AW189">
        <v>609030000</v>
      </c>
      <c r="AX189">
        <f t="shared" si="84"/>
        <v>0</v>
      </c>
      <c r="AY189">
        <f t="shared" si="84"/>
        <v>0</v>
      </c>
      <c r="AZ189">
        <f t="shared" si="84"/>
        <v>0</v>
      </c>
      <c r="BA189" s="13">
        <v>0</v>
      </c>
      <c r="BB189" s="14">
        <v>0</v>
      </c>
      <c r="BC189" s="15">
        <v>0</v>
      </c>
      <c r="BD189">
        <v>0</v>
      </c>
      <c r="BE189">
        <v>0</v>
      </c>
      <c r="BF189">
        <v>0</v>
      </c>
      <c r="BG189">
        <v>0</v>
      </c>
      <c r="BH189">
        <v>2311000000</v>
      </c>
      <c r="BI189">
        <v>1412000000</v>
      </c>
      <c r="BJ189">
        <v>1044200000</v>
      </c>
      <c r="BK189">
        <f t="shared" si="85"/>
        <v>0</v>
      </c>
      <c r="BL189">
        <f t="shared" si="85"/>
        <v>0</v>
      </c>
      <c r="BM189">
        <f t="shared" si="85"/>
        <v>0</v>
      </c>
      <c r="BN189" s="13">
        <v>0</v>
      </c>
      <c r="BO189" s="14">
        <v>0</v>
      </c>
      <c r="BP189" s="15">
        <v>0</v>
      </c>
      <c r="BQ189" s="28">
        <v>0</v>
      </c>
    </row>
    <row r="190" spans="1:69" customFormat="1" ht="15" x14ac:dyDescent="0.2">
      <c r="A190" t="s">
        <v>15</v>
      </c>
      <c r="B190" t="s">
        <v>16</v>
      </c>
      <c r="D190">
        <v>0</v>
      </c>
      <c r="E190">
        <v>0</v>
      </c>
      <c r="F190">
        <v>0</v>
      </c>
      <c r="G190">
        <v>0</v>
      </c>
      <c r="H190">
        <v>338360000</v>
      </c>
      <c r="I190">
        <v>2492900000</v>
      </c>
      <c r="J190">
        <v>2094200000</v>
      </c>
      <c r="K190">
        <f t="shared" si="81"/>
        <v>0</v>
      </c>
      <c r="L190">
        <f t="shared" si="81"/>
        <v>0</v>
      </c>
      <c r="M190">
        <f t="shared" si="81"/>
        <v>0</v>
      </c>
      <c r="N190" s="13">
        <v>0</v>
      </c>
      <c r="O190" s="14">
        <v>0</v>
      </c>
      <c r="P190" s="15">
        <v>0</v>
      </c>
      <c r="Q190">
        <v>29945000</v>
      </c>
      <c r="R190">
        <v>19577000</v>
      </c>
      <c r="S190">
        <v>0</v>
      </c>
      <c r="T190">
        <v>0</v>
      </c>
      <c r="U190">
        <v>601680000</v>
      </c>
      <c r="V190">
        <v>838260000</v>
      </c>
      <c r="W190">
        <v>516410000</v>
      </c>
      <c r="X190">
        <f t="shared" si="82"/>
        <v>3.2537229091876077E-2</v>
      </c>
      <c r="Y190">
        <f t="shared" si="82"/>
        <v>0</v>
      </c>
      <c r="Z190">
        <f t="shared" si="82"/>
        <v>0</v>
      </c>
      <c r="AA190" s="13">
        <f t="shared" si="86"/>
        <v>1.5296010624712673</v>
      </c>
      <c r="AB190" s="14">
        <v>0</v>
      </c>
      <c r="AC190" s="15">
        <f t="shared" si="87"/>
        <v>0</v>
      </c>
      <c r="AD190">
        <v>24946000</v>
      </c>
      <c r="AE190">
        <v>0</v>
      </c>
      <c r="AF190">
        <v>0</v>
      </c>
      <c r="AG190">
        <v>0</v>
      </c>
      <c r="AH190">
        <v>1131900000</v>
      </c>
      <c r="AI190">
        <v>729420000</v>
      </c>
      <c r="AJ190">
        <v>840470000</v>
      </c>
      <c r="AK190">
        <f t="shared" si="83"/>
        <v>0</v>
      </c>
      <c r="AL190">
        <f t="shared" si="83"/>
        <v>0</v>
      </c>
      <c r="AM190">
        <f t="shared" si="83"/>
        <v>0</v>
      </c>
      <c r="AN190" s="13" t="s">
        <v>859</v>
      </c>
      <c r="AO190" s="14">
        <v>0</v>
      </c>
      <c r="AP190" s="15">
        <v>0</v>
      </c>
      <c r="AQ190">
        <v>0</v>
      </c>
      <c r="AR190">
        <v>0</v>
      </c>
      <c r="AS190">
        <v>0</v>
      </c>
      <c r="AT190">
        <v>0</v>
      </c>
      <c r="AU190">
        <v>754030000</v>
      </c>
      <c r="AV190">
        <v>964080000</v>
      </c>
      <c r="AW190">
        <v>609030000</v>
      </c>
      <c r="AX190">
        <f t="shared" si="84"/>
        <v>0</v>
      </c>
      <c r="AY190">
        <f t="shared" si="84"/>
        <v>0</v>
      </c>
      <c r="AZ190">
        <f t="shared" si="84"/>
        <v>0</v>
      </c>
      <c r="BA190" s="13">
        <v>0</v>
      </c>
      <c r="BB190" s="14">
        <v>0</v>
      </c>
      <c r="BC190" s="15">
        <v>0</v>
      </c>
      <c r="BD190">
        <v>0</v>
      </c>
      <c r="BE190">
        <v>0</v>
      </c>
      <c r="BF190">
        <v>0</v>
      </c>
      <c r="BG190">
        <v>0</v>
      </c>
      <c r="BH190">
        <v>2311000000</v>
      </c>
      <c r="BI190">
        <v>1412000000</v>
      </c>
      <c r="BJ190">
        <v>1044200000</v>
      </c>
      <c r="BK190">
        <f t="shared" si="85"/>
        <v>0</v>
      </c>
      <c r="BL190">
        <f t="shared" si="85"/>
        <v>0</v>
      </c>
      <c r="BM190">
        <f t="shared" si="85"/>
        <v>0</v>
      </c>
      <c r="BN190" s="13">
        <v>0</v>
      </c>
      <c r="BO190" s="14">
        <v>0</v>
      </c>
      <c r="BP190" s="15">
        <v>0</v>
      </c>
      <c r="BQ190" s="28">
        <v>0</v>
      </c>
    </row>
    <row r="191" spans="1:69" customFormat="1" ht="15" x14ac:dyDescent="0.2">
      <c r="A191" t="s">
        <v>750</v>
      </c>
      <c r="B191" t="s">
        <v>751</v>
      </c>
      <c r="D191">
        <v>9326200</v>
      </c>
      <c r="E191">
        <v>0</v>
      </c>
      <c r="F191">
        <v>16293000</v>
      </c>
      <c r="G191">
        <v>0</v>
      </c>
      <c r="H191">
        <v>338360000</v>
      </c>
      <c r="I191">
        <v>2492900000</v>
      </c>
      <c r="J191">
        <v>2094200000</v>
      </c>
      <c r="K191">
        <f t="shared" si="81"/>
        <v>0</v>
      </c>
      <c r="L191">
        <f t="shared" si="81"/>
        <v>6.5357615628384609E-3</v>
      </c>
      <c r="M191">
        <f t="shared" si="81"/>
        <v>0</v>
      </c>
      <c r="N191" s="13" t="s">
        <v>859</v>
      </c>
      <c r="O191" s="14" t="s">
        <v>859</v>
      </c>
      <c r="P191" s="15" t="s">
        <v>859</v>
      </c>
      <c r="Q191">
        <v>118870000</v>
      </c>
      <c r="R191">
        <v>19732000</v>
      </c>
      <c r="S191">
        <v>3574800</v>
      </c>
      <c r="T191">
        <v>4721300</v>
      </c>
      <c r="U191">
        <v>601680000</v>
      </c>
      <c r="V191">
        <v>838260000</v>
      </c>
      <c r="W191">
        <v>516410000</v>
      </c>
      <c r="X191">
        <f t="shared" si="82"/>
        <v>3.2794841111554313E-2</v>
      </c>
      <c r="Y191">
        <f t="shared" si="82"/>
        <v>4.2645479922697018E-3</v>
      </c>
      <c r="Z191">
        <f t="shared" si="82"/>
        <v>9.1425417788191556E-3</v>
      </c>
      <c r="AA191" s="13">
        <f t="shared" si="86"/>
        <v>6.0242246097709309</v>
      </c>
      <c r="AB191" s="14">
        <f>Y191/Z191</f>
        <v>0.46645102592252063</v>
      </c>
      <c r="AC191" s="15">
        <f t="shared" si="87"/>
        <v>0.13003715973995714</v>
      </c>
      <c r="AD191">
        <v>25440000</v>
      </c>
      <c r="AE191">
        <v>0</v>
      </c>
      <c r="AF191">
        <v>0</v>
      </c>
      <c r="AG191">
        <v>0</v>
      </c>
      <c r="AH191">
        <v>1131900000</v>
      </c>
      <c r="AI191">
        <v>729420000</v>
      </c>
      <c r="AJ191">
        <v>840470000</v>
      </c>
      <c r="AK191">
        <f t="shared" si="83"/>
        <v>0</v>
      </c>
      <c r="AL191">
        <f t="shared" si="83"/>
        <v>0</v>
      </c>
      <c r="AM191">
        <f t="shared" si="83"/>
        <v>0</v>
      </c>
      <c r="AN191" s="13" t="s">
        <v>859</v>
      </c>
      <c r="AO191" s="14">
        <v>0</v>
      </c>
      <c r="AP191" s="15">
        <v>0</v>
      </c>
      <c r="AQ191">
        <v>0</v>
      </c>
      <c r="AR191">
        <v>0</v>
      </c>
      <c r="AS191">
        <v>0</v>
      </c>
      <c r="AT191">
        <v>0</v>
      </c>
      <c r="AU191">
        <v>754030000</v>
      </c>
      <c r="AV191">
        <v>964080000</v>
      </c>
      <c r="AW191">
        <v>609030000</v>
      </c>
      <c r="AX191">
        <f t="shared" si="84"/>
        <v>0</v>
      </c>
      <c r="AY191">
        <f t="shared" si="84"/>
        <v>0</v>
      </c>
      <c r="AZ191">
        <f t="shared" si="84"/>
        <v>0</v>
      </c>
      <c r="BA191" s="13">
        <v>0</v>
      </c>
      <c r="BB191" s="14">
        <v>0</v>
      </c>
      <c r="BC191" s="15">
        <v>0</v>
      </c>
      <c r="BD191">
        <v>0</v>
      </c>
      <c r="BE191">
        <v>0</v>
      </c>
      <c r="BF191">
        <v>0</v>
      </c>
      <c r="BG191">
        <v>0</v>
      </c>
      <c r="BH191">
        <v>2311000000</v>
      </c>
      <c r="BI191">
        <v>1412000000</v>
      </c>
      <c r="BJ191">
        <v>1044200000</v>
      </c>
      <c r="BK191">
        <f t="shared" si="85"/>
        <v>0</v>
      </c>
      <c r="BL191">
        <f t="shared" si="85"/>
        <v>0</v>
      </c>
      <c r="BM191">
        <f t="shared" si="85"/>
        <v>0</v>
      </c>
      <c r="BN191" s="13">
        <v>0</v>
      </c>
      <c r="BO191" s="14">
        <v>0</v>
      </c>
      <c r="BP191" s="15">
        <v>0</v>
      </c>
      <c r="BQ191" s="28">
        <v>0</v>
      </c>
    </row>
    <row r="192" spans="1:69" customFormat="1" ht="15" x14ac:dyDescent="0.2">
      <c r="A192" t="s">
        <v>626</v>
      </c>
      <c r="B192" t="s">
        <v>627</v>
      </c>
      <c r="D192">
        <v>0</v>
      </c>
      <c r="E192">
        <v>0</v>
      </c>
      <c r="F192">
        <v>0</v>
      </c>
      <c r="G192">
        <v>0</v>
      </c>
      <c r="H192">
        <v>338360000</v>
      </c>
      <c r="I192">
        <v>2492900000</v>
      </c>
      <c r="J192">
        <v>2094200000</v>
      </c>
      <c r="K192">
        <f t="shared" si="81"/>
        <v>0</v>
      </c>
      <c r="L192">
        <f t="shared" si="81"/>
        <v>0</v>
      </c>
      <c r="M192">
        <f t="shared" si="81"/>
        <v>0</v>
      </c>
      <c r="N192" s="13">
        <v>0</v>
      </c>
      <c r="O192" s="14">
        <v>0</v>
      </c>
      <c r="P192" s="15">
        <v>0</v>
      </c>
      <c r="Q192">
        <v>23657000</v>
      </c>
      <c r="R192">
        <v>21215000</v>
      </c>
      <c r="S192">
        <v>0</v>
      </c>
      <c r="T192">
        <v>0</v>
      </c>
      <c r="U192">
        <v>601680000</v>
      </c>
      <c r="V192">
        <v>838260000</v>
      </c>
      <c r="W192">
        <v>516410000</v>
      </c>
      <c r="X192">
        <f t="shared" si="82"/>
        <v>3.525960643531445E-2</v>
      </c>
      <c r="Y192">
        <f t="shared" si="82"/>
        <v>0</v>
      </c>
      <c r="Z192">
        <f t="shared" si="82"/>
        <v>0</v>
      </c>
      <c r="AA192" s="13">
        <f t="shared" si="86"/>
        <v>1.1151072354466181</v>
      </c>
      <c r="AB192" s="14">
        <v>0</v>
      </c>
      <c r="AC192" s="15">
        <f t="shared" si="87"/>
        <v>0</v>
      </c>
      <c r="AD192">
        <v>0</v>
      </c>
      <c r="AE192">
        <v>0</v>
      </c>
      <c r="AF192">
        <v>0</v>
      </c>
      <c r="AG192">
        <v>0</v>
      </c>
      <c r="AH192">
        <v>1131900000</v>
      </c>
      <c r="AI192">
        <v>729420000</v>
      </c>
      <c r="AJ192">
        <v>840470000</v>
      </c>
      <c r="AK192">
        <f t="shared" si="83"/>
        <v>0</v>
      </c>
      <c r="AL192">
        <f t="shared" si="83"/>
        <v>0</v>
      </c>
      <c r="AM192">
        <f t="shared" si="83"/>
        <v>0</v>
      </c>
      <c r="AN192" s="13">
        <v>0</v>
      </c>
      <c r="AO192" s="14">
        <v>0</v>
      </c>
      <c r="AP192" s="15">
        <v>0</v>
      </c>
      <c r="AQ192">
        <v>0</v>
      </c>
      <c r="AR192">
        <v>0</v>
      </c>
      <c r="AS192">
        <v>0</v>
      </c>
      <c r="AT192">
        <v>0</v>
      </c>
      <c r="AU192">
        <v>754030000</v>
      </c>
      <c r="AV192">
        <v>964080000</v>
      </c>
      <c r="AW192">
        <v>609030000</v>
      </c>
      <c r="AX192">
        <f t="shared" si="84"/>
        <v>0</v>
      </c>
      <c r="AY192">
        <f t="shared" si="84"/>
        <v>0</v>
      </c>
      <c r="AZ192">
        <f t="shared" si="84"/>
        <v>0</v>
      </c>
      <c r="BA192" s="13">
        <v>0</v>
      </c>
      <c r="BB192" s="14">
        <v>0</v>
      </c>
      <c r="BC192" s="15">
        <v>0</v>
      </c>
      <c r="BD192">
        <v>0</v>
      </c>
      <c r="BE192">
        <v>0</v>
      </c>
      <c r="BF192">
        <v>0</v>
      </c>
      <c r="BG192">
        <v>0</v>
      </c>
      <c r="BH192">
        <v>2311000000</v>
      </c>
      <c r="BI192">
        <v>1412000000</v>
      </c>
      <c r="BJ192">
        <v>1044200000</v>
      </c>
      <c r="BK192">
        <f t="shared" si="85"/>
        <v>0</v>
      </c>
      <c r="BL192">
        <f t="shared" si="85"/>
        <v>0</v>
      </c>
      <c r="BM192">
        <f t="shared" si="85"/>
        <v>0</v>
      </c>
      <c r="BN192" s="13">
        <v>0</v>
      </c>
      <c r="BO192" s="14">
        <v>0</v>
      </c>
      <c r="BP192" s="15">
        <v>0</v>
      </c>
      <c r="BQ192" s="28">
        <v>0</v>
      </c>
    </row>
    <row r="193" spans="1:69" customFormat="1" ht="15" x14ac:dyDescent="0.2">
      <c r="A193" t="s">
        <v>650</v>
      </c>
      <c r="B193" t="s">
        <v>651</v>
      </c>
      <c r="D193">
        <v>0</v>
      </c>
      <c r="E193">
        <v>0</v>
      </c>
      <c r="F193">
        <v>0</v>
      </c>
      <c r="G193">
        <v>0</v>
      </c>
      <c r="H193">
        <v>338360000</v>
      </c>
      <c r="I193">
        <v>2492900000</v>
      </c>
      <c r="J193">
        <v>2094200000</v>
      </c>
      <c r="K193">
        <f t="shared" si="81"/>
        <v>0</v>
      </c>
      <c r="L193">
        <f t="shared" si="81"/>
        <v>0</v>
      </c>
      <c r="M193">
        <f t="shared" si="81"/>
        <v>0</v>
      </c>
      <c r="N193" s="13">
        <v>0</v>
      </c>
      <c r="O193" s="14">
        <v>0</v>
      </c>
      <c r="P193" s="15">
        <v>0</v>
      </c>
      <c r="Q193">
        <v>15834000</v>
      </c>
      <c r="R193">
        <v>23641000</v>
      </c>
      <c r="S193">
        <v>0</v>
      </c>
      <c r="T193">
        <v>0</v>
      </c>
      <c r="U193">
        <v>601680000</v>
      </c>
      <c r="V193">
        <v>838260000</v>
      </c>
      <c r="W193">
        <v>516410000</v>
      </c>
      <c r="X193">
        <f t="shared" si="82"/>
        <v>3.9291650046536362E-2</v>
      </c>
      <c r="Y193">
        <f t="shared" si="82"/>
        <v>0</v>
      </c>
      <c r="Z193">
        <f t="shared" si="82"/>
        <v>0</v>
      </c>
      <c r="AA193" s="13">
        <f t="shared" si="86"/>
        <v>0.66976862230870093</v>
      </c>
      <c r="AB193" s="14">
        <v>0</v>
      </c>
      <c r="AC193" s="15">
        <f t="shared" si="87"/>
        <v>0</v>
      </c>
      <c r="AD193">
        <v>0</v>
      </c>
      <c r="AE193">
        <v>0</v>
      </c>
      <c r="AF193">
        <v>0</v>
      </c>
      <c r="AG193">
        <v>0</v>
      </c>
      <c r="AH193">
        <v>1131900000</v>
      </c>
      <c r="AI193">
        <v>729420000</v>
      </c>
      <c r="AJ193">
        <v>840470000</v>
      </c>
      <c r="AK193">
        <f t="shared" si="83"/>
        <v>0</v>
      </c>
      <c r="AL193">
        <f t="shared" si="83"/>
        <v>0</v>
      </c>
      <c r="AM193">
        <f t="shared" si="83"/>
        <v>0</v>
      </c>
      <c r="AN193" s="13">
        <v>0</v>
      </c>
      <c r="AO193" s="14">
        <v>0</v>
      </c>
      <c r="AP193" s="15">
        <v>0</v>
      </c>
      <c r="AQ193">
        <v>0</v>
      </c>
      <c r="AR193">
        <v>0</v>
      </c>
      <c r="AS193">
        <v>0</v>
      </c>
      <c r="AT193">
        <v>0</v>
      </c>
      <c r="AU193">
        <v>754030000</v>
      </c>
      <c r="AV193">
        <v>964080000</v>
      </c>
      <c r="AW193">
        <v>609030000</v>
      </c>
      <c r="AX193">
        <f t="shared" si="84"/>
        <v>0</v>
      </c>
      <c r="AY193">
        <f t="shared" si="84"/>
        <v>0</v>
      </c>
      <c r="AZ193">
        <f t="shared" si="84"/>
        <v>0</v>
      </c>
      <c r="BA193" s="13">
        <v>0</v>
      </c>
      <c r="BB193" s="14">
        <v>0</v>
      </c>
      <c r="BC193" s="15">
        <v>0</v>
      </c>
      <c r="BD193">
        <v>0</v>
      </c>
      <c r="BE193">
        <v>0</v>
      </c>
      <c r="BF193">
        <v>0</v>
      </c>
      <c r="BG193">
        <v>0</v>
      </c>
      <c r="BH193">
        <v>2311000000</v>
      </c>
      <c r="BI193">
        <v>1412000000</v>
      </c>
      <c r="BJ193">
        <v>1044200000</v>
      </c>
      <c r="BK193">
        <f t="shared" si="85"/>
        <v>0</v>
      </c>
      <c r="BL193">
        <f t="shared" si="85"/>
        <v>0</v>
      </c>
      <c r="BM193">
        <f t="shared" si="85"/>
        <v>0</v>
      </c>
      <c r="BN193" s="13">
        <v>0</v>
      </c>
      <c r="BO193" s="14">
        <v>0</v>
      </c>
      <c r="BP193" s="15">
        <v>0</v>
      </c>
      <c r="BQ193" s="28">
        <v>0</v>
      </c>
    </row>
    <row r="194" spans="1:69" customFormat="1" ht="15" x14ac:dyDescent="0.2">
      <c r="A194" t="s">
        <v>218</v>
      </c>
      <c r="B194" t="s">
        <v>219</v>
      </c>
      <c r="D194">
        <v>0</v>
      </c>
      <c r="E194">
        <v>0</v>
      </c>
      <c r="F194">
        <v>0</v>
      </c>
      <c r="G194">
        <v>0</v>
      </c>
      <c r="H194">
        <v>338360000</v>
      </c>
      <c r="I194">
        <v>2492900000</v>
      </c>
      <c r="J194">
        <v>2094200000</v>
      </c>
      <c r="K194">
        <f t="shared" si="81"/>
        <v>0</v>
      </c>
      <c r="L194">
        <f t="shared" si="81"/>
        <v>0</v>
      </c>
      <c r="M194">
        <f t="shared" si="81"/>
        <v>0</v>
      </c>
      <c r="N194" s="13">
        <v>0</v>
      </c>
      <c r="O194" s="14">
        <v>0</v>
      </c>
      <c r="P194" s="15">
        <v>0</v>
      </c>
      <c r="Q194">
        <v>25122000</v>
      </c>
      <c r="R194">
        <v>23766000</v>
      </c>
      <c r="S194">
        <v>0</v>
      </c>
      <c r="T194">
        <v>0</v>
      </c>
      <c r="U194">
        <v>601680000</v>
      </c>
      <c r="V194">
        <v>838260000</v>
      </c>
      <c r="W194">
        <v>516410000</v>
      </c>
      <c r="X194">
        <f t="shared" si="82"/>
        <v>3.9499401675309131E-2</v>
      </c>
      <c r="Y194">
        <f t="shared" si="82"/>
        <v>0</v>
      </c>
      <c r="Z194">
        <f t="shared" si="82"/>
        <v>0</v>
      </c>
      <c r="AA194" s="13">
        <f t="shared" si="86"/>
        <v>1.0570562989144157</v>
      </c>
      <c r="AB194" s="14">
        <v>0</v>
      </c>
      <c r="AC194" s="15">
        <f t="shared" si="87"/>
        <v>0</v>
      </c>
      <c r="AD194">
        <v>12289000</v>
      </c>
      <c r="AE194">
        <v>0</v>
      </c>
      <c r="AF194">
        <v>0</v>
      </c>
      <c r="AG194">
        <v>0</v>
      </c>
      <c r="AH194">
        <v>1131900000</v>
      </c>
      <c r="AI194">
        <v>729420000</v>
      </c>
      <c r="AJ194">
        <v>840470000</v>
      </c>
      <c r="AK194">
        <f t="shared" si="83"/>
        <v>0</v>
      </c>
      <c r="AL194">
        <f t="shared" si="83"/>
        <v>0</v>
      </c>
      <c r="AM194">
        <f t="shared" si="83"/>
        <v>0</v>
      </c>
      <c r="AN194" s="13" t="s">
        <v>859</v>
      </c>
      <c r="AO194" s="14">
        <v>0</v>
      </c>
      <c r="AP194" s="15">
        <v>0</v>
      </c>
      <c r="AQ194">
        <v>0</v>
      </c>
      <c r="AR194">
        <v>0</v>
      </c>
      <c r="AS194">
        <v>0</v>
      </c>
      <c r="AT194">
        <v>0</v>
      </c>
      <c r="AU194">
        <v>754030000</v>
      </c>
      <c r="AV194">
        <v>964080000</v>
      </c>
      <c r="AW194">
        <v>609030000</v>
      </c>
      <c r="AX194">
        <f t="shared" si="84"/>
        <v>0</v>
      </c>
      <c r="AY194">
        <f t="shared" si="84"/>
        <v>0</v>
      </c>
      <c r="AZ194">
        <f t="shared" si="84"/>
        <v>0</v>
      </c>
      <c r="BA194" s="13">
        <v>0</v>
      </c>
      <c r="BB194" s="14">
        <v>0</v>
      </c>
      <c r="BC194" s="15">
        <v>0</v>
      </c>
      <c r="BD194">
        <v>0</v>
      </c>
      <c r="BE194">
        <v>0</v>
      </c>
      <c r="BF194">
        <v>0</v>
      </c>
      <c r="BG194">
        <v>0</v>
      </c>
      <c r="BH194">
        <v>2311000000</v>
      </c>
      <c r="BI194">
        <v>1412000000</v>
      </c>
      <c r="BJ194">
        <v>1044200000</v>
      </c>
      <c r="BK194">
        <f t="shared" si="85"/>
        <v>0</v>
      </c>
      <c r="BL194">
        <f t="shared" si="85"/>
        <v>0</v>
      </c>
      <c r="BM194">
        <f t="shared" si="85"/>
        <v>0</v>
      </c>
      <c r="BN194" s="13">
        <v>0</v>
      </c>
      <c r="BO194" s="14">
        <v>0</v>
      </c>
      <c r="BP194" s="15">
        <v>0</v>
      </c>
      <c r="BQ194" s="28">
        <v>0</v>
      </c>
    </row>
    <row r="195" spans="1:69" customFormat="1" ht="15" x14ac:dyDescent="0.2">
      <c r="A195" t="s">
        <v>258</v>
      </c>
      <c r="B195" t="s">
        <v>259</v>
      </c>
      <c r="D195">
        <v>0</v>
      </c>
      <c r="E195">
        <v>0</v>
      </c>
      <c r="F195">
        <v>0</v>
      </c>
      <c r="G195">
        <v>0</v>
      </c>
      <c r="H195">
        <v>338360000</v>
      </c>
      <c r="I195">
        <v>2492900000</v>
      </c>
      <c r="J195">
        <v>2094200000</v>
      </c>
      <c r="K195">
        <f t="shared" si="81"/>
        <v>0</v>
      </c>
      <c r="L195">
        <f t="shared" si="81"/>
        <v>0</v>
      </c>
      <c r="M195">
        <f t="shared" si="81"/>
        <v>0</v>
      </c>
      <c r="N195" s="13">
        <v>0</v>
      </c>
      <c r="O195" s="14">
        <v>0</v>
      </c>
      <c r="P195" s="15">
        <v>0</v>
      </c>
      <c r="Q195">
        <v>14997000</v>
      </c>
      <c r="R195">
        <v>25245000</v>
      </c>
      <c r="S195">
        <v>0</v>
      </c>
      <c r="T195">
        <v>0</v>
      </c>
      <c r="U195">
        <v>601680000</v>
      </c>
      <c r="V195">
        <v>838260000</v>
      </c>
      <c r="W195">
        <v>516410000</v>
      </c>
      <c r="X195">
        <f t="shared" si="82"/>
        <v>4.1957518946948547E-2</v>
      </c>
      <c r="Y195">
        <f t="shared" si="82"/>
        <v>0</v>
      </c>
      <c r="Z195">
        <f t="shared" si="82"/>
        <v>0</v>
      </c>
      <c r="AA195" s="13">
        <f t="shared" si="86"/>
        <v>0.59405822935234698</v>
      </c>
      <c r="AB195" s="14">
        <v>0</v>
      </c>
      <c r="AC195" s="15">
        <f t="shared" si="87"/>
        <v>0</v>
      </c>
      <c r="AD195">
        <v>0</v>
      </c>
      <c r="AE195">
        <v>0</v>
      </c>
      <c r="AF195">
        <v>0</v>
      </c>
      <c r="AG195">
        <v>0</v>
      </c>
      <c r="AH195">
        <v>1131900000</v>
      </c>
      <c r="AI195">
        <v>729420000</v>
      </c>
      <c r="AJ195">
        <v>840470000</v>
      </c>
      <c r="AK195">
        <f t="shared" si="83"/>
        <v>0</v>
      </c>
      <c r="AL195">
        <f t="shared" si="83"/>
        <v>0</v>
      </c>
      <c r="AM195">
        <f t="shared" si="83"/>
        <v>0</v>
      </c>
      <c r="AN195" s="13">
        <v>0</v>
      </c>
      <c r="AO195" s="14">
        <v>0</v>
      </c>
      <c r="AP195" s="15">
        <v>0</v>
      </c>
      <c r="AQ195">
        <v>0</v>
      </c>
      <c r="AR195">
        <v>0</v>
      </c>
      <c r="AS195">
        <v>0</v>
      </c>
      <c r="AT195">
        <v>0</v>
      </c>
      <c r="AU195">
        <v>754030000</v>
      </c>
      <c r="AV195">
        <v>964080000</v>
      </c>
      <c r="AW195">
        <v>609030000</v>
      </c>
      <c r="AX195">
        <f t="shared" si="84"/>
        <v>0</v>
      </c>
      <c r="AY195">
        <f t="shared" si="84"/>
        <v>0</v>
      </c>
      <c r="AZ195">
        <f t="shared" si="84"/>
        <v>0</v>
      </c>
      <c r="BA195" s="13">
        <v>0</v>
      </c>
      <c r="BB195" s="14">
        <v>0</v>
      </c>
      <c r="BC195" s="15">
        <v>0</v>
      </c>
      <c r="BD195">
        <v>0</v>
      </c>
      <c r="BE195">
        <v>0</v>
      </c>
      <c r="BF195">
        <v>0</v>
      </c>
      <c r="BG195">
        <v>0</v>
      </c>
      <c r="BH195">
        <v>2311000000</v>
      </c>
      <c r="BI195">
        <v>1412000000</v>
      </c>
      <c r="BJ195">
        <v>1044200000</v>
      </c>
      <c r="BK195">
        <f t="shared" si="85"/>
        <v>0</v>
      </c>
      <c r="BL195">
        <f t="shared" si="85"/>
        <v>0</v>
      </c>
      <c r="BM195">
        <f t="shared" si="85"/>
        <v>0</v>
      </c>
      <c r="BN195" s="13">
        <v>0</v>
      </c>
      <c r="BO195" s="14">
        <v>0</v>
      </c>
      <c r="BP195" s="15">
        <v>0</v>
      </c>
      <c r="BQ195" s="28">
        <v>0</v>
      </c>
    </row>
    <row r="196" spans="1:69" customFormat="1" ht="15" x14ac:dyDescent="0.2">
      <c r="A196" t="s">
        <v>51</v>
      </c>
      <c r="B196" t="s">
        <v>52</v>
      </c>
      <c r="D196">
        <v>3334000</v>
      </c>
      <c r="E196">
        <v>0</v>
      </c>
      <c r="F196">
        <v>0</v>
      </c>
      <c r="G196">
        <v>0</v>
      </c>
      <c r="H196">
        <v>338360000</v>
      </c>
      <c r="I196">
        <v>2492900000</v>
      </c>
      <c r="J196">
        <v>2094200000</v>
      </c>
      <c r="K196">
        <f t="shared" si="81"/>
        <v>0</v>
      </c>
      <c r="L196">
        <f t="shared" si="81"/>
        <v>0</v>
      </c>
      <c r="M196">
        <f t="shared" si="81"/>
        <v>0</v>
      </c>
      <c r="N196" s="13" t="s">
        <v>859</v>
      </c>
      <c r="O196" s="14">
        <v>0</v>
      </c>
      <c r="P196" s="15">
        <v>0</v>
      </c>
      <c r="Q196">
        <v>16118000</v>
      </c>
      <c r="R196">
        <v>25747000</v>
      </c>
      <c r="S196">
        <v>0</v>
      </c>
      <c r="T196">
        <v>0</v>
      </c>
      <c r="U196">
        <v>601680000</v>
      </c>
      <c r="V196">
        <v>838260000</v>
      </c>
      <c r="W196">
        <v>516410000</v>
      </c>
      <c r="X196">
        <f t="shared" si="82"/>
        <v>4.2791849488099984E-2</v>
      </c>
      <c r="Y196">
        <f t="shared" si="82"/>
        <v>0</v>
      </c>
      <c r="Z196">
        <f t="shared" si="82"/>
        <v>0</v>
      </c>
      <c r="AA196" s="13">
        <f t="shared" si="86"/>
        <v>0.62601468132209581</v>
      </c>
      <c r="AB196" s="14">
        <v>0</v>
      </c>
      <c r="AC196" s="15">
        <f t="shared" si="87"/>
        <v>0</v>
      </c>
      <c r="AD196">
        <v>6630900</v>
      </c>
      <c r="AE196">
        <v>0</v>
      </c>
      <c r="AF196">
        <v>0</v>
      </c>
      <c r="AG196">
        <v>0</v>
      </c>
      <c r="AH196">
        <v>1131900000</v>
      </c>
      <c r="AI196">
        <v>729420000</v>
      </c>
      <c r="AJ196">
        <v>840470000</v>
      </c>
      <c r="AK196">
        <f t="shared" si="83"/>
        <v>0</v>
      </c>
      <c r="AL196">
        <f t="shared" si="83"/>
        <v>0</v>
      </c>
      <c r="AM196">
        <f t="shared" si="83"/>
        <v>0</v>
      </c>
      <c r="AN196" s="13" t="s">
        <v>859</v>
      </c>
      <c r="AO196" s="14">
        <v>0</v>
      </c>
      <c r="AP196" s="15">
        <v>0</v>
      </c>
      <c r="AQ196">
        <v>0</v>
      </c>
      <c r="AR196">
        <v>0</v>
      </c>
      <c r="AS196">
        <v>0</v>
      </c>
      <c r="AT196">
        <v>0</v>
      </c>
      <c r="AU196">
        <v>754030000</v>
      </c>
      <c r="AV196">
        <v>964080000</v>
      </c>
      <c r="AW196">
        <v>609030000</v>
      </c>
      <c r="AX196">
        <f t="shared" si="84"/>
        <v>0</v>
      </c>
      <c r="AY196">
        <f t="shared" si="84"/>
        <v>0</v>
      </c>
      <c r="AZ196">
        <f t="shared" si="84"/>
        <v>0</v>
      </c>
      <c r="BA196" s="13">
        <v>0</v>
      </c>
      <c r="BB196" s="14">
        <v>0</v>
      </c>
      <c r="BC196" s="15">
        <v>0</v>
      </c>
      <c r="BD196">
        <v>0</v>
      </c>
      <c r="BE196">
        <v>0</v>
      </c>
      <c r="BF196">
        <v>0</v>
      </c>
      <c r="BG196">
        <v>0</v>
      </c>
      <c r="BH196">
        <v>2311000000</v>
      </c>
      <c r="BI196">
        <v>1412000000</v>
      </c>
      <c r="BJ196">
        <v>1044200000</v>
      </c>
      <c r="BK196">
        <f t="shared" si="85"/>
        <v>0</v>
      </c>
      <c r="BL196">
        <f t="shared" si="85"/>
        <v>0</v>
      </c>
      <c r="BM196">
        <f t="shared" si="85"/>
        <v>0</v>
      </c>
      <c r="BN196" s="13">
        <v>0</v>
      </c>
      <c r="BO196" s="14">
        <v>0</v>
      </c>
      <c r="BP196" s="15">
        <v>0</v>
      </c>
      <c r="BQ196" s="28">
        <v>0</v>
      </c>
    </row>
    <row r="197" spans="1:69" customFormat="1" ht="15" x14ac:dyDescent="0.2">
      <c r="A197" t="s">
        <v>664</v>
      </c>
      <c r="B197" t="s">
        <v>665</v>
      </c>
      <c r="D197">
        <v>0</v>
      </c>
      <c r="E197">
        <v>0</v>
      </c>
      <c r="F197">
        <v>0</v>
      </c>
      <c r="G197">
        <v>0</v>
      </c>
      <c r="H197">
        <v>338360000</v>
      </c>
      <c r="I197">
        <v>2492900000</v>
      </c>
      <c r="J197">
        <v>2094200000</v>
      </c>
      <c r="K197">
        <f t="shared" si="81"/>
        <v>0</v>
      </c>
      <c r="L197">
        <f t="shared" si="81"/>
        <v>0</v>
      </c>
      <c r="M197">
        <f t="shared" si="81"/>
        <v>0</v>
      </c>
      <c r="N197" s="13">
        <v>0</v>
      </c>
      <c r="O197" s="14">
        <v>0</v>
      </c>
      <c r="P197" s="15">
        <v>0</v>
      </c>
      <c r="Q197">
        <v>37201000</v>
      </c>
      <c r="R197">
        <v>27023000</v>
      </c>
      <c r="S197">
        <v>0</v>
      </c>
      <c r="T197">
        <v>0</v>
      </c>
      <c r="U197">
        <v>601680000</v>
      </c>
      <c r="V197">
        <v>838260000</v>
      </c>
      <c r="W197">
        <v>516410000</v>
      </c>
      <c r="X197">
        <f t="shared" si="82"/>
        <v>4.4912578114612418E-2</v>
      </c>
      <c r="Y197">
        <f t="shared" si="82"/>
        <v>0</v>
      </c>
      <c r="Z197">
        <f t="shared" si="82"/>
        <v>0</v>
      </c>
      <c r="AA197" s="13">
        <f t="shared" si="86"/>
        <v>1.3766421196758316</v>
      </c>
      <c r="AB197" s="14">
        <v>0</v>
      </c>
      <c r="AC197" s="15">
        <f t="shared" si="87"/>
        <v>0</v>
      </c>
      <c r="AD197">
        <v>0</v>
      </c>
      <c r="AE197">
        <v>0</v>
      </c>
      <c r="AF197">
        <v>0</v>
      </c>
      <c r="AG197">
        <v>0</v>
      </c>
      <c r="AH197">
        <v>1131900000</v>
      </c>
      <c r="AI197">
        <v>729420000</v>
      </c>
      <c r="AJ197">
        <v>840470000</v>
      </c>
      <c r="AK197">
        <f t="shared" si="83"/>
        <v>0</v>
      </c>
      <c r="AL197">
        <f t="shared" si="83"/>
        <v>0</v>
      </c>
      <c r="AM197">
        <f t="shared" si="83"/>
        <v>0</v>
      </c>
      <c r="AN197" s="13">
        <v>0</v>
      </c>
      <c r="AO197" s="14">
        <v>0</v>
      </c>
      <c r="AP197" s="15">
        <v>0</v>
      </c>
      <c r="AQ197">
        <v>0</v>
      </c>
      <c r="AR197">
        <v>0</v>
      </c>
      <c r="AS197">
        <v>0</v>
      </c>
      <c r="AT197">
        <v>0</v>
      </c>
      <c r="AU197">
        <v>754030000</v>
      </c>
      <c r="AV197">
        <v>964080000</v>
      </c>
      <c r="AW197">
        <v>609030000</v>
      </c>
      <c r="AX197">
        <f t="shared" si="84"/>
        <v>0</v>
      </c>
      <c r="AY197">
        <f t="shared" si="84"/>
        <v>0</v>
      </c>
      <c r="AZ197">
        <f t="shared" si="84"/>
        <v>0</v>
      </c>
      <c r="BA197" s="13">
        <v>0</v>
      </c>
      <c r="BB197" s="14">
        <v>0</v>
      </c>
      <c r="BC197" s="15">
        <v>0</v>
      </c>
      <c r="BD197">
        <v>0</v>
      </c>
      <c r="BE197">
        <v>0</v>
      </c>
      <c r="BF197">
        <v>0</v>
      </c>
      <c r="BG197">
        <v>0</v>
      </c>
      <c r="BH197">
        <v>2311000000</v>
      </c>
      <c r="BI197">
        <v>1412000000</v>
      </c>
      <c r="BJ197">
        <v>1044200000</v>
      </c>
      <c r="BK197">
        <f t="shared" si="85"/>
        <v>0</v>
      </c>
      <c r="BL197">
        <f t="shared" si="85"/>
        <v>0</v>
      </c>
      <c r="BM197">
        <f t="shared" si="85"/>
        <v>0</v>
      </c>
      <c r="BN197" s="13">
        <v>0</v>
      </c>
      <c r="BO197" s="14">
        <v>0</v>
      </c>
      <c r="BP197" s="15">
        <v>0</v>
      </c>
      <c r="BQ197" s="28">
        <v>0</v>
      </c>
    </row>
    <row r="198" spans="1:69" customFormat="1" ht="15" x14ac:dyDescent="0.2">
      <c r="A198" t="s">
        <v>550</v>
      </c>
      <c r="B198" t="s">
        <v>551</v>
      </c>
      <c r="D198">
        <v>0</v>
      </c>
      <c r="E198">
        <v>0</v>
      </c>
      <c r="F198">
        <v>0</v>
      </c>
      <c r="G198">
        <v>0</v>
      </c>
      <c r="H198">
        <v>338360000</v>
      </c>
      <c r="I198">
        <v>2492900000</v>
      </c>
      <c r="J198">
        <v>2094200000</v>
      </c>
      <c r="K198">
        <f t="shared" si="81"/>
        <v>0</v>
      </c>
      <c r="L198">
        <f t="shared" si="81"/>
        <v>0</v>
      </c>
      <c r="M198">
        <f t="shared" si="81"/>
        <v>0</v>
      </c>
      <c r="N198" s="13">
        <v>0</v>
      </c>
      <c r="O198" s="14">
        <v>0</v>
      </c>
      <c r="P198" s="15">
        <v>0</v>
      </c>
      <c r="Q198">
        <v>0</v>
      </c>
      <c r="R198">
        <v>27119000</v>
      </c>
      <c r="S198">
        <v>0</v>
      </c>
      <c r="T198">
        <v>0</v>
      </c>
      <c r="U198">
        <v>601680000</v>
      </c>
      <c r="V198">
        <v>838260000</v>
      </c>
      <c r="W198">
        <v>516410000</v>
      </c>
      <c r="X198">
        <f t="shared" si="82"/>
        <v>4.5072131365509908E-2</v>
      </c>
      <c r="Y198">
        <f t="shared" si="82"/>
        <v>0</v>
      </c>
      <c r="Z198">
        <f t="shared" si="82"/>
        <v>0</v>
      </c>
      <c r="AA198" s="13">
        <f t="shared" si="86"/>
        <v>0</v>
      </c>
      <c r="AB198" s="14">
        <v>0</v>
      </c>
      <c r="AC198" s="15">
        <f t="shared" si="87"/>
        <v>0</v>
      </c>
      <c r="AD198">
        <v>0</v>
      </c>
      <c r="AE198">
        <v>0</v>
      </c>
      <c r="AF198">
        <v>0</v>
      </c>
      <c r="AG198">
        <v>0</v>
      </c>
      <c r="AH198">
        <v>1131900000</v>
      </c>
      <c r="AI198">
        <v>729420000</v>
      </c>
      <c r="AJ198">
        <v>840470000</v>
      </c>
      <c r="AK198">
        <f t="shared" si="83"/>
        <v>0</v>
      </c>
      <c r="AL198">
        <f t="shared" si="83"/>
        <v>0</v>
      </c>
      <c r="AM198">
        <f t="shared" si="83"/>
        <v>0</v>
      </c>
      <c r="AN198" s="13">
        <v>0</v>
      </c>
      <c r="AO198" s="14">
        <v>0</v>
      </c>
      <c r="AP198" s="15">
        <v>0</v>
      </c>
      <c r="AQ198">
        <v>0</v>
      </c>
      <c r="AR198">
        <v>0</v>
      </c>
      <c r="AS198">
        <v>0</v>
      </c>
      <c r="AT198">
        <v>0</v>
      </c>
      <c r="AU198">
        <v>754030000</v>
      </c>
      <c r="AV198">
        <v>964080000</v>
      </c>
      <c r="AW198">
        <v>609030000</v>
      </c>
      <c r="AX198">
        <f t="shared" si="84"/>
        <v>0</v>
      </c>
      <c r="AY198">
        <f t="shared" si="84"/>
        <v>0</v>
      </c>
      <c r="AZ198">
        <f t="shared" si="84"/>
        <v>0</v>
      </c>
      <c r="BA198" s="13">
        <v>0</v>
      </c>
      <c r="BB198" s="14">
        <v>0</v>
      </c>
      <c r="BC198" s="15">
        <v>0</v>
      </c>
      <c r="BD198">
        <v>0</v>
      </c>
      <c r="BE198">
        <v>0</v>
      </c>
      <c r="BF198">
        <v>0</v>
      </c>
      <c r="BG198">
        <v>0</v>
      </c>
      <c r="BH198">
        <v>2311000000</v>
      </c>
      <c r="BI198">
        <v>1412000000</v>
      </c>
      <c r="BJ198">
        <v>1044200000</v>
      </c>
      <c r="BK198">
        <f t="shared" si="85"/>
        <v>0</v>
      </c>
      <c r="BL198">
        <f t="shared" si="85"/>
        <v>0</v>
      </c>
      <c r="BM198">
        <f t="shared" si="85"/>
        <v>0</v>
      </c>
      <c r="BN198" s="13">
        <v>0</v>
      </c>
      <c r="BO198" s="14">
        <v>0</v>
      </c>
      <c r="BP198" s="15">
        <v>0</v>
      </c>
      <c r="BQ198" s="28">
        <v>0</v>
      </c>
    </row>
    <row r="199" spans="1:69" customFormat="1" ht="15" x14ac:dyDescent="0.2">
      <c r="A199" t="s">
        <v>87</v>
      </c>
      <c r="B199" t="s">
        <v>88</v>
      </c>
      <c r="D199">
        <v>0</v>
      </c>
      <c r="E199">
        <v>171990</v>
      </c>
      <c r="F199">
        <v>0</v>
      </c>
      <c r="G199">
        <v>0</v>
      </c>
      <c r="H199">
        <v>338360000</v>
      </c>
      <c r="I199">
        <v>2492900000</v>
      </c>
      <c r="J199">
        <v>2094200000</v>
      </c>
      <c r="K199">
        <f t="shared" si="81"/>
        <v>5.0830476415651964E-4</v>
      </c>
      <c r="L199">
        <f t="shared" si="81"/>
        <v>0</v>
      </c>
      <c r="M199">
        <f t="shared" si="81"/>
        <v>0</v>
      </c>
      <c r="N199" s="13">
        <f>D199/E199</f>
        <v>0</v>
      </c>
      <c r="O199" s="14">
        <v>0</v>
      </c>
      <c r="P199" s="15">
        <f>L199/K199</f>
        <v>0</v>
      </c>
      <c r="Q199">
        <v>36911000</v>
      </c>
      <c r="R199">
        <v>37055000</v>
      </c>
      <c r="S199">
        <v>0</v>
      </c>
      <c r="T199">
        <v>0</v>
      </c>
      <c r="U199">
        <v>601680000</v>
      </c>
      <c r="V199">
        <v>838260000</v>
      </c>
      <c r="W199">
        <v>516410000</v>
      </c>
      <c r="X199">
        <f t="shared" si="82"/>
        <v>6.1585892833399811E-2</v>
      </c>
      <c r="Y199">
        <f t="shared" si="82"/>
        <v>0</v>
      </c>
      <c r="Z199">
        <f t="shared" si="82"/>
        <v>0</v>
      </c>
      <c r="AA199" s="13">
        <f t="shared" si="86"/>
        <v>0.99611388476588858</v>
      </c>
      <c r="AB199" s="14">
        <v>0</v>
      </c>
      <c r="AC199" s="15">
        <f t="shared" si="87"/>
        <v>0</v>
      </c>
      <c r="AD199">
        <v>3290900</v>
      </c>
      <c r="AE199">
        <v>0</v>
      </c>
      <c r="AF199">
        <v>0</v>
      </c>
      <c r="AG199">
        <v>0</v>
      </c>
      <c r="AH199">
        <v>1131900000</v>
      </c>
      <c r="AI199">
        <v>729420000</v>
      </c>
      <c r="AJ199">
        <v>840470000</v>
      </c>
      <c r="AK199">
        <f t="shared" si="83"/>
        <v>0</v>
      </c>
      <c r="AL199">
        <f t="shared" si="83"/>
        <v>0</v>
      </c>
      <c r="AM199">
        <f t="shared" si="83"/>
        <v>0</v>
      </c>
      <c r="AN199" s="13" t="s">
        <v>859</v>
      </c>
      <c r="AO199" s="14">
        <v>0</v>
      </c>
      <c r="AP199" s="15">
        <v>0</v>
      </c>
      <c r="AQ199">
        <v>0</v>
      </c>
      <c r="AR199">
        <v>0</v>
      </c>
      <c r="AS199">
        <v>0</v>
      </c>
      <c r="AT199">
        <v>0</v>
      </c>
      <c r="AU199">
        <v>754030000</v>
      </c>
      <c r="AV199">
        <v>964080000</v>
      </c>
      <c r="AW199">
        <v>609030000</v>
      </c>
      <c r="AX199">
        <f t="shared" si="84"/>
        <v>0</v>
      </c>
      <c r="AY199">
        <f t="shared" si="84"/>
        <v>0</v>
      </c>
      <c r="AZ199">
        <f t="shared" si="84"/>
        <v>0</v>
      </c>
      <c r="BA199" s="13">
        <v>0</v>
      </c>
      <c r="BB199" s="14">
        <v>0</v>
      </c>
      <c r="BC199" s="15">
        <v>0</v>
      </c>
      <c r="BD199">
        <v>0</v>
      </c>
      <c r="BE199">
        <v>0</v>
      </c>
      <c r="BF199">
        <v>0</v>
      </c>
      <c r="BG199">
        <v>0</v>
      </c>
      <c r="BH199">
        <v>2311000000</v>
      </c>
      <c r="BI199">
        <v>1412000000</v>
      </c>
      <c r="BJ199">
        <v>1044200000</v>
      </c>
      <c r="BK199">
        <f t="shared" si="85"/>
        <v>0</v>
      </c>
      <c r="BL199">
        <f t="shared" si="85"/>
        <v>0</v>
      </c>
      <c r="BM199">
        <f t="shared" si="85"/>
        <v>0</v>
      </c>
      <c r="BN199" s="13">
        <v>0</v>
      </c>
      <c r="BO199" s="14">
        <v>0</v>
      </c>
      <c r="BP199" s="15">
        <v>0</v>
      </c>
      <c r="BQ199" s="28">
        <v>0</v>
      </c>
    </row>
    <row r="200" spans="1:69" customFormat="1" ht="15" x14ac:dyDescent="0.2">
      <c r="A200" t="s">
        <v>208</v>
      </c>
      <c r="B200" t="s">
        <v>209</v>
      </c>
      <c r="D200">
        <v>77381000</v>
      </c>
      <c r="E200">
        <v>655570</v>
      </c>
      <c r="F200">
        <v>0</v>
      </c>
      <c r="G200">
        <v>0</v>
      </c>
      <c r="H200">
        <v>338360000</v>
      </c>
      <c r="I200">
        <v>2492900000</v>
      </c>
      <c r="J200">
        <v>2094200000</v>
      </c>
      <c r="K200">
        <f t="shared" si="81"/>
        <v>1.9374926114197897E-3</v>
      </c>
      <c r="L200">
        <f t="shared" si="81"/>
        <v>0</v>
      </c>
      <c r="M200">
        <f t="shared" si="81"/>
        <v>0</v>
      </c>
      <c r="N200" s="13">
        <f>D200/E200</f>
        <v>118.03621276141374</v>
      </c>
      <c r="O200" s="14">
        <v>0</v>
      </c>
      <c r="P200" s="15">
        <f>L200/K200</f>
        <v>0</v>
      </c>
      <c r="Q200">
        <v>142500000</v>
      </c>
      <c r="R200">
        <v>38707000</v>
      </c>
      <c r="S200">
        <v>0</v>
      </c>
      <c r="T200">
        <v>0</v>
      </c>
      <c r="U200">
        <v>601680000</v>
      </c>
      <c r="V200">
        <v>838260000</v>
      </c>
      <c r="W200">
        <v>516410000</v>
      </c>
      <c r="X200">
        <f t="shared" si="82"/>
        <v>6.433153835926074E-2</v>
      </c>
      <c r="Y200">
        <f t="shared" si="82"/>
        <v>0</v>
      </c>
      <c r="Z200">
        <f t="shared" si="82"/>
        <v>0</v>
      </c>
      <c r="AA200" s="13">
        <f t="shared" si="86"/>
        <v>3.6815046374040872</v>
      </c>
      <c r="AB200" s="14">
        <v>0</v>
      </c>
      <c r="AC200" s="15">
        <f t="shared" si="87"/>
        <v>0</v>
      </c>
      <c r="AD200">
        <v>35262000</v>
      </c>
      <c r="AE200">
        <v>0</v>
      </c>
      <c r="AF200">
        <v>0</v>
      </c>
      <c r="AG200">
        <v>0</v>
      </c>
      <c r="AH200">
        <v>1131900000</v>
      </c>
      <c r="AI200">
        <v>729420000</v>
      </c>
      <c r="AJ200">
        <v>840470000</v>
      </c>
      <c r="AK200">
        <f t="shared" si="83"/>
        <v>0</v>
      </c>
      <c r="AL200">
        <f t="shared" si="83"/>
        <v>0</v>
      </c>
      <c r="AM200">
        <f t="shared" si="83"/>
        <v>0</v>
      </c>
      <c r="AN200" s="13" t="s">
        <v>859</v>
      </c>
      <c r="AO200" s="14">
        <v>0</v>
      </c>
      <c r="AP200" s="15">
        <v>0</v>
      </c>
      <c r="AQ200">
        <v>0</v>
      </c>
      <c r="AR200">
        <v>0</v>
      </c>
      <c r="AS200">
        <v>0</v>
      </c>
      <c r="AT200">
        <v>0</v>
      </c>
      <c r="AU200">
        <v>754030000</v>
      </c>
      <c r="AV200">
        <v>964080000</v>
      </c>
      <c r="AW200">
        <v>609030000</v>
      </c>
      <c r="AX200">
        <f t="shared" si="84"/>
        <v>0</v>
      </c>
      <c r="AY200">
        <f t="shared" si="84"/>
        <v>0</v>
      </c>
      <c r="AZ200">
        <f t="shared" si="84"/>
        <v>0</v>
      </c>
      <c r="BA200" s="13">
        <v>0</v>
      </c>
      <c r="BB200" s="14">
        <v>0</v>
      </c>
      <c r="BC200" s="15">
        <v>0</v>
      </c>
      <c r="BD200">
        <v>0</v>
      </c>
      <c r="BE200">
        <v>0</v>
      </c>
      <c r="BF200">
        <v>0</v>
      </c>
      <c r="BG200">
        <v>0</v>
      </c>
      <c r="BH200">
        <v>2311000000</v>
      </c>
      <c r="BI200">
        <v>1412000000</v>
      </c>
      <c r="BJ200">
        <v>1044200000</v>
      </c>
      <c r="BK200">
        <f t="shared" si="85"/>
        <v>0</v>
      </c>
      <c r="BL200">
        <f t="shared" si="85"/>
        <v>0</v>
      </c>
      <c r="BM200">
        <f t="shared" si="85"/>
        <v>0</v>
      </c>
      <c r="BN200" s="13">
        <v>0</v>
      </c>
      <c r="BO200" s="14">
        <v>0</v>
      </c>
      <c r="BP200" s="15">
        <v>0</v>
      </c>
      <c r="BQ200" s="28">
        <v>0</v>
      </c>
    </row>
    <row r="201" spans="1:69" customFormat="1" ht="15" x14ac:dyDescent="0.2">
      <c r="A201" t="s">
        <v>168</v>
      </c>
      <c r="B201" t="s">
        <v>169</v>
      </c>
      <c r="D201">
        <v>0</v>
      </c>
      <c r="E201">
        <v>910450</v>
      </c>
      <c r="F201">
        <v>0</v>
      </c>
      <c r="G201">
        <v>0</v>
      </c>
      <c r="H201">
        <v>338360000</v>
      </c>
      <c r="I201">
        <v>2492900000</v>
      </c>
      <c r="J201">
        <v>2094200000</v>
      </c>
      <c r="K201">
        <f t="shared" si="81"/>
        <v>2.690773141033219E-3</v>
      </c>
      <c r="L201">
        <f t="shared" si="81"/>
        <v>0</v>
      </c>
      <c r="M201">
        <f t="shared" si="81"/>
        <v>0</v>
      </c>
      <c r="N201" s="13">
        <f>D201/E201</f>
        <v>0</v>
      </c>
      <c r="O201" s="14">
        <v>0</v>
      </c>
      <c r="P201" s="15">
        <f>L201/K201</f>
        <v>0</v>
      </c>
      <c r="Q201">
        <v>22538000</v>
      </c>
      <c r="R201">
        <v>40549000</v>
      </c>
      <c r="S201">
        <v>0</v>
      </c>
      <c r="T201">
        <v>0</v>
      </c>
      <c r="U201">
        <v>601680000</v>
      </c>
      <c r="V201">
        <v>838260000</v>
      </c>
      <c r="W201">
        <v>516410000</v>
      </c>
      <c r="X201">
        <f t="shared" si="82"/>
        <v>6.7392966360856274E-2</v>
      </c>
      <c r="Y201">
        <f t="shared" si="82"/>
        <v>0</v>
      </c>
      <c r="Z201">
        <f t="shared" si="82"/>
        <v>0</v>
      </c>
      <c r="AA201" s="13">
        <f t="shared" si="86"/>
        <v>0.55582135194456095</v>
      </c>
      <c r="AB201" s="14">
        <v>0</v>
      </c>
      <c r="AC201" s="15">
        <f t="shared" si="87"/>
        <v>0</v>
      </c>
      <c r="AD201">
        <v>11982000</v>
      </c>
      <c r="AE201">
        <v>0</v>
      </c>
      <c r="AF201">
        <v>0</v>
      </c>
      <c r="AG201">
        <v>0</v>
      </c>
      <c r="AH201">
        <v>1131900000</v>
      </c>
      <c r="AI201">
        <v>729420000</v>
      </c>
      <c r="AJ201">
        <v>840470000</v>
      </c>
      <c r="AK201">
        <f t="shared" si="83"/>
        <v>0</v>
      </c>
      <c r="AL201">
        <f t="shared" si="83"/>
        <v>0</v>
      </c>
      <c r="AM201">
        <f t="shared" si="83"/>
        <v>0</v>
      </c>
      <c r="AN201" s="13" t="s">
        <v>859</v>
      </c>
      <c r="AO201" s="14">
        <v>0</v>
      </c>
      <c r="AP201" s="15">
        <v>0</v>
      </c>
      <c r="AQ201">
        <v>0</v>
      </c>
      <c r="AR201">
        <v>0</v>
      </c>
      <c r="AS201">
        <v>0</v>
      </c>
      <c r="AT201">
        <v>0</v>
      </c>
      <c r="AU201">
        <v>754030000</v>
      </c>
      <c r="AV201">
        <v>964080000</v>
      </c>
      <c r="AW201">
        <v>609030000</v>
      </c>
      <c r="AX201">
        <f t="shared" si="84"/>
        <v>0</v>
      </c>
      <c r="AY201">
        <f t="shared" si="84"/>
        <v>0</v>
      </c>
      <c r="AZ201">
        <f t="shared" si="84"/>
        <v>0</v>
      </c>
      <c r="BA201" s="13">
        <v>0</v>
      </c>
      <c r="BB201" s="14">
        <v>0</v>
      </c>
      <c r="BC201" s="15">
        <v>0</v>
      </c>
      <c r="BD201">
        <v>0</v>
      </c>
      <c r="BE201">
        <v>0</v>
      </c>
      <c r="BF201">
        <v>0</v>
      </c>
      <c r="BG201">
        <v>0</v>
      </c>
      <c r="BH201">
        <v>2311000000</v>
      </c>
      <c r="BI201">
        <v>1412000000</v>
      </c>
      <c r="BJ201">
        <v>1044200000</v>
      </c>
      <c r="BK201">
        <f t="shared" si="85"/>
        <v>0</v>
      </c>
      <c r="BL201">
        <f t="shared" si="85"/>
        <v>0</v>
      </c>
      <c r="BM201">
        <f t="shared" si="85"/>
        <v>0</v>
      </c>
      <c r="BN201" s="13">
        <v>0</v>
      </c>
      <c r="BO201" s="14">
        <v>0</v>
      </c>
      <c r="BP201" s="15">
        <v>0</v>
      </c>
      <c r="BQ201" s="28">
        <v>0</v>
      </c>
    </row>
    <row r="202" spans="1:69" customFormat="1" ht="15" x14ac:dyDescent="0.2">
      <c r="A202" t="s">
        <v>362</v>
      </c>
      <c r="B202" t="s">
        <v>363</v>
      </c>
      <c r="D202">
        <v>0</v>
      </c>
      <c r="E202">
        <v>0</v>
      </c>
      <c r="F202">
        <v>0</v>
      </c>
      <c r="G202">
        <v>0</v>
      </c>
      <c r="H202">
        <v>338360000</v>
      </c>
      <c r="I202">
        <v>2492900000</v>
      </c>
      <c r="J202">
        <v>2094200000</v>
      </c>
      <c r="K202">
        <f t="shared" si="81"/>
        <v>0</v>
      </c>
      <c r="L202">
        <f t="shared" si="81"/>
        <v>0</v>
      </c>
      <c r="M202">
        <f t="shared" si="81"/>
        <v>0</v>
      </c>
      <c r="N202" s="13">
        <v>0</v>
      </c>
      <c r="O202" s="14">
        <v>0</v>
      </c>
      <c r="P202" s="15">
        <v>0</v>
      </c>
      <c r="Q202">
        <v>25926000</v>
      </c>
      <c r="R202">
        <v>41070000</v>
      </c>
      <c r="S202">
        <v>0</v>
      </c>
      <c r="T202">
        <v>0</v>
      </c>
      <c r="U202">
        <v>601680000</v>
      </c>
      <c r="V202">
        <v>838260000</v>
      </c>
      <c r="W202">
        <v>516410000</v>
      </c>
      <c r="X202">
        <f t="shared" si="82"/>
        <v>6.8258875149581177E-2</v>
      </c>
      <c r="Y202">
        <f t="shared" si="82"/>
        <v>0</v>
      </c>
      <c r="Z202">
        <f t="shared" si="82"/>
        <v>0</v>
      </c>
      <c r="AA202" s="13">
        <f t="shared" si="86"/>
        <v>0.63126369612856104</v>
      </c>
      <c r="AB202" s="14">
        <v>0</v>
      </c>
      <c r="AC202" s="15">
        <f t="shared" si="87"/>
        <v>0</v>
      </c>
      <c r="AD202">
        <v>19507000</v>
      </c>
      <c r="AE202">
        <v>0</v>
      </c>
      <c r="AF202">
        <v>0</v>
      </c>
      <c r="AG202">
        <v>0</v>
      </c>
      <c r="AH202">
        <v>1131900000</v>
      </c>
      <c r="AI202">
        <v>729420000</v>
      </c>
      <c r="AJ202">
        <v>840470000</v>
      </c>
      <c r="AK202">
        <f t="shared" si="83"/>
        <v>0</v>
      </c>
      <c r="AL202">
        <f t="shared" si="83"/>
        <v>0</v>
      </c>
      <c r="AM202">
        <f t="shared" si="83"/>
        <v>0</v>
      </c>
      <c r="AN202" s="13" t="s">
        <v>859</v>
      </c>
      <c r="AO202" s="14">
        <v>0</v>
      </c>
      <c r="AP202" s="15">
        <v>0</v>
      </c>
      <c r="AQ202">
        <v>0</v>
      </c>
      <c r="AR202">
        <v>0</v>
      </c>
      <c r="AS202">
        <v>0</v>
      </c>
      <c r="AT202">
        <v>0</v>
      </c>
      <c r="AU202">
        <v>754030000</v>
      </c>
      <c r="AV202">
        <v>964080000</v>
      </c>
      <c r="AW202">
        <v>609030000</v>
      </c>
      <c r="AX202">
        <f t="shared" si="84"/>
        <v>0</v>
      </c>
      <c r="AY202">
        <f t="shared" si="84"/>
        <v>0</v>
      </c>
      <c r="AZ202">
        <f t="shared" si="84"/>
        <v>0</v>
      </c>
      <c r="BA202" s="13">
        <v>0</v>
      </c>
      <c r="BB202" s="14">
        <v>0</v>
      </c>
      <c r="BC202" s="15">
        <v>0</v>
      </c>
      <c r="BD202">
        <v>0</v>
      </c>
      <c r="BE202">
        <v>0</v>
      </c>
      <c r="BF202">
        <v>0</v>
      </c>
      <c r="BG202">
        <v>0</v>
      </c>
      <c r="BH202">
        <v>2311000000</v>
      </c>
      <c r="BI202">
        <v>1412000000</v>
      </c>
      <c r="BJ202">
        <v>1044200000</v>
      </c>
      <c r="BK202">
        <f t="shared" si="85"/>
        <v>0</v>
      </c>
      <c r="BL202">
        <f t="shared" si="85"/>
        <v>0</v>
      </c>
      <c r="BM202">
        <f t="shared" si="85"/>
        <v>0</v>
      </c>
      <c r="BN202" s="13">
        <v>0</v>
      </c>
      <c r="BO202" s="14">
        <v>0</v>
      </c>
      <c r="BP202" s="15">
        <v>0</v>
      </c>
      <c r="BQ202" s="28">
        <v>0</v>
      </c>
    </row>
    <row r="203" spans="1:69" customFormat="1" ht="15" x14ac:dyDescent="0.2">
      <c r="A203" t="s">
        <v>760</v>
      </c>
      <c r="B203" t="s">
        <v>761</v>
      </c>
      <c r="D203">
        <v>0</v>
      </c>
      <c r="E203">
        <v>0</v>
      </c>
      <c r="F203">
        <v>0</v>
      </c>
      <c r="G203">
        <v>0</v>
      </c>
      <c r="H203">
        <v>338360000</v>
      </c>
      <c r="I203">
        <v>2492900000</v>
      </c>
      <c r="J203">
        <v>2094200000</v>
      </c>
      <c r="K203">
        <f t="shared" si="81"/>
        <v>0</v>
      </c>
      <c r="L203">
        <f t="shared" si="81"/>
        <v>0</v>
      </c>
      <c r="M203">
        <f t="shared" si="81"/>
        <v>0</v>
      </c>
      <c r="N203" s="13">
        <v>0</v>
      </c>
      <c r="O203" s="14">
        <v>0</v>
      </c>
      <c r="P203" s="15">
        <v>0</v>
      </c>
      <c r="Q203">
        <v>6265000</v>
      </c>
      <c r="R203">
        <v>41814000</v>
      </c>
      <c r="S203">
        <v>0</v>
      </c>
      <c r="T203">
        <v>0</v>
      </c>
      <c r="U203">
        <v>601680000</v>
      </c>
      <c r="V203">
        <v>838260000</v>
      </c>
      <c r="W203">
        <v>516410000</v>
      </c>
      <c r="X203">
        <f t="shared" si="82"/>
        <v>6.9495412844036694E-2</v>
      </c>
      <c r="Y203">
        <f t="shared" si="82"/>
        <v>0</v>
      </c>
      <c r="Z203">
        <f t="shared" si="82"/>
        <v>0</v>
      </c>
      <c r="AA203" s="13">
        <f t="shared" si="86"/>
        <v>0.14983020041134548</v>
      </c>
      <c r="AB203" s="14">
        <v>0</v>
      </c>
      <c r="AC203" s="15">
        <f t="shared" si="87"/>
        <v>0</v>
      </c>
      <c r="AD203">
        <v>0</v>
      </c>
      <c r="AE203">
        <v>0</v>
      </c>
      <c r="AF203">
        <v>0</v>
      </c>
      <c r="AG203">
        <v>0</v>
      </c>
      <c r="AH203">
        <v>1131900000</v>
      </c>
      <c r="AI203">
        <v>729420000</v>
      </c>
      <c r="AJ203">
        <v>840470000</v>
      </c>
      <c r="AK203">
        <f t="shared" si="83"/>
        <v>0</v>
      </c>
      <c r="AL203">
        <f t="shared" si="83"/>
        <v>0</v>
      </c>
      <c r="AM203">
        <f t="shared" si="83"/>
        <v>0</v>
      </c>
      <c r="AN203" s="13">
        <v>0</v>
      </c>
      <c r="AO203" s="14">
        <v>0</v>
      </c>
      <c r="AP203" s="15">
        <v>0</v>
      </c>
      <c r="AQ203">
        <v>0</v>
      </c>
      <c r="AR203">
        <v>0</v>
      </c>
      <c r="AS203">
        <v>0</v>
      </c>
      <c r="AT203">
        <v>0</v>
      </c>
      <c r="AU203">
        <v>754030000</v>
      </c>
      <c r="AV203">
        <v>964080000</v>
      </c>
      <c r="AW203">
        <v>609030000</v>
      </c>
      <c r="AX203">
        <f t="shared" si="84"/>
        <v>0</v>
      </c>
      <c r="AY203">
        <f t="shared" si="84"/>
        <v>0</v>
      </c>
      <c r="AZ203">
        <f t="shared" si="84"/>
        <v>0</v>
      </c>
      <c r="BA203" s="13">
        <v>0</v>
      </c>
      <c r="BB203" s="14">
        <v>0</v>
      </c>
      <c r="BC203" s="15">
        <v>0</v>
      </c>
      <c r="BD203">
        <v>0</v>
      </c>
      <c r="BE203">
        <v>0</v>
      </c>
      <c r="BF203">
        <v>0</v>
      </c>
      <c r="BG203">
        <v>0</v>
      </c>
      <c r="BH203">
        <v>2311000000</v>
      </c>
      <c r="BI203">
        <v>1412000000</v>
      </c>
      <c r="BJ203">
        <v>1044200000</v>
      </c>
      <c r="BK203">
        <f t="shared" si="85"/>
        <v>0</v>
      </c>
      <c r="BL203">
        <f t="shared" si="85"/>
        <v>0</v>
      </c>
      <c r="BM203">
        <f t="shared" si="85"/>
        <v>0</v>
      </c>
      <c r="BN203" s="13">
        <v>0</v>
      </c>
      <c r="BO203" s="14">
        <v>0</v>
      </c>
      <c r="BP203" s="15">
        <v>0</v>
      </c>
      <c r="BQ203" s="28">
        <v>0</v>
      </c>
    </row>
    <row r="204" spans="1:69" customFormat="1" ht="15" x14ac:dyDescent="0.2">
      <c r="A204" t="s">
        <v>522</v>
      </c>
      <c r="B204" t="s">
        <v>523</v>
      </c>
      <c r="D204">
        <v>0</v>
      </c>
      <c r="E204">
        <v>0</v>
      </c>
      <c r="F204">
        <v>0</v>
      </c>
      <c r="G204">
        <v>0</v>
      </c>
      <c r="H204">
        <v>338360000</v>
      </c>
      <c r="I204">
        <v>2492900000</v>
      </c>
      <c r="J204">
        <v>2094200000</v>
      </c>
      <c r="K204">
        <f t="shared" ref="K204:M267" si="88">E204/H204</f>
        <v>0</v>
      </c>
      <c r="L204">
        <f t="shared" si="88"/>
        <v>0</v>
      </c>
      <c r="M204">
        <f t="shared" si="88"/>
        <v>0</v>
      </c>
      <c r="N204" s="13">
        <v>0</v>
      </c>
      <c r="O204" s="14">
        <v>0</v>
      </c>
      <c r="P204" s="15">
        <v>0</v>
      </c>
      <c r="Q204">
        <v>43331000</v>
      </c>
      <c r="R204">
        <v>42577000</v>
      </c>
      <c r="S204">
        <v>0</v>
      </c>
      <c r="T204">
        <v>0</v>
      </c>
      <c r="U204">
        <v>601680000</v>
      </c>
      <c r="V204">
        <v>838260000</v>
      </c>
      <c r="W204">
        <v>516410000</v>
      </c>
      <c r="X204">
        <f t="shared" ref="X204:Z267" si="89">R204/U204</f>
        <v>7.0763528786065677E-2</v>
      </c>
      <c r="Y204">
        <f t="shared" si="89"/>
        <v>0</v>
      </c>
      <c r="Z204">
        <f t="shared" si="89"/>
        <v>0</v>
      </c>
      <c r="AA204" s="13">
        <f t="shared" si="86"/>
        <v>1.0177090917631586</v>
      </c>
      <c r="AB204" s="14">
        <v>0</v>
      </c>
      <c r="AC204" s="15">
        <f t="shared" si="87"/>
        <v>0</v>
      </c>
      <c r="AD204">
        <v>21754000</v>
      </c>
      <c r="AE204">
        <v>0</v>
      </c>
      <c r="AF204">
        <v>0</v>
      </c>
      <c r="AG204">
        <v>0</v>
      </c>
      <c r="AH204">
        <v>1131900000</v>
      </c>
      <c r="AI204">
        <v>729420000</v>
      </c>
      <c r="AJ204">
        <v>840470000</v>
      </c>
      <c r="AK204">
        <f t="shared" ref="AK204:AM267" si="90">AE204/AH204</f>
        <v>0</v>
      </c>
      <c r="AL204">
        <f t="shared" si="90"/>
        <v>0</v>
      </c>
      <c r="AM204">
        <f t="shared" si="90"/>
        <v>0</v>
      </c>
      <c r="AN204" s="13" t="s">
        <v>859</v>
      </c>
      <c r="AO204" s="14">
        <v>0</v>
      </c>
      <c r="AP204" s="15">
        <v>0</v>
      </c>
      <c r="AQ204">
        <v>0</v>
      </c>
      <c r="AR204">
        <v>0</v>
      </c>
      <c r="AS204">
        <v>0</v>
      </c>
      <c r="AT204">
        <v>0</v>
      </c>
      <c r="AU204">
        <v>754030000</v>
      </c>
      <c r="AV204">
        <v>964080000</v>
      </c>
      <c r="AW204">
        <v>609030000</v>
      </c>
      <c r="AX204">
        <f t="shared" ref="AX204:AZ267" si="91">AR204/AU204</f>
        <v>0</v>
      </c>
      <c r="AY204">
        <f t="shared" si="91"/>
        <v>0</v>
      </c>
      <c r="AZ204">
        <f t="shared" si="91"/>
        <v>0</v>
      </c>
      <c r="BA204" s="13">
        <v>0</v>
      </c>
      <c r="BB204" s="14">
        <v>0</v>
      </c>
      <c r="BC204" s="15">
        <v>0</v>
      </c>
      <c r="BD204">
        <v>0</v>
      </c>
      <c r="BE204">
        <v>0</v>
      </c>
      <c r="BF204">
        <v>0</v>
      </c>
      <c r="BG204">
        <v>0</v>
      </c>
      <c r="BH204">
        <v>2311000000</v>
      </c>
      <c r="BI204">
        <v>1412000000</v>
      </c>
      <c r="BJ204">
        <v>1044200000</v>
      </c>
      <c r="BK204">
        <f t="shared" ref="BK204:BM267" si="92">BE204/BH204</f>
        <v>0</v>
      </c>
      <c r="BL204">
        <f t="shared" si="92"/>
        <v>0</v>
      </c>
      <c r="BM204">
        <f t="shared" si="92"/>
        <v>0</v>
      </c>
      <c r="BN204" s="13">
        <v>0</v>
      </c>
      <c r="BO204" s="14">
        <v>0</v>
      </c>
      <c r="BP204" s="15">
        <v>0</v>
      </c>
      <c r="BQ204" s="28">
        <v>0</v>
      </c>
    </row>
    <row r="205" spans="1:69" customFormat="1" ht="15" x14ac:dyDescent="0.2">
      <c r="A205" t="s">
        <v>328</v>
      </c>
      <c r="B205" t="s">
        <v>329</v>
      </c>
      <c r="D205">
        <v>0</v>
      </c>
      <c r="E205">
        <v>0</v>
      </c>
      <c r="F205">
        <v>0</v>
      </c>
      <c r="G205">
        <v>0</v>
      </c>
      <c r="H205">
        <v>338360000</v>
      </c>
      <c r="I205">
        <v>2492900000</v>
      </c>
      <c r="J205">
        <v>2094200000</v>
      </c>
      <c r="K205">
        <f t="shared" si="88"/>
        <v>0</v>
      </c>
      <c r="L205">
        <f t="shared" si="88"/>
        <v>0</v>
      </c>
      <c r="M205">
        <f t="shared" si="88"/>
        <v>0</v>
      </c>
      <c r="N205" s="13">
        <v>0</v>
      </c>
      <c r="O205" s="14">
        <v>0</v>
      </c>
      <c r="P205" s="15">
        <v>0</v>
      </c>
      <c r="Q205">
        <v>27911000</v>
      </c>
      <c r="R205">
        <v>55812000</v>
      </c>
      <c r="S205">
        <v>0</v>
      </c>
      <c r="T205">
        <v>0</v>
      </c>
      <c r="U205">
        <v>601680000</v>
      </c>
      <c r="V205">
        <v>838260000</v>
      </c>
      <c r="W205">
        <v>516410000</v>
      </c>
      <c r="X205">
        <f t="shared" si="89"/>
        <v>9.2760271240526521E-2</v>
      </c>
      <c r="Y205">
        <f t="shared" si="89"/>
        <v>0</v>
      </c>
      <c r="Z205">
        <f t="shared" si="89"/>
        <v>0</v>
      </c>
      <c r="AA205" s="13">
        <f t="shared" si="86"/>
        <v>0.5000895864688597</v>
      </c>
      <c r="AB205" s="14">
        <v>0</v>
      </c>
      <c r="AC205" s="15">
        <f t="shared" si="87"/>
        <v>0</v>
      </c>
      <c r="AD205">
        <v>0</v>
      </c>
      <c r="AE205">
        <v>0</v>
      </c>
      <c r="AF205">
        <v>0</v>
      </c>
      <c r="AG205">
        <v>0</v>
      </c>
      <c r="AH205">
        <v>1131900000</v>
      </c>
      <c r="AI205">
        <v>729420000</v>
      </c>
      <c r="AJ205">
        <v>840470000</v>
      </c>
      <c r="AK205">
        <f t="shared" si="90"/>
        <v>0</v>
      </c>
      <c r="AL205">
        <f t="shared" si="90"/>
        <v>0</v>
      </c>
      <c r="AM205">
        <f t="shared" si="90"/>
        <v>0</v>
      </c>
      <c r="AN205" s="13">
        <v>0</v>
      </c>
      <c r="AO205" s="14">
        <v>0</v>
      </c>
      <c r="AP205" s="15">
        <v>0</v>
      </c>
      <c r="AQ205">
        <v>0</v>
      </c>
      <c r="AR205">
        <v>0</v>
      </c>
      <c r="AS205">
        <v>0</v>
      </c>
      <c r="AT205">
        <v>0</v>
      </c>
      <c r="AU205">
        <v>754030000</v>
      </c>
      <c r="AV205">
        <v>964080000</v>
      </c>
      <c r="AW205">
        <v>609030000</v>
      </c>
      <c r="AX205">
        <f t="shared" si="91"/>
        <v>0</v>
      </c>
      <c r="AY205">
        <f t="shared" si="91"/>
        <v>0</v>
      </c>
      <c r="AZ205">
        <f t="shared" si="91"/>
        <v>0</v>
      </c>
      <c r="BA205" s="13">
        <v>0</v>
      </c>
      <c r="BB205" s="14">
        <v>0</v>
      </c>
      <c r="BC205" s="15">
        <v>0</v>
      </c>
      <c r="BD205">
        <v>0</v>
      </c>
      <c r="BE205">
        <v>0</v>
      </c>
      <c r="BF205">
        <v>0</v>
      </c>
      <c r="BG205">
        <v>0</v>
      </c>
      <c r="BH205">
        <v>2311000000</v>
      </c>
      <c r="BI205">
        <v>1412000000</v>
      </c>
      <c r="BJ205">
        <v>1044200000</v>
      </c>
      <c r="BK205">
        <f t="shared" si="92"/>
        <v>0</v>
      </c>
      <c r="BL205">
        <f t="shared" si="92"/>
        <v>0</v>
      </c>
      <c r="BM205">
        <f t="shared" si="92"/>
        <v>0</v>
      </c>
      <c r="BN205" s="13">
        <v>0</v>
      </c>
      <c r="BO205" s="14">
        <v>0</v>
      </c>
      <c r="BP205" s="15">
        <v>0</v>
      </c>
      <c r="BQ205" s="28">
        <v>0</v>
      </c>
    </row>
    <row r="206" spans="1:69" customFormat="1" ht="15" x14ac:dyDescent="0.2">
      <c r="A206" t="s">
        <v>448</v>
      </c>
      <c r="B206" t="s">
        <v>449</v>
      </c>
      <c r="D206">
        <v>4557000</v>
      </c>
      <c r="E206">
        <v>0</v>
      </c>
      <c r="F206">
        <v>0</v>
      </c>
      <c r="G206">
        <v>0</v>
      </c>
      <c r="H206">
        <v>338360000</v>
      </c>
      <c r="I206">
        <v>2492900000</v>
      </c>
      <c r="J206">
        <v>2094200000</v>
      </c>
      <c r="K206">
        <f t="shared" si="88"/>
        <v>0</v>
      </c>
      <c r="L206">
        <f t="shared" si="88"/>
        <v>0</v>
      </c>
      <c r="M206">
        <f t="shared" si="88"/>
        <v>0</v>
      </c>
      <c r="N206" s="13" t="s">
        <v>859</v>
      </c>
      <c r="O206" s="14">
        <v>0</v>
      </c>
      <c r="P206" s="15">
        <v>0</v>
      </c>
      <c r="Q206">
        <v>64061000</v>
      </c>
      <c r="R206">
        <v>57339000</v>
      </c>
      <c r="S206">
        <v>0</v>
      </c>
      <c r="T206">
        <v>0</v>
      </c>
      <c r="U206">
        <v>601680000</v>
      </c>
      <c r="V206">
        <v>838260000</v>
      </c>
      <c r="W206">
        <v>516410000</v>
      </c>
      <c r="X206">
        <f t="shared" si="89"/>
        <v>9.5298165137614674E-2</v>
      </c>
      <c r="Y206">
        <f t="shared" si="89"/>
        <v>0</v>
      </c>
      <c r="Z206">
        <f t="shared" si="89"/>
        <v>0</v>
      </c>
      <c r="AA206" s="13">
        <f t="shared" si="86"/>
        <v>1.117232599103577</v>
      </c>
      <c r="AB206" s="14">
        <v>0</v>
      </c>
      <c r="AC206" s="15">
        <f t="shared" si="87"/>
        <v>0</v>
      </c>
      <c r="AD206">
        <v>0</v>
      </c>
      <c r="AE206">
        <v>0</v>
      </c>
      <c r="AF206">
        <v>0</v>
      </c>
      <c r="AG206">
        <v>0</v>
      </c>
      <c r="AH206">
        <v>1131900000</v>
      </c>
      <c r="AI206">
        <v>729420000</v>
      </c>
      <c r="AJ206">
        <v>840470000</v>
      </c>
      <c r="AK206">
        <f t="shared" si="90"/>
        <v>0</v>
      </c>
      <c r="AL206">
        <f t="shared" si="90"/>
        <v>0</v>
      </c>
      <c r="AM206">
        <f t="shared" si="90"/>
        <v>0</v>
      </c>
      <c r="AN206" s="13">
        <v>0</v>
      </c>
      <c r="AO206" s="14">
        <v>0</v>
      </c>
      <c r="AP206" s="15">
        <v>0</v>
      </c>
      <c r="AQ206">
        <v>0</v>
      </c>
      <c r="AR206">
        <v>0</v>
      </c>
      <c r="AS206">
        <v>0</v>
      </c>
      <c r="AT206">
        <v>0</v>
      </c>
      <c r="AU206">
        <v>754030000</v>
      </c>
      <c r="AV206">
        <v>964080000</v>
      </c>
      <c r="AW206">
        <v>609030000</v>
      </c>
      <c r="AX206">
        <f t="shared" si="91"/>
        <v>0</v>
      </c>
      <c r="AY206">
        <f t="shared" si="91"/>
        <v>0</v>
      </c>
      <c r="AZ206">
        <f t="shared" si="91"/>
        <v>0</v>
      </c>
      <c r="BA206" s="13">
        <v>0</v>
      </c>
      <c r="BB206" s="14">
        <v>0</v>
      </c>
      <c r="BC206" s="15">
        <v>0</v>
      </c>
      <c r="BD206">
        <v>0</v>
      </c>
      <c r="BE206">
        <v>0</v>
      </c>
      <c r="BF206">
        <v>0</v>
      </c>
      <c r="BG206">
        <v>0</v>
      </c>
      <c r="BH206">
        <v>2311000000</v>
      </c>
      <c r="BI206">
        <v>1412000000</v>
      </c>
      <c r="BJ206">
        <v>1044200000</v>
      </c>
      <c r="BK206">
        <f t="shared" si="92"/>
        <v>0</v>
      </c>
      <c r="BL206">
        <f t="shared" si="92"/>
        <v>0</v>
      </c>
      <c r="BM206">
        <f t="shared" si="92"/>
        <v>0</v>
      </c>
      <c r="BN206" s="13">
        <v>0</v>
      </c>
      <c r="BO206" s="14">
        <v>0</v>
      </c>
      <c r="BP206" s="15">
        <v>0</v>
      </c>
      <c r="BQ206" s="28">
        <v>0</v>
      </c>
    </row>
    <row r="207" spans="1:69" customFormat="1" ht="15" x14ac:dyDescent="0.2">
      <c r="A207" t="s">
        <v>600</v>
      </c>
      <c r="B207" t="s">
        <v>601</v>
      </c>
      <c r="D207">
        <v>0</v>
      </c>
      <c r="E207">
        <v>0</v>
      </c>
      <c r="F207">
        <v>0</v>
      </c>
      <c r="G207">
        <v>0</v>
      </c>
      <c r="H207">
        <v>338360000</v>
      </c>
      <c r="I207">
        <v>2492900000</v>
      </c>
      <c r="J207">
        <v>2094200000</v>
      </c>
      <c r="K207">
        <f t="shared" si="88"/>
        <v>0</v>
      </c>
      <c r="L207">
        <f t="shared" si="88"/>
        <v>0</v>
      </c>
      <c r="M207">
        <f t="shared" si="88"/>
        <v>0</v>
      </c>
      <c r="N207" s="13">
        <v>0</v>
      </c>
      <c r="O207" s="14">
        <v>0</v>
      </c>
      <c r="P207" s="15">
        <v>0</v>
      </c>
      <c r="Q207">
        <v>102380000</v>
      </c>
      <c r="R207">
        <v>75558000</v>
      </c>
      <c r="S207">
        <v>0</v>
      </c>
      <c r="T207">
        <v>0</v>
      </c>
      <c r="U207">
        <v>601680000</v>
      </c>
      <c r="V207">
        <v>838260000</v>
      </c>
      <c r="W207">
        <v>516410000</v>
      </c>
      <c r="X207">
        <f t="shared" si="89"/>
        <v>0.1255783805345034</v>
      </c>
      <c r="Y207">
        <f t="shared" si="89"/>
        <v>0</v>
      </c>
      <c r="Z207">
        <f t="shared" si="89"/>
        <v>0</v>
      </c>
      <c r="AA207" s="13">
        <f t="shared" si="86"/>
        <v>1.3549855739961354</v>
      </c>
      <c r="AB207" s="14">
        <v>0</v>
      </c>
      <c r="AC207" s="15">
        <f t="shared" si="87"/>
        <v>0</v>
      </c>
      <c r="AD207">
        <v>0</v>
      </c>
      <c r="AE207">
        <v>0</v>
      </c>
      <c r="AF207">
        <v>0</v>
      </c>
      <c r="AG207">
        <v>0</v>
      </c>
      <c r="AH207">
        <v>1131900000</v>
      </c>
      <c r="AI207">
        <v>729420000</v>
      </c>
      <c r="AJ207">
        <v>840470000</v>
      </c>
      <c r="AK207">
        <f t="shared" si="90"/>
        <v>0</v>
      </c>
      <c r="AL207">
        <f t="shared" si="90"/>
        <v>0</v>
      </c>
      <c r="AM207">
        <f t="shared" si="90"/>
        <v>0</v>
      </c>
      <c r="AN207" s="13">
        <v>0</v>
      </c>
      <c r="AO207" s="14">
        <v>0</v>
      </c>
      <c r="AP207" s="15">
        <v>0</v>
      </c>
      <c r="AQ207">
        <v>0</v>
      </c>
      <c r="AR207">
        <v>0</v>
      </c>
      <c r="AS207">
        <v>0</v>
      </c>
      <c r="AT207">
        <v>0</v>
      </c>
      <c r="AU207">
        <v>754030000</v>
      </c>
      <c r="AV207">
        <v>964080000</v>
      </c>
      <c r="AW207">
        <v>609030000</v>
      </c>
      <c r="AX207">
        <f t="shared" si="91"/>
        <v>0</v>
      </c>
      <c r="AY207">
        <f t="shared" si="91"/>
        <v>0</v>
      </c>
      <c r="AZ207">
        <f t="shared" si="91"/>
        <v>0</v>
      </c>
      <c r="BA207" s="13">
        <v>0</v>
      </c>
      <c r="BB207" s="14">
        <v>0</v>
      </c>
      <c r="BC207" s="15">
        <v>0</v>
      </c>
      <c r="BD207">
        <v>0</v>
      </c>
      <c r="BE207">
        <v>0</v>
      </c>
      <c r="BF207">
        <v>0</v>
      </c>
      <c r="BG207">
        <v>0</v>
      </c>
      <c r="BH207">
        <v>2311000000</v>
      </c>
      <c r="BI207">
        <v>1412000000</v>
      </c>
      <c r="BJ207">
        <v>1044200000</v>
      </c>
      <c r="BK207">
        <f t="shared" si="92"/>
        <v>0</v>
      </c>
      <c r="BL207">
        <f t="shared" si="92"/>
        <v>0</v>
      </c>
      <c r="BM207">
        <f t="shared" si="92"/>
        <v>0</v>
      </c>
      <c r="BN207" s="13">
        <v>0</v>
      </c>
      <c r="BO207" s="14">
        <v>0</v>
      </c>
      <c r="BP207" s="15">
        <v>0</v>
      </c>
      <c r="BQ207" s="28">
        <v>0</v>
      </c>
    </row>
    <row r="208" spans="1:69" customFormat="1" ht="15" x14ac:dyDescent="0.2">
      <c r="A208" t="s">
        <v>342</v>
      </c>
      <c r="B208" t="s">
        <v>343</v>
      </c>
      <c r="D208">
        <v>32544000</v>
      </c>
      <c r="E208">
        <v>0</v>
      </c>
      <c r="F208">
        <v>0</v>
      </c>
      <c r="G208">
        <v>0</v>
      </c>
      <c r="H208">
        <v>338360000</v>
      </c>
      <c r="I208">
        <v>2492900000</v>
      </c>
      <c r="J208">
        <v>2094200000</v>
      </c>
      <c r="K208">
        <f t="shared" si="88"/>
        <v>0</v>
      </c>
      <c r="L208">
        <f t="shared" si="88"/>
        <v>0</v>
      </c>
      <c r="M208">
        <f t="shared" si="88"/>
        <v>0</v>
      </c>
      <c r="N208" s="13" t="s">
        <v>859</v>
      </c>
      <c r="O208" s="14">
        <v>0</v>
      </c>
      <c r="P208" s="15">
        <v>0</v>
      </c>
      <c r="Q208">
        <v>40582000</v>
      </c>
      <c r="R208">
        <v>79785000</v>
      </c>
      <c r="S208">
        <v>0</v>
      </c>
      <c r="T208">
        <v>0</v>
      </c>
      <c r="U208">
        <v>601680000</v>
      </c>
      <c r="V208">
        <v>838260000</v>
      </c>
      <c r="W208">
        <v>516410000</v>
      </c>
      <c r="X208">
        <f t="shared" si="89"/>
        <v>0.13260370961308338</v>
      </c>
      <c r="Y208">
        <f t="shared" si="89"/>
        <v>0</v>
      </c>
      <c r="Z208">
        <f t="shared" si="89"/>
        <v>0</v>
      </c>
      <c r="AA208" s="13">
        <f t="shared" si="86"/>
        <v>0.50864197530864197</v>
      </c>
      <c r="AB208" s="14">
        <v>0</v>
      </c>
      <c r="AC208" s="15">
        <f t="shared" si="87"/>
        <v>0</v>
      </c>
      <c r="AD208">
        <v>24236000</v>
      </c>
      <c r="AE208">
        <v>0</v>
      </c>
      <c r="AF208">
        <v>0</v>
      </c>
      <c r="AG208">
        <v>0</v>
      </c>
      <c r="AH208">
        <v>1131900000</v>
      </c>
      <c r="AI208">
        <v>729420000</v>
      </c>
      <c r="AJ208">
        <v>840470000</v>
      </c>
      <c r="AK208">
        <f t="shared" si="90"/>
        <v>0</v>
      </c>
      <c r="AL208">
        <f t="shared" si="90"/>
        <v>0</v>
      </c>
      <c r="AM208">
        <f t="shared" si="90"/>
        <v>0</v>
      </c>
      <c r="AN208" s="13" t="s">
        <v>859</v>
      </c>
      <c r="AO208" s="14">
        <v>0</v>
      </c>
      <c r="AP208" s="15">
        <v>0</v>
      </c>
      <c r="AQ208">
        <v>0</v>
      </c>
      <c r="AR208">
        <v>0</v>
      </c>
      <c r="AS208">
        <v>0</v>
      </c>
      <c r="AT208">
        <v>0</v>
      </c>
      <c r="AU208">
        <v>754030000</v>
      </c>
      <c r="AV208">
        <v>964080000</v>
      </c>
      <c r="AW208">
        <v>609030000</v>
      </c>
      <c r="AX208">
        <f t="shared" si="91"/>
        <v>0</v>
      </c>
      <c r="AY208">
        <f t="shared" si="91"/>
        <v>0</v>
      </c>
      <c r="AZ208">
        <f t="shared" si="91"/>
        <v>0</v>
      </c>
      <c r="BA208" s="13">
        <v>0</v>
      </c>
      <c r="BB208" s="14">
        <v>0</v>
      </c>
      <c r="BC208" s="15">
        <v>0</v>
      </c>
      <c r="BD208">
        <v>0</v>
      </c>
      <c r="BE208">
        <v>0</v>
      </c>
      <c r="BF208">
        <v>0</v>
      </c>
      <c r="BG208">
        <v>0</v>
      </c>
      <c r="BH208">
        <v>2311000000</v>
      </c>
      <c r="BI208">
        <v>1412000000</v>
      </c>
      <c r="BJ208">
        <v>1044200000</v>
      </c>
      <c r="BK208">
        <f t="shared" si="92"/>
        <v>0</v>
      </c>
      <c r="BL208">
        <f t="shared" si="92"/>
        <v>0</v>
      </c>
      <c r="BM208">
        <f t="shared" si="92"/>
        <v>0</v>
      </c>
      <c r="BN208" s="13">
        <v>0</v>
      </c>
      <c r="BO208" s="14">
        <v>0</v>
      </c>
      <c r="BP208" s="15">
        <v>0</v>
      </c>
      <c r="BQ208" s="28">
        <v>0</v>
      </c>
    </row>
    <row r="209" spans="1:69" customFormat="1" ht="15" x14ac:dyDescent="0.2">
      <c r="A209" t="s">
        <v>172</v>
      </c>
      <c r="B209" t="s">
        <v>173</v>
      </c>
      <c r="D209">
        <v>11839000</v>
      </c>
      <c r="E209">
        <v>0</v>
      </c>
      <c r="F209">
        <v>0</v>
      </c>
      <c r="G209">
        <v>0</v>
      </c>
      <c r="H209">
        <v>338360000</v>
      </c>
      <c r="I209">
        <v>2492900000</v>
      </c>
      <c r="J209">
        <v>2094200000</v>
      </c>
      <c r="K209">
        <f t="shared" si="88"/>
        <v>0</v>
      </c>
      <c r="L209">
        <f t="shared" si="88"/>
        <v>0</v>
      </c>
      <c r="M209">
        <f t="shared" si="88"/>
        <v>0</v>
      </c>
      <c r="N209" s="13" t="s">
        <v>859</v>
      </c>
      <c r="O209" s="14">
        <v>0</v>
      </c>
      <c r="P209" s="15">
        <v>0</v>
      </c>
      <c r="Q209">
        <v>88977000</v>
      </c>
      <c r="R209">
        <v>87603000</v>
      </c>
      <c r="S209">
        <v>0</v>
      </c>
      <c r="T209">
        <v>0</v>
      </c>
      <c r="U209">
        <v>601680000</v>
      </c>
      <c r="V209">
        <v>838260000</v>
      </c>
      <c r="W209">
        <v>516410000</v>
      </c>
      <c r="X209">
        <f t="shared" si="89"/>
        <v>0.14559732748304746</v>
      </c>
      <c r="Y209">
        <f t="shared" si="89"/>
        <v>0</v>
      </c>
      <c r="Z209">
        <f t="shared" si="89"/>
        <v>0</v>
      </c>
      <c r="AA209" s="13">
        <f t="shared" si="86"/>
        <v>1.0156843943700558</v>
      </c>
      <c r="AB209" s="14">
        <v>0</v>
      </c>
      <c r="AC209" s="15">
        <f t="shared" si="87"/>
        <v>0</v>
      </c>
      <c r="AD209">
        <v>31799000</v>
      </c>
      <c r="AE209">
        <v>0</v>
      </c>
      <c r="AF209">
        <v>0</v>
      </c>
      <c r="AG209">
        <v>0</v>
      </c>
      <c r="AH209">
        <v>1131900000</v>
      </c>
      <c r="AI209">
        <v>729420000</v>
      </c>
      <c r="AJ209">
        <v>840470000</v>
      </c>
      <c r="AK209">
        <f t="shared" si="90"/>
        <v>0</v>
      </c>
      <c r="AL209">
        <f t="shared" si="90"/>
        <v>0</v>
      </c>
      <c r="AM209">
        <f t="shared" si="90"/>
        <v>0</v>
      </c>
      <c r="AN209" s="13" t="s">
        <v>859</v>
      </c>
      <c r="AO209" s="14">
        <v>0</v>
      </c>
      <c r="AP209" s="15">
        <v>0</v>
      </c>
      <c r="AQ209">
        <v>0</v>
      </c>
      <c r="AR209">
        <v>0</v>
      </c>
      <c r="AS209">
        <v>0</v>
      </c>
      <c r="AT209">
        <v>0</v>
      </c>
      <c r="AU209">
        <v>754030000</v>
      </c>
      <c r="AV209">
        <v>964080000</v>
      </c>
      <c r="AW209">
        <v>609030000</v>
      </c>
      <c r="AX209">
        <f t="shared" si="91"/>
        <v>0</v>
      </c>
      <c r="AY209">
        <f t="shared" si="91"/>
        <v>0</v>
      </c>
      <c r="AZ209">
        <f t="shared" si="91"/>
        <v>0</v>
      </c>
      <c r="BA209" s="13">
        <v>0</v>
      </c>
      <c r="BB209" s="14">
        <v>0</v>
      </c>
      <c r="BC209" s="15">
        <v>0</v>
      </c>
      <c r="BD209">
        <v>0</v>
      </c>
      <c r="BE209">
        <v>0</v>
      </c>
      <c r="BF209">
        <v>0</v>
      </c>
      <c r="BG209">
        <v>0</v>
      </c>
      <c r="BH209">
        <v>2311000000</v>
      </c>
      <c r="BI209">
        <v>1412000000</v>
      </c>
      <c r="BJ209">
        <v>1044200000</v>
      </c>
      <c r="BK209">
        <f t="shared" si="92"/>
        <v>0</v>
      </c>
      <c r="BL209">
        <f t="shared" si="92"/>
        <v>0</v>
      </c>
      <c r="BM209">
        <f t="shared" si="92"/>
        <v>0</v>
      </c>
      <c r="BN209" s="13">
        <v>0</v>
      </c>
      <c r="BO209" s="14">
        <v>0</v>
      </c>
      <c r="BP209" s="15">
        <v>0</v>
      </c>
      <c r="BQ209" s="28">
        <v>0</v>
      </c>
    </row>
    <row r="210" spans="1:69" customFormat="1" ht="15" x14ac:dyDescent="0.2">
      <c r="A210" t="s">
        <v>684</v>
      </c>
      <c r="B210" t="s">
        <v>685</v>
      </c>
      <c r="D210">
        <v>7585800</v>
      </c>
      <c r="E210">
        <v>2621500</v>
      </c>
      <c r="F210">
        <v>0</v>
      </c>
      <c r="G210">
        <v>0</v>
      </c>
      <c r="H210">
        <v>338360000</v>
      </c>
      <c r="I210">
        <v>2492900000</v>
      </c>
      <c r="J210">
        <v>2094200000</v>
      </c>
      <c r="K210">
        <f t="shared" si="88"/>
        <v>7.747665208653505E-3</v>
      </c>
      <c r="L210">
        <f t="shared" si="88"/>
        <v>0</v>
      </c>
      <c r="M210">
        <f t="shared" si="88"/>
        <v>0</v>
      </c>
      <c r="N210" s="13">
        <f>D210/E210</f>
        <v>2.8936868205226016</v>
      </c>
      <c r="O210" s="14">
        <v>0</v>
      </c>
      <c r="P210" s="15">
        <f>L210/K210</f>
        <v>0</v>
      </c>
      <c r="Q210">
        <v>190070000</v>
      </c>
      <c r="R210">
        <v>125360000</v>
      </c>
      <c r="S210">
        <v>0</v>
      </c>
      <c r="T210">
        <v>0</v>
      </c>
      <c r="U210">
        <v>601680000</v>
      </c>
      <c r="V210">
        <v>838260000</v>
      </c>
      <c r="W210">
        <v>516410000</v>
      </c>
      <c r="X210">
        <f t="shared" si="89"/>
        <v>0.20834995346363516</v>
      </c>
      <c r="Y210">
        <f t="shared" si="89"/>
        <v>0</v>
      </c>
      <c r="Z210">
        <f t="shared" si="89"/>
        <v>0</v>
      </c>
      <c r="AA210" s="13">
        <f t="shared" si="86"/>
        <v>1.516193363114231</v>
      </c>
      <c r="AB210" s="14">
        <v>0</v>
      </c>
      <c r="AC210" s="15">
        <f t="shared" si="87"/>
        <v>0</v>
      </c>
      <c r="AD210">
        <v>33364000</v>
      </c>
      <c r="AE210">
        <v>0</v>
      </c>
      <c r="AF210">
        <v>0</v>
      </c>
      <c r="AG210">
        <v>0</v>
      </c>
      <c r="AH210">
        <v>1131900000</v>
      </c>
      <c r="AI210">
        <v>729420000</v>
      </c>
      <c r="AJ210">
        <v>840470000</v>
      </c>
      <c r="AK210">
        <f t="shared" si="90"/>
        <v>0</v>
      </c>
      <c r="AL210">
        <f t="shared" si="90"/>
        <v>0</v>
      </c>
      <c r="AM210">
        <f t="shared" si="90"/>
        <v>0</v>
      </c>
      <c r="AN210" s="13" t="s">
        <v>859</v>
      </c>
      <c r="AO210" s="14">
        <v>0</v>
      </c>
      <c r="AP210" s="15">
        <v>0</v>
      </c>
      <c r="AQ210">
        <v>0</v>
      </c>
      <c r="AR210">
        <v>0</v>
      </c>
      <c r="AS210">
        <v>0</v>
      </c>
      <c r="AT210">
        <v>0</v>
      </c>
      <c r="AU210">
        <v>754030000</v>
      </c>
      <c r="AV210">
        <v>964080000</v>
      </c>
      <c r="AW210">
        <v>609030000</v>
      </c>
      <c r="AX210">
        <f t="shared" si="91"/>
        <v>0</v>
      </c>
      <c r="AY210">
        <f t="shared" si="91"/>
        <v>0</v>
      </c>
      <c r="AZ210">
        <f t="shared" si="91"/>
        <v>0</v>
      </c>
      <c r="BA210" s="13">
        <v>0</v>
      </c>
      <c r="BB210" s="14">
        <v>0</v>
      </c>
      <c r="BC210" s="15">
        <v>0</v>
      </c>
      <c r="BD210">
        <v>0</v>
      </c>
      <c r="BE210">
        <v>0</v>
      </c>
      <c r="BF210">
        <v>0</v>
      </c>
      <c r="BG210">
        <v>0</v>
      </c>
      <c r="BH210">
        <v>2311000000</v>
      </c>
      <c r="BI210">
        <v>1412000000</v>
      </c>
      <c r="BJ210">
        <v>1044200000</v>
      </c>
      <c r="BK210">
        <f t="shared" si="92"/>
        <v>0</v>
      </c>
      <c r="BL210">
        <f t="shared" si="92"/>
        <v>0</v>
      </c>
      <c r="BM210">
        <f t="shared" si="92"/>
        <v>0</v>
      </c>
      <c r="BN210" s="13">
        <v>0</v>
      </c>
      <c r="BO210" s="14">
        <v>0</v>
      </c>
      <c r="BP210" s="15">
        <v>0</v>
      </c>
      <c r="BQ210" s="28">
        <v>0</v>
      </c>
    </row>
    <row r="211" spans="1:69" customFormat="1" ht="15" x14ac:dyDescent="0.2">
      <c r="A211" t="s">
        <v>554</v>
      </c>
      <c r="B211" t="s">
        <v>555</v>
      </c>
      <c r="D211">
        <v>4500800</v>
      </c>
      <c r="E211">
        <v>1099700</v>
      </c>
      <c r="F211">
        <v>0</v>
      </c>
      <c r="G211">
        <v>0</v>
      </c>
      <c r="H211">
        <v>338360000</v>
      </c>
      <c r="I211">
        <v>2492900000</v>
      </c>
      <c r="J211">
        <v>2094200000</v>
      </c>
      <c r="K211">
        <f t="shared" si="88"/>
        <v>3.2500886629625251E-3</v>
      </c>
      <c r="L211">
        <f t="shared" si="88"/>
        <v>0</v>
      </c>
      <c r="M211">
        <f t="shared" si="88"/>
        <v>0</v>
      </c>
      <c r="N211" s="13">
        <f>D211/E211</f>
        <v>4.0927525688824229</v>
      </c>
      <c r="O211" s="14">
        <v>0</v>
      </c>
      <c r="P211" s="15">
        <f>L211/K211</f>
        <v>0</v>
      </c>
      <c r="Q211">
        <v>152160000</v>
      </c>
      <c r="R211">
        <v>162850000</v>
      </c>
      <c r="S211">
        <v>0</v>
      </c>
      <c r="T211">
        <v>0</v>
      </c>
      <c r="U211">
        <v>601680000</v>
      </c>
      <c r="V211">
        <v>838260000</v>
      </c>
      <c r="W211">
        <v>516410000</v>
      </c>
      <c r="X211">
        <f t="shared" si="89"/>
        <v>0.27065882196516422</v>
      </c>
      <c r="Y211">
        <f t="shared" si="89"/>
        <v>0</v>
      </c>
      <c r="Z211">
        <f t="shared" si="89"/>
        <v>0</v>
      </c>
      <c r="AA211" s="13">
        <f t="shared" si="86"/>
        <v>0.93435677003377338</v>
      </c>
      <c r="AB211" s="14">
        <v>0</v>
      </c>
      <c r="AC211" s="15">
        <f t="shared" si="87"/>
        <v>0</v>
      </c>
      <c r="AD211">
        <v>46194000</v>
      </c>
      <c r="AE211">
        <v>0</v>
      </c>
      <c r="AF211">
        <v>0</v>
      </c>
      <c r="AG211">
        <v>0</v>
      </c>
      <c r="AH211">
        <v>1131900000</v>
      </c>
      <c r="AI211">
        <v>729420000</v>
      </c>
      <c r="AJ211">
        <v>840470000</v>
      </c>
      <c r="AK211">
        <f t="shared" si="90"/>
        <v>0</v>
      </c>
      <c r="AL211">
        <f t="shared" si="90"/>
        <v>0</v>
      </c>
      <c r="AM211">
        <f t="shared" si="90"/>
        <v>0</v>
      </c>
      <c r="AN211" s="13" t="s">
        <v>859</v>
      </c>
      <c r="AO211" s="14">
        <v>0</v>
      </c>
      <c r="AP211" s="15">
        <v>0</v>
      </c>
      <c r="AQ211">
        <v>0</v>
      </c>
      <c r="AR211">
        <v>0</v>
      </c>
      <c r="AS211">
        <v>0</v>
      </c>
      <c r="AT211">
        <v>0</v>
      </c>
      <c r="AU211">
        <v>754030000</v>
      </c>
      <c r="AV211">
        <v>964080000</v>
      </c>
      <c r="AW211">
        <v>609030000</v>
      </c>
      <c r="AX211">
        <f t="shared" si="91"/>
        <v>0</v>
      </c>
      <c r="AY211">
        <f t="shared" si="91"/>
        <v>0</v>
      </c>
      <c r="AZ211">
        <f t="shared" si="91"/>
        <v>0</v>
      </c>
      <c r="BA211" s="13">
        <v>0</v>
      </c>
      <c r="BB211" s="14">
        <v>0</v>
      </c>
      <c r="BC211" s="15">
        <v>0</v>
      </c>
      <c r="BD211">
        <v>0</v>
      </c>
      <c r="BE211">
        <v>0</v>
      </c>
      <c r="BF211">
        <v>0</v>
      </c>
      <c r="BG211">
        <v>0</v>
      </c>
      <c r="BH211">
        <v>2311000000</v>
      </c>
      <c r="BI211">
        <v>1412000000</v>
      </c>
      <c r="BJ211">
        <v>1044200000</v>
      </c>
      <c r="BK211">
        <f t="shared" si="92"/>
        <v>0</v>
      </c>
      <c r="BL211">
        <f t="shared" si="92"/>
        <v>0</v>
      </c>
      <c r="BM211">
        <f t="shared" si="92"/>
        <v>0</v>
      </c>
      <c r="BN211" s="13">
        <v>0</v>
      </c>
      <c r="BO211" s="14">
        <v>0</v>
      </c>
      <c r="BP211" s="15">
        <v>0</v>
      </c>
      <c r="BQ211" s="28">
        <v>0</v>
      </c>
    </row>
    <row r="212" spans="1:69" customFormat="1" ht="15" x14ac:dyDescent="0.2">
      <c r="A212" t="s">
        <v>588</v>
      </c>
      <c r="B212" t="s">
        <v>589</v>
      </c>
      <c r="D212">
        <v>22744000</v>
      </c>
      <c r="E212">
        <v>0</v>
      </c>
      <c r="F212">
        <v>0</v>
      </c>
      <c r="G212">
        <v>26050000</v>
      </c>
      <c r="H212">
        <v>338360000</v>
      </c>
      <c r="I212">
        <v>2492900000</v>
      </c>
      <c r="J212">
        <v>2094200000</v>
      </c>
      <c r="K212">
        <f t="shared" si="88"/>
        <v>0</v>
      </c>
      <c r="L212">
        <f t="shared" si="88"/>
        <v>0</v>
      </c>
      <c r="M212">
        <f t="shared" si="88"/>
        <v>1.2439117562792474E-2</v>
      </c>
      <c r="N212" s="13" t="s">
        <v>859</v>
      </c>
      <c r="O212" s="14">
        <f>L212/M212</f>
        <v>0</v>
      </c>
      <c r="P212" s="15">
        <v>0</v>
      </c>
      <c r="Q212">
        <v>45626000</v>
      </c>
      <c r="R212">
        <v>16349000</v>
      </c>
      <c r="S212">
        <v>36025000</v>
      </c>
      <c r="T212">
        <v>31623000</v>
      </c>
      <c r="U212">
        <v>601680000</v>
      </c>
      <c r="V212">
        <v>838260000</v>
      </c>
      <c r="W212">
        <v>516410000</v>
      </c>
      <c r="X212">
        <f t="shared" si="89"/>
        <v>2.717225103044808E-2</v>
      </c>
      <c r="Y212">
        <f t="shared" si="89"/>
        <v>4.2975926323575026E-2</v>
      </c>
      <c r="Z212">
        <f t="shared" si="89"/>
        <v>6.1236227028911135E-2</v>
      </c>
      <c r="AA212" s="13">
        <f t="shared" si="86"/>
        <v>2.7907517279344303</v>
      </c>
      <c r="AB212" s="14">
        <f>Y212/Z212</f>
        <v>0.70180558810857219</v>
      </c>
      <c r="AC212" s="15">
        <f t="shared" si="87"/>
        <v>1.5816108233144914</v>
      </c>
      <c r="AD212">
        <v>30789000</v>
      </c>
      <c r="AE212">
        <v>0</v>
      </c>
      <c r="AF212">
        <v>0</v>
      </c>
      <c r="AG212">
        <v>24473000</v>
      </c>
      <c r="AH212">
        <v>1131900000</v>
      </c>
      <c r="AI212">
        <v>729420000</v>
      </c>
      <c r="AJ212">
        <v>840470000</v>
      </c>
      <c r="AK212">
        <f t="shared" si="90"/>
        <v>0</v>
      </c>
      <c r="AL212">
        <f t="shared" si="90"/>
        <v>0</v>
      </c>
      <c r="AM212">
        <f t="shared" si="90"/>
        <v>2.911823146572751E-2</v>
      </c>
      <c r="AN212" s="13" t="s">
        <v>859</v>
      </c>
      <c r="AO212" s="14">
        <f>AL212/AM212</f>
        <v>0</v>
      </c>
      <c r="AP212" s="15">
        <v>0</v>
      </c>
      <c r="AQ212">
        <v>0</v>
      </c>
      <c r="AR212">
        <v>0</v>
      </c>
      <c r="AS212">
        <v>0</v>
      </c>
      <c r="AT212">
        <v>0</v>
      </c>
      <c r="AU212">
        <v>754030000</v>
      </c>
      <c r="AV212">
        <v>964080000</v>
      </c>
      <c r="AW212">
        <v>609030000</v>
      </c>
      <c r="AX212">
        <f t="shared" si="91"/>
        <v>0</v>
      </c>
      <c r="AY212">
        <f t="shared" si="91"/>
        <v>0</v>
      </c>
      <c r="AZ212">
        <f t="shared" si="91"/>
        <v>0</v>
      </c>
      <c r="BA212" s="13">
        <v>0</v>
      </c>
      <c r="BB212" s="14">
        <v>0</v>
      </c>
      <c r="BC212" s="15">
        <v>0</v>
      </c>
      <c r="BD212">
        <v>0</v>
      </c>
      <c r="BE212">
        <v>0</v>
      </c>
      <c r="BF212">
        <v>0</v>
      </c>
      <c r="BG212">
        <v>0</v>
      </c>
      <c r="BH212">
        <v>2311000000</v>
      </c>
      <c r="BI212">
        <v>1412000000</v>
      </c>
      <c r="BJ212">
        <v>1044200000</v>
      </c>
      <c r="BK212">
        <f t="shared" si="92"/>
        <v>0</v>
      </c>
      <c r="BL212">
        <f t="shared" si="92"/>
        <v>0</v>
      </c>
      <c r="BM212">
        <f t="shared" si="92"/>
        <v>0</v>
      </c>
      <c r="BN212" s="13">
        <v>0</v>
      </c>
      <c r="BO212" s="14">
        <v>0</v>
      </c>
      <c r="BP212" s="15">
        <v>0</v>
      </c>
      <c r="BQ212" s="28">
        <v>0</v>
      </c>
    </row>
    <row r="213" spans="1:69" customFormat="1" ht="15" x14ac:dyDescent="0.2">
      <c r="A213" t="s">
        <v>99</v>
      </c>
      <c r="B213" t="s">
        <v>100</v>
      </c>
      <c r="D213">
        <v>6543000</v>
      </c>
      <c r="E213">
        <v>0</v>
      </c>
      <c r="F213">
        <v>5118800</v>
      </c>
      <c r="G213">
        <v>0</v>
      </c>
      <c r="H213">
        <v>338360000</v>
      </c>
      <c r="I213">
        <v>2492900000</v>
      </c>
      <c r="J213">
        <v>2094200000</v>
      </c>
      <c r="K213">
        <f t="shared" si="88"/>
        <v>0</v>
      </c>
      <c r="L213">
        <f t="shared" si="88"/>
        <v>2.0533515183120063E-3</v>
      </c>
      <c r="M213">
        <f t="shared" si="88"/>
        <v>0</v>
      </c>
      <c r="N213" s="13" t="s">
        <v>859</v>
      </c>
      <c r="O213" s="14" t="s">
        <v>859</v>
      </c>
      <c r="P213" s="15" t="s">
        <v>859</v>
      </c>
      <c r="Q213">
        <v>0</v>
      </c>
      <c r="R213">
        <v>0</v>
      </c>
      <c r="S213">
        <v>0</v>
      </c>
      <c r="T213">
        <v>0</v>
      </c>
      <c r="U213">
        <v>601680000</v>
      </c>
      <c r="V213">
        <v>838260000</v>
      </c>
      <c r="W213">
        <v>516410000</v>
      </c>
      <c r="X213">
        <f t="shared" si="89"/>
        <v>0</v>
      </c>
      <c r="Y213">
        <f t="shared" si="89"/>
        <v>0</v>
      </c>
      <c r="Z213">
        <f t="shared" si="89"/>
        <v>0</v>
      </c>
      <c r="AA213" s="13">
        <v>0</v>
      </c>
      <c r="AB213" s="14">
        <v>0</v>
      </c>
      <c r="AC213" s="15">
        <v>0</v>
      </c>
      <c r="AD213">
        <v>0</v>
      </c>
      <c r="AE213">
        <v>0</v>
      </c>
      <c r="AF213">
        <v>2635100</v>
      </c>
      <c r="AG213">
        <v>5066700</v>
      </c>
      <c r="AH213">
        <v>1131900000</v>
      </c>
      <c r="AI213">
        <v>729420000</v>
      </c>
      <c r="AJ213">
        <v>840470000</v>
      </c>
      <c r="AK213">
        <f t="shared" si="90"/>
        <v>0</v>
      </c>
      <c r="AL213">
        <f t="shared" si="90"/>
        <v>3.6125963093965067E-3</v>
      </c>
      <c r="AM213">
        <f t="shared" si="90"/>
        <v>6.0284126738610541E-3</v>
      </c>
      <c r="AN213" s="13">
        <v>0</v>
      </c>
      <c r="AO213" s="14">
        <f>AL213/AM213</f>
        <v>0.59926161409960765</v>
      </c>
      <c r="AP213" s="15" t="s">
        <v>859</v>
      </c>
      <c r="AQ213">
        <v>0</v>
      </c>
      <c r="AR213">
        <v>0</v>
      </c>
      <c r="AS213">
        <v>0</v>
      </c>
      <c r="AT213">
        <v>0</v>
      </c>
      <c r="AU213">
        <v>754030000</v>
      </c>
      <c r="AV213">
        <v>964080000</v>
      </c>
      <c r="AW213">
        <v>609030000</v>
      </c>
      <c r="AX213">
        <f t="shared" si="91"/>
        <v>0</v>
      </c>
      <c r="AY213">
        <f t="shared" si="91"/>
        <v>0</v>
      </c>
      <c r="AZ213">
        <f t="shared" si="91"/>
        <v>0</v>
      </c>
      <c r="BA213" s="13">
        <v>0</v>
      </c>
      <c r="BB213" s="14">
        <v>0</v>
      </c>
      <c r="BC213" s="15">
        <v>0</v>
      </c>
      <c r="BD213">
        <v>0</v>
      </c>
      <c r="BE213">
        <v>0</v>
      </c>
      <c r="BF213">
        <v>0</v>
      </c>
      <c r="BG213">
        <v>0</v>
      </c>
      <c r="BH213">
        <v>2311000000</v>
      </c>
      <c r="BI213">
        <v>1412000000</v>
      </c>
      <c r="BJ213">
        <v>1044200000</v>
      </c>
      <c r="BK213">
        <f t="shared" si="92"/>
        <v>0</v>
      </c>
      <c r="BL213">
        <f t="shared" si="92"/>
        <v>0</v>
      </c>
      <c r="BM213">
        <f t="shared" si="92"/>
        <v>0</v>
      </c>
      <c r="BN213" s="13">
        <v>0</v>
      </c>
      <c r="BO213" s="14">
        <v>0</v>
      </c>
      <c r="BP213" s="15">
        <v>0</v>
      </c>
      <c r="BQ213" s="28">
        <v>0</v>
      </c>
    </row>
    <row r="214" spans="1:69" customFormat="1" ht="15" x14ac:dyDescent="0.2">
      <c r="A214" t="s">
        <v>718</v>
      </c>
      <c r="B214" t="s">
        <v>719</v>
      </c>
      <c r="D214">
        <v>3896700</v>
      </c>
      <c r="E214">
        <v>319290</v>
      </c>
      <c r="F214">
        <v>3748300</v>
      </c>
      <c r="G214">
        <v>0</v>
      </c>
      <c r="H214">
        <v>338360000</v>
      </c>
      <c r="I214">
        <v>2492900000</v>
      </c>
      <c r="J214">
        <v>2094200000</v>
      </c>
      <c r="K214">
        <f t="shared" si="88"/>
        <v>9.4363991015486469E-4</v>
      </c>
      <c r="L214">
        <f t="shared" si="88"/>
        <v>1.5035901961570862E-3</v>
      </c>
      <c r="M214">
        <f t="shared" si="88"/>
        <v>0</v>
      </c>
      <c r="N214" s="13">
        <f>D214/E214</f>
        <v>12.204265714554166</v>
      </c>
      <c r="O214" s="14" t="s">
        <v>859</v>
      </c>
      <c r="P214" s="15">
        <f>L214/K214</f>
        <v>1.5933940266582469</v>
      </c>
      <c r="Q214">
        <v>10126000</v>
      </c>
      <c r="R214">
        <v>3629100</v>
      </c>
      <c r="S214">
        <v>0</v>
      </c>
      <c r="T214">
        <v>0</v>
      </c>
      <c r="U214">
        <v>601680000</v>
      </c>
      <c r="V214">
        <v>838260000</v>
      </c>
      <c r="W214">
        <v>516410000</v>
      </c>
      <c r="X214">
        <f t="shared" si="89"/>
        <v>6.0316114878340649E-3</v>
      </c>
      <c r="Y214">
        <f t="shared" si="89"/>
        <v>0</v>
      </c>
      <c r="Z214">
        <f t="shared" si="89"/>
        <v>0</v>
      </c>
      <c r="AA214" s="13">
        <f t="shared" ref="AA214:AA234" si="93">Q214/R214</f>
        <v>2.7902234713840897</v>
      </c>
      <c r="AB214" s="14">
        <v>0</v>
      </c>
      <c r="AC214" s="15">
        <f t="shared" ref="AC214:AC234" si="94">Y214/X214</f>
        <v>0</v>
      </c>
      <c r="AD214">
        <v>8993200</v>
      </c>
      <c r="AE214">
        <v>0</v>
      </c>
      <c r="AF214">
        <v>2967100</v>
      </c>
      <c r="AG214">
        <v>2919600</v>
      </c>
      <c r="AH214">
        <v>1131900000</v>
      </c>
      <c r="AI214">
        <v>729420000</v>
      </c>
      <c r="AJ214">
        <v>840470000</v>
      </c>
      <c r="AK214">
        <f t="shared" si="90"/>
        <v>0</v>
      </c>
      <c r="AL214">
        <f t="shared" si="90"/>
        <v>4.0677524608593125E-3</v>
      </c>
      <c r="AM214">
        <f t="shared" si="90"/>
        <v>3.4737706283389058E-3</v>
      </c>
      <c r="AN214" s="13" t="s">
        <v>859</v>
      </c>
      <c r="AO214" s="14">
        <f>AL214/AM214</f>
        <v>1.1709905160907064</v>
      </c>
      <c r="AP214" s="15" t="s">
        <v>859</v>
      </c>
      <c r="AQ214">
        <v>0</v>
      </c>
      <c r="AR214">
        <v>0</v>
      </c>
      <c r="AS214">
        <v>0</v>
      </c>
      <c r="AT214">
        <v>0</v>
      </c>
      <c r="AU214">
        <v>754030000</v>
      </c>
      <c r="AV214">
        <v>964080000</v>
      </c>
      <c r="AW214">
        <v>609030000</v>
      </c>
      <c r="AX214">
        <f t="shared" si="91"/>
        <v>0</v>
      </c>
      <c r="AY214">
        <f t="shared" si="91"/>
        <v>0</v>
      </c>
      <c r="AZ214">
        <f t="shared" si="91"/>
        <v>0</v>
      </c>
      <c r="BA214" s="13">
        <v>0</v>
      </c>
      <c r="BB214" s="14">
        <v>0</v>
      </c>
      <c r="BC214" s="15">
        <v>0</v>
      </c>
      <c r="BD214">
        <v>1064500</v>
      </c>
      <c r="BE214">
        <v>0</v>
      </c>
      <c r="BF214">
        <v>0</v>
      </c>
      <c r="BG214">
        <v>0</v>
      </c>
      <c r="BH214">
        <v>2311000000</v>
      </c>
      <c r="BI214">
        <v>1412000000</v>
      </c>
      <c r="BJ214">
        <v>1044200000</v>
      </c>
      <c r="BK214">
        <f t="shared" si="92"/>
        <v>0</v>
      </c>
      <c r="BL214">
        <f t="shared" si="92"/>
        <v>0</v>
      </c>
      <c r="BM214">
        <f t="shared" si="92"/>
        <v>0</v>
      </c>
      <c r="BN214" s="13" t="s">
        <v>859</v>
      </c>
      <c r="BO214" s="14">
        <v>0</v>
      </c>
      <c r="BP214" s="15">
        <v>0</v>
      </c>
      <c r="BQ214" s="28">
        <v>0</v>
      </c>
    </row>
    <row r="215" spans="1:69" customFormat="1" ht="15" x14ac:dyDescent="0.2">
      <c r="A215" t="s">
        <v>224</v>
      </c>
      <c r="B215" t="s">
        <v>225</v>
      </c>
      <c r="D215">
        <v>0</v>
      </c>
      <c r="E215">
        <v>0</v>
      </c>
      <c r="F215">
        <v>0</v>
      </c>
      <c r="G215">
        <v>0</v>
      </c>
      <c r="H215">
        <v>338360000</v>
      </c>
      <c r="I215">
        <v>2492900000</v>
      </c>
      <c r="J215">
        <v>2094200000</v>
      </c>
      <c r="K215">
        <f t="shared" si="88"/>
        <v>0</v>
      </c>
      <c r="L215">
        <f t="shared" si="88"/>
        <v>0</v>
      </c>
      <c r="M215">
        <f t="shared" si="88"/>
        <v>0</v>
      </c>
      <c r="N215" s="13">
        <v>0</v>
      </c>
      <c r="O215" s="14">
        <v>0</v>
      </c>
      <c r="P215" s="15">
        <v>0</v>
      </c>
      <c r="Q215">
        <v>20117000</v>
      </c>
      <c r="R215">
        <v>37131000</v>
      </c>
      <c r="S215">
        <v>0</v>
      </c>
      <c r="T215">
        <v>0</v>
      </c>
      <c r="U215">
        <v>601680000</v>
      </c>
      <c r="V215">
        <v>838260000</v>
      </c>
      <c r="W215">
        <v>516410000</v>
      </c>
      <c r="X215">
        <f t="shared" si="89"/>
        <v>6.1712205823693661E-2</v>
      </c>
      <c r="Y215">
        <f t="shared" si="89"/>
        <v>0</v>
      </c>
      <c r="Z215">
        <f t="shared" si="89"/>
        <v>0</v>
      </c>
      <c r="AA215" s="13">
        <f t="shared" si="93"/>
        <v>0.54178449274191376</v>
      </c>
      <c r="AB215" s="14">
        <v>0</v>
      </c>
      <c r="AC215" s="15">
        <f t="shared" si="94"/>
        <v>0</v>
      </c>
      <c r="AD215">
        <v>71052000</v>
      </c>
      <c r="AE215">
        <v>0</v>
      </c>
      <c r="AF215">
        <v>8193800</v>
      </c>
      <c r="AG215">
        <v>13014000</v>
      </c>
      <c r="AH215">
        <v>1131900000</v>
      </c>
      <c r="AI215">
        <v>729420000</v>
      </c>
      <c r="AJ215">
        <v>840470000</v>
      </c>
      <c r="AK215">
        <f t="shared" si="90"/>
        <v>0</v>
      </c>
      <c r="AL215">
        <f t="shared" si="90"/>
        <v>1.1233308656192591E-2</v>
      </c>
      <c r="AM215">
        <f t="shared" si="90"/>
        <v>1.5484193367996477E-2</v>
      </c>
      <c r="AN215" s="13" t="s">
        <v>859</v>
      </c>
      <c r="AO215" s="14">
        <f>AL215/AM215</f>
        <v>0.72546941188490754</v>
      </c>
      <c r="AP215" s="15" t="s">
        <v>859</v>
      </c>
      <c r="AQ215">
        <v>7733100</v>
      </c>
      <c r="AR215">
        <v>0</v>
      </c>
      <c r="AS215">
        <v>0</v>
      </c>
      <c r="AT215">
        <v>0</v>
      </c>
      <c r="AU215">
        <v>754030000</v>
      </c>
      <c r="AV215">
        <v>964080000</v>
      </c>
      <c r="AW215">
        <v>609030000</v>
      </c>
      <c r="AX215">
        <f t="shared" si="91"/>
        <v>0</v>
      </c>
      <c r="AY215">
        <f t="shared" si="91"/>
        <v>0</v>
      </c>
      <c r="AZ215">
        <f t="shared" si="91"/>
        <v>0</v>
      </c>
      <c r="BA215" s="13" t="s">
        <v>859</v>
      </c>
      <c r="BB215" s="14">
        <v>0</v>
      </c>
      <c r="BC215" s="15">
        <v>0</v>
      </c>
      <c r="BD215">
        <v>5885300</v>
      </c>
      <c r="BE215">
        <v>0</v>
      </c>
      <c r="BF215">
        <v>0</v>
      </c>
      <c r="BG215">
        <v>0</v>
      </c>
      <c r="BH215">
        <v>2311000000</v>
      </c>
      <c r="BI215">
        <v>1412000000</v>
      </c>
      <c r="BJ215">
        <v>1044200000</v>
      </c>
      <c r="BK215">
        <f t="shared" si="92"/>
        <v>0</v>
      </c>
      <c r="BL215">
        <f t="shared" si="92"/>
        <v>0</v>
      </c>
      <c r="BM215">
        <f t="shared" si="92"/>
        <v>0</v>
      </c>
      <c r="BN215" s="13" t="s">
        <v>859</v>
      </c>
      <c r="BO215" s="14">
        <v>0</v>
      </c>
      <c r="BP215" s="15">
        <v>0</v>
      </c>
      <c r="BQ215" s="28">
        <v>0</v>
      </c>
    </row>
    <row r="216" spans="1:69" customFormat="1" ht="15" x14ac:dyDescent="0.2">
      <c r="A216" t="s">
        <v>636</v>
      </c>
      <c r="B216" t="s">
        <v>637</v>
      </c>
      <c r="D216">
        <v>0</v>
      </c>
      <c r="E216">
        <v>0</v>
      </c>
      <c r="F216">
        <v>0</v>
      </c>
      <c r="G216">
        <v>0</v>
      </c>
      <c r="H216">
        <v>338360000</v>
      </c>
      <c r="I216">
        <v>2492900000</v>
      </c>
      <c r="J216">
        <v>2094200000</v>
      </c>
      <c r="K216">
        <f t="shared" si="88"/>
        <v>0</v>
      </c>
      <c r="L216">
        <f t="shared" si="88"/>
        <v>0</v>
      </c>
      <c r="M216">
        <f t="shared" si="88"/>
        <v>0</v>
      </c>
      <c r="N216" s="13">
        <v>0</v>
      </c>
      <c r="O216" s="14">
        <v>0</v>
      </c>
      <c r="P216" s="15">
        <v>0</v>
      </c>
      <c r="Q216">
        <v>23877000</v>
      </c>
      <c r="R216">
        <v>23245000</v>
      </c>
      <c r="S216">
        <v>0</v>
      </c>
      <c r="T216">
        <v>0</v>
      </c>
      <c r="U216">
        <v>601680000</v>
      </c>
      <c r="V216">
        <v>838260000</v>
      </c>
      <c r="W216">
        <v>516410000</v>
      </c>
      <c r="X216">
        <f t="shared" si="89"/>
        <v>3.8633492886584228E-2</v>
      </c>
      <c r="Y216">
        <f t="shared" si="89"/>
        <v>0</v>
      </c>
      <c r="Z216">
        <f t="shared" si="89"/>
        <v>0</v>
      </c>
      <c r="AA216" s="13">
        <f t="shared" si="93"/>
        <v>1.0271886427188643</v>
      </c>
      <c r="AB216" s="14">
        <v>0</v>
      </c>
      <c r="AC216" s="15">
        <f t="shared" si="94"/>
        <v>0</v>
      </c>
      <c r="AD216">
        <v>20902000</v>
      </c>
      <c r="AE216">
        <v>0</v>
      </c>
      <c r="AF216">
        <v>22314000</v>
      </c>
      <c r="AG216">
        <v>19439000</v>
      </c>
      <c r="AH216">
        <v>1131900000</v>
      </c>
      <c r="AI216">
        <v>729420000</v>
      </c>
      <c r="AJ216">
        <v>840470000</v>
      </c>
      <c r="AK216">
        <f t="shared" si="90"/>
        <v>0</v>
      </c>
      <c r="AL216">
        <f t="shared" si="90"/>
        <v>3.059142880644896E-2</v>
      </c>
      <c r="AM216">
        <f t="shared" si="90"/>
        <v>2.3128725594012873E-2</v>
      </c>
      <c r="AN216" s="13" t="s">
        <v>859</v>
      </c>
      <c r="AO216" s="14">
        <f>AL216/AM216</f>
        <v>1.3226595076370264</v>
      </c>
      <c r="AP216" s="15" t="s">
        <v>859</v>
      </c>
      <c r="AQ216">
        <v>0</v>
      </c>
      <c r="AR216">
        <v>0</v>
      </c>
      <c r="AS216">
        <v>0</v>
      </c>
      <c r="AT216">
        <v>0</v>
      </c>
      <c r="AU216">
        <v>754030000</v>
      </c>
      <c r="AV216">
        <v>964080000</v>
      </c>
      <c r="AW216">
        <v>609030000</v>
      </c>
      <c r="AX216">
        <f t="shared" si="91"/>
        <v>0</v>
      </c>
      <c r="AY216">
        <f t="shared" si="91"/>
        <v>0</v>
      </c>
      <c r="AZ216">
        <f t="shared" si="91"/>
        <v>0</v>
      </c>
      <c r="BA216" s="13">
        <v>0</v>
      </c>
      <c r="BB216" s="14">
        <v>0</v>
      </c>
      <c r="BC216" s="15">
        <v>0</v>
      </c>
      <c r="BD216">
        <v>0</v>
      </c>
      <c r="BE216">
        <v>0</v>
      </c>
      <c r="BF216">
        <v>0</v>
      </c>
      <c r="BG216">
        <v>0</v>
      </c>
      <c r="BH216">
        <v>2311000000</v>
      </c>
      <c r="BI216">
        <v>1412000000</v>
      </c>
      <c r="BJ216">
        <v>1044200000</v>
      </c>
      <c r="BK216">
        <f t="shared" si="92"/>
        <v>0</v>
      </c>
      <c r="BL216">
        <f t="shared" si="92"/>
        <v>0</v>
      </c>
      <c r="BM216">
        <f t="shared" si="92"/>
        <v>0</v>
      </c>
      <c r="BN216" s="13">
        <v>0</v>
      </c>
      <c r="BO216" s="14">
        <v>0</v>
      </c>
      <c r="BP216" s="15">
        <v>0</v>
      </c>
      <c r="BQ216" s="28">
        <v>0</v>
      </c>
    </row>
    <row r="217" spans="1:69" customFormat="1" ht="15" x14ac:dyDescent="0.2">
      <c r="A217" t="s">
        <v>638</v>
      </c>
      <c r="B217" t="s">
        <v>639</v>
      </c>
      <c r="D217">
        <v>0</v>
      </c>
      <c r="E217">
        <v>0</v>
      </c>
      <c r="F217">
        <v>0</v>
      </c>
      <c r="G217">
        <v>0</v>
      </c>
      <c r="H217">
        <v>338360000</v>
      </c>
      <c r="I217">
        <v>2492900000</v>
      </c>
      <c r="J217">
        <v>2094200000</v>
      </c>
      <c r="K217">
        <f t="shared" si="88"/>
        <v>0</v>
      </c>
      <c r="L217">
        <f t="shared" si="88"/>
        <v>0</v>
      </c>
      <c r="M217">
        <f t="shared" si="88"/>
        <v>0</v>
      </c>
      <c r="N217" s="13">
        <v>0</v>
      </c>
      <c r="O217" s="14">
        <v>0</v>
      </c>
      <c r="P217" s="15">
        <v>0</v>
      </c>
      <c r="Q217">
        <v>0</v>
      </c>
      <c r="R217">
        <v>10371000</v>
      </c>
      <c r="S217">
        <v>0</v>
      </c>
      <c r="T217">
        <v>0</v>
      </c>
      <c r="U217">
        <v>601680000</v>
      </c>
      <c r="V217">
        <v>838260000</v>
      </c>
      <c r="W217">
        <v>516410000</v>
      </c>
      <c r="X217">
        <f t="shared" si="89"/>
        <v>1.7236737136019146E-2</v>
      </c>
      <c r="Y217">
        <f t="shared" si="89"/>
        <v>0</v>
      </c>
      <c r="Z217">
        <f t="shared" si="89"/>
        <v>0</v>
      </c>
      <c r="AA217" s="13">
        <f t="shared" si="93"/>
        <v>0</v>
      </c>
      <c r="AB217" s="14">
        <v>0</v>
      </c>
      <c r="AC217" s="15">
        <f t="shared" si="94"/>
        <v>0</v>
      </c>
      <c r="AD217">
        <v>237520000</v>
      </c>
      <c r="AE217">
        <v>0</v>
      </c>
      <c r="AF217">
        <v>148910000</v>
      </c>
      <c r="AG217">
        <v>0</v>
      </c>
      <c r="AH217">
        <v>1131900000</v>
      </c>
      <c r="AI217">
        <v>729420000</v>
      </c>
      <c r="AJ217">
        <v>840470000</v>
      </c>
      <c r="AK217">
        <f t="shared" si="90"/>
        <v>0</v>
      </c>
      <c r="AL217">
        <f t="shared" si="90"/>
        <v>0.20414850154917605</v>
      </c>
      <c r="AM217">
        <f t="shared" si="90"/>
        <v>0</v>
      </c>
      <c r="AN217" s="13" t="s">
        <v>859</v>
      </c>
      <c r="AO217" s="14" t="s">
        <v>859</v>
      </c>
      <c r="AP217" s="15" t="s">
        <v>859</v>
      </c>
      <c r="AQ217">
        <v>0</v>
      </c>
      <c r="AR217">
        <v>0</v>
      </c>
      <c r="AS217">
        <v>0</v>
      </c>
      <c r="AT217">
        <v>0</v>
      </c>
      <c r="AU217">
        <v>754030000</v>
      </c>
      <c r="AV217">
        <v>964080000</v>
      </c>
      <c r="AW217">
        <v>609030000</v>
      </c>
      <c r="AX217">
        <f t="shared" si="91"/>
        <v>0</v>
      </c>
      <c r="AY217">
        <f t="shared" si="91"/>
        <v>0</v>
      </c>
      <c r="AZ217">
        <f t="shared" si="91"/>
        <v>0</v>
      </c>
      <c r="BA217" s="13">
        <v>0</v>
      </c>
      <c r="BB217" s="14">
        <v>0</v>
      </c>
      <c r="BC217" s="15">
        <v>0</v>
      </c>
      <c r="BD217">
        <v>0</v>
      </c>
      <c r="BE217">
        <v>0</v>
      </c>
      <c r="BF217">
        <v>0</v>
      </c>
      <c r="BG217">
        <v>0</v>
      </c>
      <c r="BH217">
        <v>2311000000</v>
      </c>
      <c r="BI217">
        <v>1412000000</v>
      </c>
      <c r="BJ217">
        <v>1044200000</v>
      </c>
      <c r="BK217">
        <f t="shared" si="92"/>
        <v>0</v>
      </c>
      <c r="BL217">
        <f t="shared" si="92"/>
        <v>0</v>
      </c>
      <c r="BM217">
        <f t="shared" si="92"/>
        <v>0</v>
      </c>
      <c r="BN217" s="13">
        <v>0</v>
      </c>
      <c r="BO217" s="14">
        <v>0</v>
      </c>
      <c r="BP217" s="15">
        <v>0</v>
      </c>
      <c r="BQ217" s="28">
        <v>0</v>
      </c>
    </row>
    <row r="218" spans="1:69" customFormat="1" ht="15" x14ac:dyDescent="0.2">
      <c r="A218" t="s">
        <v>35</v>
      </c>
      <c r="B218" t="s">
        <v>36</v>
      </c>
      <c r="D218">
        <v>0</v>
      </c>
      <c r="E218">
        <v>0</v>
      </c>
      <c r="F218">
        <v>0</v>
      </c>
      <c r="G218">
        <v>0</v>
      </c>
      <c r="H218">
        <v>338360000</v>
      </c>
      <c r="I218">
        <v>2492900000</v>
      </c>
      <c r="J218">
        <v>2094200000</v>
      </c>
      <c r="K218">
        <f t="shared" si="88"/>
        <v>0</v>
      </c>
      <c r="L218">
        <f t="shared" si="88"/>
        <v>0</v>
      </c>
      <c r="M218">
        <f t="shared" si="88"/>
        <v>0</v>
      </c>
      <c r="N218" s="13">
        <v>0</v>
      </c>
      <c r="O218" s="14">
        <v>0</v>
      </c>
      <c r="P218" s="15">
        <v>0</v>
      </c>
      <c r="Q218">
        <v>6853300</v>
      </c>
      <c r="R218">
        <v>17337000</v>
      </c>
      <c r="S218">
        <v>0</v>
      </c>
      <c r="T218">
        <v>0</v>
      </c>
      <c r="U218">
        <v>601680000</v>
      </c>
      <c r="V218">
        <v>838260000</v>
      </c>
      <c r="W218">
        <v>516410000</v>
      </c>
      <c r="X218">
        <f t="shared" si="89"/>
        <v>2.8814319904268051E-2</v>
      </c>
      <c r="Y218">
        <f t="shared" si="89"/>
        <v>0</v>
      </c>
      <c r="Z218">
        <f t="shared" si="89"/>
        <v>0</v>
      </c>
      <c r="AA218" s="13">
        <f t="shared" si="93"/>
        <v>0.3952990713502913</v>
      </c>
      <c r="AB218" s="14">
        <v>0</v>
      </c>
      <c r="AC218" s="15">
        <f t="shared" si="94"/>
        <v>0</v>
      </c>
      <c r="AD218">
        <v>0</v>
      </c>
      <c r="AE218">
        <v>1009600</v>
      </c>
      <c r="AF218">
        <v>0</v>
      </c>
      <c r="AG218">
        <v>0</v>
      </c>
      <c r="AH218">
        <v>1131900000</v>
      </c>
      <c r="AI218">
        <v>729420000</v>
      </c>
      <c r="AJ218">
        <v>840470000</v>
      </c>
      <c r="AK218">
        <f t="shared" si="90"/>
        <v>8.9195158582913681E-4</v>
      </c>
      <c r="AL218">
        <f t="shared" si="90"/>
        <v>0</v>
      </c>
      <c r="AM218">
        <f t="shared" si="90"/>
        <v>0</v>
      </c>
      <c r="AN218" s="13">
        <f t="shared" ref="AN218:AN255" si="95">AD218/AE218</f>
        <v>0</v>
      </c>
      <c r="AO218" s="14">
        <v>0</v>
      </c>
      <c r="AP218" s="15">
        <f t="shared" ref="AP218:AP255" si="96">AL218/AK218</f>
        <v>0</v>
      </c>
      <c r="AQ218">
        <v>0</v>
      </c>
      <c r="AR218">
        <v>0</v>
      </c>
      <c r="AS218">
        <v>0</v>
      </c>
      <c r="AT218">
        <v>0</v>
      </c>
      <c r="AU218">
        <v>754030000</v>
      </c>
      <c r="AV218">
        <v>964080000</v>
      </c>
      <c r="AW218">
        <v>609030000</v>
      </c>
      <c r="AX218">
        <f t="shared" si="91"/>
        <v>0</v>
      </c>
      <c r="AY218">
        <f t="shared" si="91"/>
        <v>0</v>
      </c>
      <c r="AZ218">
        <f t="shared" si="91"/>
        <v>0</v>
      </c>
      <c r="BA218" s="13">
        <v>0</v>
      </c>
      <c r="BB218" s="14">
        <v>0</v>
      </c>
      <c r="BC218" s="15">
        <v>0</v>
      </c>
      <c r="BD218">
        <v>0</v>
      </c>
      <c r="BE218">
        <v>0</v>
      </c>
      <c r="BF218">
        <v>0</v>
      </c>
      <c r="BG218">
        <v>0</v>
      </c>
      <c r="BH218">
        <v>2311000000</v>
      </c>
      <c r="BI218">
        <v>1412000000</v>
      </c>
      <c r="BJ218">
        <v>1044200000</v>
      </c>
      <c r="BK218">
        <f t="shared" si="92"/>
        <v>0</v>
      </c>
      <c r="BL218">
        <f t="shared" si="92"/>
        <v>0</v>
      </c>
      <c r="BM218">
        <f t="shared" si="92"/>
        <v>0</v>
      </c>
      <c r="BN218" s="13">
        <v>0</v>
      </c>
      <c r="BO218" s="14">
        <v>0</v>
      </c>
      <c r="BP218" s="15">
        <v>0</v>
      </c>
      <c r="BQ218" s="28">
        <v>0</v>
      </c>
    </row>
    <row r="219" spans="1:69" customFormat="1" ht="15" x14ac:dyDescent="0.2">
      <c r="A219" t="s">
        <v>598</v>
      </c>
      <c r="B219" t="s">
        <v>599</v>
      </c>
      <c r="D219">
        <v>0</v>
      </c>
      <c r="E219">
        <v>0</v>
      </c>
      <c r="F219">
        <v>0</v>
      </c>
      <c r="G219">
        <v>0</v>
      </c>
      <c r="H219">
        <v>338360000</v>
      </c>
      <c r="I219">
        <v>2492900000</v>
      </c>
      <c r="J219">
        <v>2094200000</v>
      </c>
      <c r="K219">
        <f t="shared" si="88"/>
        <v>0</v>
      </c>
      <c r="L219">
        <f t="shared" si="88"/>
        <v>0</v>
      </c>
      <c r="M219">
        <f t="shared" si="88"/>
        <v>0</v>
      </c>
      <c r="N219" s="13">
        <v>0</v>
      </c>
      <c r="O219" s="14">
        <v>0</v>
      </c>
      <c r="P219" s="15">
        <v>0</v>
      </c>
      <c r="Q219">
        <v>174320000</v>
      </c>
      <c r="R219">
        <v>44001000</v>
      </c>
      <c r="S219">
        <v>0</v>
      </c>
      <c r="T219">
        <v>0</v>
      </c>
      <c r="U219">
        <v>601680000</v>
      </c>
      <c r="V219">
        <v>838260000</v>
      </c>
      <c r="W219">
        <v>516410000</v>
      </c>
      <c r="X219">
        <f t="shared" si="89"/>
        <v>7.3130235341045069E-2</v>
      </c>
      <c r="Y219">
        <f t="shared" si="89"/>
        <v>0</v>
      </c>
      <c r="Z219">
        <f t="shared" si="89"/>
        <v>0</v>
      </c>
      <c r="AA219" s="13">
        <f t="shared" si="93"/>
        <v>3.9617281425422148</v>
      </c>
      <c r="AB219" s="14">
        <v>0</v>
      </c>
      <c r="AC219" s="15">
        <f t="shared" si="94"/>
        <v>0</v>
      </c>
      <c r="AD219">
        <v>14294000</v>
      </c>
      <c r="AE219">
        <v>2668200</v>
      </c>
      <c r="AF219">
        <v>1560500</v>
      </c>
      <c r="AG219">
        <v>0</v>
      </c>
      <c r="AH219">
        <v>1131900000</v>
      </c>
      <c r="AI219">
        <v>729420000</v>
      </c>
      <c r="AJ219">
        <v>840470000</v>
      </c>
      <c r="AK219">
        <f t="shared" si="90"/>
        <v>2.3572753776835409E-3</v>
      </c>
      <c r="AL219">
        <f t="shared" si="90"/>
        <v>2.1393710071015326E-3</v>
      </c>
      <c r="AM219">
        <f t="shared" si="90"/>
        <v>0</v>
      </c>
      <c r="AN219" s="13">
        <f t="shared" si="95"/>
        <v>5.3571696274642084</v>
      </c>
      <c r="AO219" s="14" t="s">
        <v>859</v>
      </c>
      <c r="AP219" s="15">
        <f t="shared" si="96"/>
        <v>0.9075609185736544</v>
      </c>
      <c r="AQ219">
        <v>0</v>
      </c>
      <c r="AR219">
        <v>0</v>
      </c>
      <c r="AS219">
        <v>0</v>
      </c>
      <c r="AT219">
        <v>0</v>
      </c>
      <c r="AU219">
        <v>754030000</v>
      </c>
      <c r="AV219">
        <v>964080000</v>
      </c>
      <c r="AW219">
        <v>609030000</v>
      </c>
      <c r="AX219">
        <f t="shared" si="91"/>
        <v>0</v>
      </c>
      <c r="AY219">
        <f t="shared" si="91"/>
        <v>0</v>
      </c>
      <c r="AZ219">
        <f t="shared" si="91"/>
        <v>0</v>
      </c>
      <c r="BA219" s="13">
        <v>0</v>
      </c>
      <c r="BB219" s="14">
        <v>0</v>
      </c>
      <c r="BC219" s="15">
        <v>0</v>
      </c>
      <c r="BD219">
        <v>0</v>
      </c>
      <c r="BE219">
        <v>0</v>
      </c>
      <c r="BF219">
        <v>0</v>
      </c>
      <c r="BG219">
        <v>0</v>
      </c>
      <c r="BH219">
        <v>2311000000</v>
      </c>
      <c r="BI219">
        <v>1412000000</v>
      </c>
      <c r="BJ219">
        <v>1044200000</v>
      </c>
      <c r="BK219">
        <f t="shared" si="92"/>
        <v>0</v>
      </c>
      <c r="BL219">
        <f t="shared" si="92"/>
        <v>0</v>
      </c>
      <c r="BM219">
        <f t="shared" si="92"/>
        <v>0</v>
      </c>
      <c r="BN219" s="13">
        <v>0</v>
      </c>
      <c r="BO219" s="14">
        <v>0</v>
      </c>
      <c r="BP219" s="15">
        <v>0</v>
      </c>
      <c r="BQ219" s="28">
        <v>0</v>
      </c>
    </row>
    <row r="220" spans="1:69" customFormat="1" ht="15" x14ac:dyDescent="0.2">
      <c r="A220" t="s">
        <v>13</v>
      </c>
      <c r="B220" t="s">
        <v>14</v>
      </c>
      <c r="D220">
        <v>4852600</v>
      </c>
      <c r="E220">
        <v>0</v>
      </c>
      <c r="F220">
        <v>0</v>
      </c>
      <c r="G220">
        <v>0</v>
      </c>
      <c r="H220">
        <v>338360000</v>
      </c>
      <c r="I220">
        <v>2492900000</v>
      </c>
      <c r="J220">
        <v>2094200000</v>
      </c>
      <c r="K220">
        <f t="shared" si="88"/>
        <v>0</v>
      </c>
      <c r="L220">
        <f t="shared" si="88"/>
        <v>0</v>
      </c>
      <c r="M220">
        <f t="shared" si="88"/>
        <v>0</v>
      </c>
      <c r="N220" s="13" t="s">
        <v>859</v>
      </c>
      <c r="O220" s="14">
        <v>0</v>
      </c>
      <c r="P220" s="15">
        <v>0</v>
      </c>
      <c r="Q220">
        <v>0</v>
      </c>
      <c r="R220">
        <v>5511900</v>
      </c>
      <c r="S220">
        <v>0</v>
      </c>
      <c r="T220">
        <v>0</v>
      </c>
      <c r="U220">
        <v>601680000</v>
      </c>
      <c r="V220">
        <v>838260000</v>
      </c>
      <c r="W220">
        <v>516410000</v>
      </c>
      <c r="X220">
        <f t="shared" si="89"/>
        <v>9.1608496210610294E-3</v>
      </c>
      <c r="Y220">
        <f t="shared" si="89"/>
        <v>0</v>
      </c>
      <c r="Z220">
        <f t="shared" si="89"/>
        <v>0</v>
      </c>
      <c r="AA220" s="13">
        <f t="shared" si="93"/>
        <v>0</v>
      </c>
      <c r="AB220" s="14">
        <v>0</v>
      </c>
      <c r="AC220" s="15">
        <f t="shared" si="94"/>
        <v>0</v>
      </c>
      <c r="AD220">
        <v>0</v>
      </c>
      <c r="AE220">
        <v>3268900</v>
      </c>
      <c r="AF220">
        <v>1399800</v>
      </c>
      <c r="AG220">
        <v>0</v>
      </c>
      <c r="AH220">
        <v>1131900000</v>
      </c>
      <c r="AI220">
        <v>729420000</v>
      </c>
      <c r="AJ220">
        <v>840470000</v>
      </c>
      <c r="AK220">
        <f t="shared" si="90"/>
        <v>2.8879759696086226E-3</v>
      </c>
      <c r="AL220">
        <f t="shared" si="90"/>
        <v>1.9190589783663733E-3</v>
      </c>
      <c r="AM220">
        <f t="shared" si="90"/>
        <v>0</v>
      </c>
      <c r="AN220" s="13">
        <f t="shared" si="95"/>
        <v>0</v>
      </c>
      <c r="AO220" s="14" t="s">
        <v>859</v>
      </c>
      <c r="AP220" s="15">
        <f t="shared" si="96"/>
        <v>0.66449963523292177</v>
      </c>
      <c r="AQ220">
        <v>0</v>
      </c>
      <c r="AR220">
        <v>0</v>
      </c>
      <c r="AS220">
        <v>0</v>
      </c>
      <c r="AT220">
        <v>0</v>
      </c>
      <c r="AU220">
        <v>754030000</v>
      </c>
      <c r="AV220">
        <v>964080000</v>
      </c>
      <c r="AW220">
        <v>609030000</v>
      </c>
      <c r="AX220">
        <f t="shared" si="91"/>
        <v>0</v>
      </c>
      <c r="AY220">
        <f t="shared" si="91"/>
        <v>0</v>
      </c>
      <c r="AZ220">
        <f t="shared" si="91"/>
        <v>0</v>
      </c>
      <c r="BA220" s="13">
        <v>0</v>
      </c>
      <c r="BB220" s="14">
        <v>0</v>
      </c>
      <c r="BC220" s="15">
        <v>0</v>
      </c>
      <c r="BD220">
        <v>0</v>
      </c>
      <c r="BE220">
        <v>0</v>
      </c>
      <c r="BF220">
        <v>0</v>
      </c>
      <c r="BG220">
        <v>0</v>
      </c>
      <c r="BH220">
        <v>2311000000</v>
      </c>
      <c r="BI220">
        <v>1412000000</v>
      </c>
      <c r="BJ220">
        <v>1044200000</v>
      </c>
      <c r="BK220">
        <f t="shared" si="92"/>
        <v>0</v>
      </c>
      <c r="BL220">
        <f t="shared" si="92"/>
        <v>0</v>
      </c>
      <c r="BM220">
        <f t="shared" si="92"/>
        <v>0</v>
      </c>
      <c r="BN220" s="13">
        <v>0</v>
      </c>
      <c r="BO220" s="14">
        <v>0</v>
      </c>
      <c r="BP220" s="15">
        <v>0</v>
      </c>
      <c r="BQ220" s="28">
        <v>0</v>
      </c>
    </row>
    <row r="221" spans="1:69" customFormat="1" ht="15" x14ac:dyDescent="0.2">
      <c r="A221" t="s">
        <v>688</v>
      </c>
      <c r="B221" t="s">
        <v>689</v>
      </c>
      <c r="D221">
        <v>0</v>
      </c>
      <c r="E221">
        <v>0</v>
      </c>
      <c r="F221">
        <v>0</v>
      </c>
      <c r="G221">
        <v>0</v>
      </c>
      <c r="H221">
        <v>338360000</v>
      </c>
      <c r="I221">
        <v>2492900000</v>
      </c>
      <c r="J221">
        <v>2094200000</v>
      </c>
      <c r="K221">
        <f t="shared" si="88"/>
        <v>0</v>
      </c>
      <c r="L221">
        <f t="shared" si="88"/>
        <v>0</v>
      </c>
      <c r="M221">
        <f t="shared" si="88"/>
        <v>0</v>
      </c>
      <c r="N221" s="13">
        <v>0</v>
      </c>
      <c r="O221" s="14">
        <v>0</v>
      </c>
      <c r="P221" s="15">
        <v>0</v>
      </c>
      <c r="Q221">
        <v>11780000</v>
      </c>
      <c r="R221">
        <v>13634000</v>
      </c>
      <c r="S221">
        <v>0</v>
      </c>
      <c r="T221">
        <v>0</v>
      </c>
      <c r="U221">
        <v>601680000</v>
      </c>
      <c r="V221">
        <v>838260000</v>
      </c>
      <c r="W221">
        <v>516410000</v>
      </c>
      <c r="X221">
        <f t="shared" si="89"/>
        <v>2.2659885653503523E-2</v>
      </c>
      <c r="Y221">
        <f t="shared" si="89"/>
        <v>0</v>
      </c>
      <c r="Z221">
        <f t="shared" si="89"/>
        <v>0</v>
      </c>
      <c r="AA221" s="13">
        <f t="shared" si="93"/>
        <v>0.86401642951444912</v>
      </c>
      <c r="AB221" s="14">
        <v>0</v>
      </c>
      <c r="AC221" s="15">
        <f t="shared" si="94"/>
        <v>0</v>
      </c>
      <c r="AD221">
        <v>9085100</v>
      </c>
      <c r="AE221">
        <v>3874400</v>
      </c>
      <c r="AF221">
        <v>0</v>
      </c>
      <c r="AG221">
        <v>0</v>
      </c>
      <c r="AH221">
        <v>1131900000</v>
      </c>
      <c r="AI221">
        <v>729420000</v>
      </c>
      <c r="AJ221">
        <v>840470000</v>
      </c>
      <c r="AK221">
        <f t="shared" si="90"/>
        <v>3.4229172188355861E-3</v>
      </c>
      <c r="AL221">
        <f t="shared" si="90"/>
        <v>0</v>
      </c>
      <c r="AM221">
        <f t="shared" si="90"/>
        <v>0</v>
      </c>
      <c r="AN221" s="13">
        <f t="shared" si="95"/>
        <v>2.3449050175511048</v>
      </c>
      <c r="AO221" s="14">
        <v>0</v>
      </c>
      <c r="AP221" s="15">
        <f t="shared" si="96"/>
        <v>0</v>
      </c>
      <c r="AQ221">
        <v>0</v>
      </c>
      <c r="AR221">
        <v>0</v>
      </c>
      <c r="AS221">
        <v>0</v>
      </c>
      <c r="AT221">
        <v>0</v>
      </c>
      <c r="AU221">
        <v>754030000</v>
      </c>
      <c r="AV221">
        <v>964080000</v>
      </c>
      <c r="AW221">
        <v>609030000</v>
      </c>
      <c r="AX221">
        <f t="shared" si="91"/>
        <v>0</v>
      </c>
      <c r="AY221">
        <f t="shared" si="91"/>
        <v>0</v>
      </c>
      <c r="AZ221">
        <f t="shared" si="91"/>
        <v>0</v>
      </c>
      <c r="BA221" s="13">
        <v>0</v>
      </c>
      <c r="BB221" s="14">
        <v>0</v>
      </c>
      <c r="BC221" s="15">
        <v>0</v>
      </c>
      <c r="BD221">
        <v>0</v>
      </c>
      <c r="BE221">
        <v>0</v>
      </c>
      <c r="BF221">
        <v>0</v>
      </c>
      <c r="BG221">
        <v>0</v>
      </c>
      <c r="BH221">
        <v>2311000000</v>
      </c>
      <c r="BI221">
        <v>1412000000</v>
      </c>
      <c r="BJ221">
        <v>1044200000</v>
      </c>
      <c r="BK221">
        <f t="shared" si="92"/>
        <v>0</v>
      </c>
      <c r="BL221">
        <f t="shared" si="92"/>
        <v>0</v>
      </c>
      <c r="BM221">
        <f t="shared" si="92"/>
        <v>0</v>
      </c>
      <c r="BN221" s="13">
        <v>0</v>
      </c>
      <c r="BO221" s="14">
        <v>0</v>
      </c>
      <c r="BP221" s="15">
        <v>0</v>
      </c>
      <c r="BQ221" s="28">
        <v>0</v>
      </c>
    </row>
    <row r="222" spans="1:69" customFormat="1" ht="15" x14ac:dyDescent="0.2">
      <c r="A222" t="s">
        <v>714</v>
      </c>
      <c r="B222" t="s">
        <v>715</v>
      </c>
      <c r="D222">
        <v>0</v>
      </c>
      <c r="E222">
        <v>0</v>
      </c>
      <c r="F222">
        <v>0</v>
      </c>
      <c r="G222">
        <v>0</v>
      </c>
      <c r="H222">
        <v>338360000</v>
      </c>
      <c r="I222">
        <v>2492900000</v>
      </c>
      <c r="J222">
        <v>2094200000</v>
      </c>
      <c r="K222">
        <f t="shared" si="88"/>
        <v>0</v>
      </c>
      <c r="L222">
        <f t="shared" si="88"/>
        <v>0</v>
      </c>
      <c r="M222">
        <f t="shared" si="88"/>
        <v>0</v>
      </c>
      <c r="N222" s="13">
        <v>0</v>
      </c>
      <c r="O222" s="14">
        <v>0</v>
      </c>
      <c r="P222" s="15">
        <v>0</v>
      </c>
      <c r="Q222">
        <v>12869000</v>
      </c>
      <c r="R222">
        <v>17059000</v>
      </c>
      <c r="S222">
        <v>0</v>
      </c>
      <c r="T222">
        <v>0</v>
      </c>
      <c r="U222">
        <v>601680000</v>
      </c>
      <c r="V222">
        <v>838260000</v>
      </c>
      <c r="W222">
        <v>516410000</v>
      </c>
      <c r="X222">
        <f t="shared" si="89"/>
        <v>2.8352280281877411E-2</v>
      </c>
      <c r="Y222">
        <f t="shared" si="89"/>
        <v>0</v>
      </c>
      <c r="Z222">
        <f t="shared" si="89"/>
        <v>0</v>
      </c>
      <c r="AA222" s="13">
        <f t="shared" si="93"/>
        <v>0.75438185122222878</v>
      </c>
      <c r="AB222" s="14">
        <v>0</v>
      </c>
      <c r="AC222" s="15">
        <f t="shared" si="94"/>
        <v>0</v>
      </c>
      <c r="AD222">
        <v>13362000</v>
      </c>
      <c r="AE222">
        <v>3888000</v>
      </c>
      <c r="AF222">
        <v>0</v>
      </c>
      <c r="AG222">
        <v>0</v>
      </c>
      <c r="AH222">
        <v>1131900000</v>
      </c>
      <c r="AI222">
        <v>729420000</v>
      </c>
      <c r="AJ222">
        <v>840470000</v>
      </c>
      <c r="AK222">
        <f t="shared" si="90"/>
        <v>3.4349324145242512E-3</v>
      </c>
      <c r="AL222">
        <f t="shared" si="90"/>
        <v>0</v>
      </c>
      <c r="AM222">
        <f t="shared" si="90"/>
        <v>0</v>
      </c>
      <c r="AN222" s="13">
        <f t="shared" si="95"/>
        <v>3.4367283950617282</v>
      </c>
      <c r="AO222" s="14">
        <v>0</v>
      </c>
      <c r="AP222" s="15">
        <f t="shared" si="96"/>
        <v>0</v>
      </c>
      <c r="AQ222">
        <v>0</v>
      </c>
      <c r="AR222">
        <v>0</v>
      </c>
      <c r="AS222">
        <v>0</v>
      </c>
      <c r="AT222">
        <v>0</v>
      </c>
      <c r="AU222">
        <v>754030000</v>
      </c>
      <c r="AV222">
        <v>964080000</v>
      </c>
      <c r="AW222">
        <v>609030000</v>
      </c>
      <c r="AX222">
        <f t="shared" si="91"/>
        <v>0</v>
      </c>
      <c r="AY222">
        <f t="shared" si="91"/>
        <v>0</v>
      </c>
      <c r="AZ222">
        <f t="shared" si="91"/>
        <v>0</v>
      </c>
      <c r="BA222" s="13">
        <v>0</v>
      </c>
      <c r="BB222" s="14">
        <v>0</v>
      </c>
      <c r="BC222" s="15">
        <v>0</v>
      </c>
      <c r="BD222">
        <v>0</v>
      </c>
      <c r="BE222">
        <v>0</v>
      </c>
      <c r="BF222">
        <v>0</v>
      </c>
      <c r="BG222">
        <v>0</v>
      </c>
      <c r="BH222">
        <v>2311000000</v>
      </c>
      <c r="BI222">
        <v>1412000000</v>
      </c>
      <c r="BJ222">
        <v>1044200000</v>
      </c>
      <c r="BK222">
        <f t="shared" si="92"/>
        <v>0</v>
      </c>
      <c r="BL222">
        <f t="shared" si="92"/>
        <v>0</v>
      </c>
      <c r="BM222">
        <f t="shared" si="92"/>
        <v>0</v>
      </c>
      <c r="BN222" s="13">
        <v>0</v>
      </c>
      <c r="BO222" s="14">
        <v>0</v>
      </c>
      <c r="BP222" s="15">
        <v>0</v>
      </c>
      <c r="BQ222" s="28">
        <v>0</v>
      </c>
    </row>
    <row r="223" spans="1:69" customFormat="1" ht="15" x14ac:dyDescent="0.2">
      <c r="A223" t="s">
        <v>83</v>
      </c>
      <c r="B223" t="s">
        <v>84</v>
      </c>
      <c r="D223">
        <v>0</v>
      </c>
      <c r="E223">
        <v>0</v>
      </c>
      <c r="F223">
        <v>0</v>
      </c>
      <c r="G223">
        <v>0</v>
      </c>
      <c r="H223">
        <v>338360000</v>
      </c>
      <c r="I223">
        <v>2492900000</v>
      </c>
      <c r="J223">
        <v>2094200000</v>
      </c>
      <c r="K223">
        <f t="shared" si="88"/>
        <v>0</v>
      </c>
      <c r="L223">
        <f t="shared" si="88"/>
        <v>0</v>
      </c>
      <c r="M223">
        <f t="shared" si="88"/>
        <v>0</v>
      </c>
      <c r="N223" s="13">
        <v>0</v>
      </c>
      <c r="O223" s="14">
        <v>0</v>
      </c>
      <c r="P223" s="15">
        <v>0</v>
      </c>
      <c r="Q223">
        <v>88070000</v>
      </c>
      <c r="R223">
        <v>52940000</v>
      </c>
      <c r="S223">
        <v>0</v>
      </c>
      <c r="T223">
        <v>0</v>
      </c>
      <c r="U223">
        <v>601680000</v>
      </c>
      <c r="V223">
        <v>838260000</v>
      </c>
      <c r="W223">
        <v>516410000</v>
      </c>
      <c r="X223">
        <f t="shared" si="89"/>
        <v>8.7986969817843375E-2</v>
      </c>
      <c r="Y223">
        <f t="shared" si="89"/>
        <v>0</v>
      </c>
      <c r="Z223">
        <f t="shared" si="89"/>
        <v>0</v>
      </c>
      <c r="AA223" s="13">
        <f t="shared" si="93"/>
        <v>1.6635814129202871</v>
      </c>
      <c r="AB223" s="14">
        <v>0</v>
      </c>
      <c r="AC223" s="15">
        <f t="shared" si="94"/>
        <v>0</v>
      </c>
      <c r="AD223">
        <v>7353000</v>
      </c>
      <c r="AE223">
        <v>4180300</v>
      </c>
      <c r="AF223">
        <v>0</v>
      </c>
      <c r="AG223">
        <v>0</v>
      </c>
      <c r="AH223">
        <v>1131900000</v>
      </c>
      <c r="AI223">
        <v>729420000</v>
      </c>
      <c r="AJ223">
        <v>840470000</v>
      </c>
      <c r="AK223">
        <f t="shared" si="90"/>
        <v>3.693170774803428E-3</v>
      </c>
      <c r="AL223">
        <f t="shared" si="90"/>
        <v>0</v>
      </c>
      <c r="AM223">
        <f t="shared" si="90"/>
        <v>0</v>
      </c>
      <c r="AN223" s="13">
        <f t="shared" si="95"/>
        <v>1.7589646676075881</v>
      </c>
      <c r="AO223" s="14">
        <v>0</v>
      </c>
      <c r="AP223" s="15">
        <f t="shared" si="96"/>
        <v>0</v>
      </c>
      <c r="AQ223">
        <v>0</v>
      </c>
      <c r="AR223">
        <v>0</v>
      </c>
      <c r="AS223">
        <v>0</v>
      </c>
      <c r="AT223">
        <v>0</v>
      </c>
      <c r="AU223">
        <v>754030000</v>
      </c>
      <c r="AV223">
        <v>964080000</v>
      </c>
      <c r="AW223">
        <v>609030000</v>
      </c>
      <c r="AX223">
        <f t="shared" si="91"/>
        <v>0</v>
      </c>
      <c r="AY223">
        <f t="shared" si="91"/>
        <v>0</v>
      </c>
      <c r="AZ223">
        <f t="shared" si="91"/>
        <v>0</v>
      </c>
      <c r="BA223" s="13">
        <v>0</v>
      </c>
      <c r="BB223" s="14">
        <v>0</v>
      </c>
      <c r="BC223" s="15">
        <v>0</v>
      </c>
      <c r="BD223">
        <v>0</v>
      </c>
      <c r="BE223">
        <v>0</v>
      </c>
      <c r="BF223">
        <v>0</v>
      </c>
      <c r="BG223">
        <v>0</v>
      </c>
      <c r="BH223">
        <v>2311000000</v>
      </c>
      <c r="BI223">
        <v>1412000000</v>
      </c>
      <c r="BJ223">
        <v>1044200000</v>
      </c>
      <c r="BK223">
        <f t="shared" si="92"/>
        <v>0</v>
      </c>
      <c r="BL223">
        <f t="shared" si="92"/>
        <v>0</v>
      </c>
      <c r="BM223">
        <f t="shared" si="92"/>
        <v>0</v>
      </c>
      <c r="BN223" s="13">
        <v>0</v>
      </c>
      <c r="BO223" s="14">
        <v>0</v>
      </c>
      <c r="BP223" s="15">
        <v>0</v>
      </c>
      <c r="BQ223" s="28">
        <v>0</v>
      </c>
    </row>
    <row r="224" spans="1:69" customFormat="1" ht="15" x14ac:dyDescent="0.2">
      <c r="A224" t="s">
        <v>65</v>
      </c>
      <c r="B224" t="s">
        <v>66</v>
      </c>
      <c r="D224">
        <v>59874000</v>
      </c>
      <c r="E224">
        <v>206680000</v>
      </c>
      <c r="F224">
        <v>0</v>
      </c>
      <c r="G224">
        <v>0</v>
      </c>
      <c r="H224">
        <v>338360000</v>
      </c>
      <c r="I224">
        <v>2492900000</v>
      </c>
      <c r="J224">
        <v>2094200000</v>
      </c>
      <c r="K224">
        <f t="shared" si="88"/>
        <v>0.61082870315640148</v>
      </c>
      <c r="L224">
        <f t="shared" si="88"/>
        <v>0</v>
      </c>
      <c r="M224">
        <f t="shared" si="88"/>
        <v>0</v>
      </c>
      <c r="N224" s="13">
        <f>D224/E224</f>
        <v>0.28969421327656281</v>
      </c>
      <c r="O224" s="14">
        <v>0</v>
      </c>
      <c r="P224" s="15">
        <f>L224/K224</f>
        <v>0</v>
      </c>
      <c r="Q224">
        <v>8962300</v>
      </c>
      <c r="R224">
        <v>4700300</v>
      </c>
      <c r="S224">
        <v>0</v>
      </c>
      <c r="T224">
        <v>0</v>
      </c>
      <c r="U224">
        <v>601680000</v>
      </c>
      <c r="V224">
        <v>838260000</v>
      </c>
      <c r="W224">
        <v>516410000</v>
      </c>
      <c r="X224">
        <f t="shared" si="89"/>
        <v>7.8119598457651908E-3</v>
      </c>
      <c r="Y224">
        <f t="shared" si="89"/>
        <v>0</v>
      </c>
      <c r="Z224">
        <f t="shared" si="89"/>
        <v>0</v>
      </c>
      <c r="AA224" s="13">
        <f t="shared" si="93"/>
        <v>1.906750632938323</v>
      </c>
      <c r="AB224" s="14">
        <v>0</v>
      </c>
      <c r="AC224" s="15">
        <f t="shared" si="94"/>
        <v>0</v>
      </c>
      <c r="AD224">
        <v>131530000</v>
      </c>
      <c r="AE224">
        <v>4191800</v>
      </c>
      <c r="AF224">
        <v>0</v>
      </c>
      <c r="AG224">
        <v>0</v>
      </c>
      <c r="AH224">
        <v>1131900000</v>
      </c>
      <c r="AI224">
        <v>729420000</v>
      </c>
      <c r="AJ224">
        <v>840470000</v>
      </c>
      <c r="AK224">
        <f t="shared" si="90"/>
        <v>3.7033306829225197E-3</v>
      </c>
      <c r="AL224">
        <f t="shared" si="90"/>
        <v>0</v>
      </c>
      <c r="AM224">
        <f t="shared" si="90"/>
        <v>0</v>
      </c>
      <c r="AN224" s="13">
        <f t="shared" si="95"/>
        <v>31.377928336275584</v>
      </c>
      <c r="AO224" s="14">
        <v>0</v>
      </c>
      <c r="AP224" s="15">
        <f t="shared" si="96"/>
        <v>0</v>
      </c>
      <c r="AQ224">
        <v>0</v>
      </c>
      <c r="AR224">
        <v>0</v>
      </c>
      <c r="AS224">
        <v>0</v>
      </c>
      <c r="AT224">
        <v>0</v>
      </c>
      <c r="AU224">
        <v>754030000</v>
      </c>
      <c r="AV224">
        <v>964080000</v>
      </c>
      <c r="AW224">
        <v>609030000</v>
      </c>
      <c r="AX224">
        <f t="shared" si="91"/>
        <v>0</v>
      </c>
      <c r="AY224">
        <f t="shared" si="91"/>
        <v>0</v>
      </c>
      <c r="AZ224">
        <f t="shared" si="91"/>
        <v>0</v>
      </c>
      <c r="BA224" s="13">
        <v>0</v>
      </c>
      <c r="BB224" s="14">
        <v>0</v>
      </c>
      <c r="BC224" s="15">
        <v>0</v>
      </c>
      <c r="BD224">
        <v>0</v>
      </c>
      <c r="BE224">
        <v>0</v>
      </c>
      <c r="BF224">
        <v>0</v>
      </c>
      <c r="BG224">
        <v>0</v>
      </c>
      <c r="BH224">
        <v>2311000000</v>
      </c>
      <c r="BI224">
        <v>1412000000</v>
      </c>
      <c r="BJ224">
        <v>1044200000</v>
      </c>
      <c r="BK224">
        <f t="shared" si="92"/>
        <v>0</v>
      </c>
      <c r="BL224">
        <f t="shared" si="92"/>
        <v>0</v>
      </c>
      <c r="BM224">
        <f t="shared" si="92"/>
        <v>0</v>
      </c>
      <c r="BN224" s="13">
        <v>0</v>
      </c>
      <c r="BO224" s="14">
        <v>0</v>
      </c>
      <c r="BP224" s="15">
        <v>0</v>
      </c>
      <c r="BQ224" s="28">
        <v>0</v>
      </c>
    </row>
    <row r="225" spans="1:69" customFormat="1" ht="15" x14ac:dyDescent="0.2">
      <c r="A225" t="s">
        <v>91</v>
      </c>
      <c r="B225" t="s">
        <v>92</v>
      </c>
      <c r="D225">
        <v>12995000</v>
      </c>
      <c r="E225">
        <v>0</v>
      </c>
      <c r="F225">
        <v>0</v>
      </c>
      <c r="G225">
        <v>0</v>
      </c>
      <c r="H225">
        <v>338360000</v>
      </c>
      <c r="I225">
        <v>2492900000</v>
      </c>
      <c r="J225">
        <v>2094200000</v>
      </c>
      <c r="K225">
        <f t="shared" si="88"/>
        <v>0</v>
      </c>
      <c r="L225">
        <f t="shared" si="88"/>
        <v>0</v>
      </c>
      <c r="M225">
        <f t="shared" si="88"/>
        <v>0</v>
      </c>
      <c r="N225" s="13" t="s">
        <v>859</v>
      </c>
      <c r="O225" s="14">
        <v>0</v>
      </c>
      <c r="P225" s="15">
        <v>0</v>
      </c>
      <c r="Q225">
        <v>60568000</v>
      </c>
      <c r="R225">
        <v>70796000</v>
      </c>
      <c r="S225">
        <v>0</v>
      </c>
      <c r="T225">
        <v>0</v>
      </c>
      <c r="U225">
        <v>601680000</v>
      </c>
      <c r="V225">
        <v>838260000</v>
      </c>
      <c r="W225">
        <v>516410000</v>
      </c>
      <c r="X225">
        <f t="shared" si="89"/>
        <v>0.11766387448477596</v>
      </c>
      <c r="Y225">
        <f t="shared" si="89"/>
        <v>0</v>
      </c>
      <c r="Z225">
        <f t="shared" si="89"/>
        <v>0</v>
      </c>
      <c r="AA225" s="13">
        <f t="shared" si="93"/>
        <v>0.85552856093564611</v>
      </c>
      <c r="AB225" s="14">
        <v>0</v>
      </c>
      <c r="AC225" s="15">
        <f t="shared" si="94"/>
        <v>0</v>
      </c>
      <c r="AD225">
        <v>22315000</v>
      </c>
      <c r="AE225">
        <v>4533300</v>
      </c>
      <c r="AF225">
        <v>0</v>
      </c>
      <c r="AG225">
        <v>0</v>
      </c>
      <c r="AH225">
        <v>1131900000</v>
      </c>
      <c r="AI225">
        <v>729420000</v>
      </c>
      <c r="AJ225">
        <v>840470000</v>
      </c>
      <c r="AK225">
        <f t="shared" si="90"/>
        <v>4.0050357805459843E-3</v>
      </c>
      <c r="AL225">
        <f t="shared" si="90"/>
        <v>0</v>
      </c>
      <c r="AM225">
        <f t="shared" si="90"/>
        <v>0</v>
      </c>
      <c r="AN225" s="13">
        <f t="shared" si="95"/>
        <v>4.9224626651666554</v>
      </c>
      <c r="AO225" s="14">
        <v>0</v>
      </c>
      <c r="AP225" s="15">
        <f t="shared" si="96"/>
        <v>0</v>
      </c>
      <c r="AQ225">
        <v>0</v>
      </c>
      <c r="AR225">
        <v>0</v>
      </c>
      <c r="AS225">
        <v>0</v>
      </c>
      <c r="AT225">
        <v>0</v>
      </c>
      <c r="AU225">
        <v>754030000</v>
      </c>
      <c r="AV225">
        <v>964080000</v>
      </c>
      <c r="AW225">
        <v>609030000</v>
      </c>
      <c r="AX225">
        <f t="shared" si="91"/>
        <v>0</v>
      </c>
      <c r="AY225">
        <f t="shared" si="91"/>
        <v>0</v>
      </c>
      <c r="AZ225">
        <f t="shared" si="91"/>
        <v>0</v>
      </c>
      <c r="BA225" s="13">
        <v>0</v>
      </c>
      <c r="BB225" s="14">
        <v>0</v>
      </c>
      <c r="BC225" s="15">
        <v>0</v>
      </c>
      <c r="BD225">
        <v>0</v>
      </c>
      <c r="BE225">
        <v>0</v>
      </c>
      <c r="BF225">
        <v>0</v>
      </c>
      <c r="BG225">
        <v>0</v>
      </c>
      <c r="BH225">
        <v>2311000000</v>
      </c>
      <c r="BI225">
        <v>1412000000</v>
      </c>
      <c r="BJ225">
        <v>1044200000</v>
      </c>
      <c r="BK225">
        <f t="shared" si="92"/>
        <v>0</v>
      </c>
      <c r="BL225">
        <f t="shared" si="92"/>
        <v>0</v>
      </c>
      <c r="BM225">
        <f t="shared" si="92"/>
        <v>0</v>
      </c>
      <c r="BN225" s="13">
        <v>0</v>
      </c>
      <c r="BO225" s="14">
        <v>0</v>
      </c>
      <c r="BP225" s="15">
        <v>0</v>
      </c>
      <c r="BQ225" s="28">
        <v>0</v>
      </c>
    </row>
    <row r="226" spans="1:69" customFormat="1" ht="15" x14ac:dyDescent="0.2">
      <c r="A226" t="s">
        <v>300</v>
      </c>
      <c r="B226" t="s">
        <v>301</v>
      </c>
      <c r="D226">
        <v>0</v>
      </c>
      <c r="E226">
        <v>704830</v>
      </c>
      <c r="F226">
        <v>0</v>
      </c>
      <c r="G226">
        <v>1297400</v>
      </c>
      <c r="H226">
        <v>338360000</v>
      </c>
      <c r="I226">
        <v>2492900000</v>
      </c>
      <c r="J226">
        <v>2094200000</v>
      </c>
      <c r="K226">
        <f t="shared" si="88"/>
        <v>2.0830771958860387E-3</v>
      </c>
      <c r="L226">
        <f t="shared" si="88"/>
        <v>0</v>
      </c>
      <c r="M226">
        <f t="shared" si="88"/>
        <v>6.1952058065132274E-4</v>
      </c>
      <c r="N226" s="13">
        <f>D226/E226</f>
        <v>0</v>
      </c>
      <c r="O226" s="14">
        <f>L226/M226</f>
        <v>0</v>
      </c>
      <c r="P226" s="15">
        <f>L226/K226</f>
        <v>0</v>
      </c>
      <c r="Q226">
        <v>31579000</v>
      </c>
      <c r="R226">
        <v>35648000</v>
      </c>
      <c r="S226">
        <v>0</v>
      </c>
      <c r="T226">
        <v>0</v>
      </c>
      <c r="U226">
        <v>601680000</v>
      </c>
      <c r="V226">
        <v>838260000</v>
      </c>
      <c r="W226">
        <v>516410000</v>
      </c>
      <c r="X226">
        <f t="shared" si="89"/>
        <v>5.9247440499933517E-2</v>
      </c>
      <c r="Y226">
        <f t="shared" si="89"/>
        <v>0</v>
      </c>
      <c r="Z226">
        <f t="shared" si="89"/>
        <v>0</v>
      </c>
      <c r="AA226" s="13">
        <f t="shared" si="93"/>
        <v>0.88585614901256737</v>
      </c>
      <c r="AB226" s="14">
        <v>0</v>
      </c>
      <c r="AC226" s="15">
        <f t="shared" si="94"/>
        <v>0</v>
      </c>
      <c r="AD226">
        <v>55235000</v>
      </c>
      <c r="AE226">
        <v>4950100</v>
      </c>
      <c r="AF226">
        <v>0</v>
      </c>
      <c r="AG226">
        <v>0</v>
      </c>
      <c r="AH226">
        <v>1131900000</v>
      </c>
      <c r="AI226">
        <v>729420000</v>
      </c>
      <c r="AJ226">
        <v>840470000</v>
      </c>
      <c r="AK226">
        <f t="shared" si="90"/>
        <v>4.3732661895927198E-3</v>
      </c>
      <c r="AL226">
        <f t="shared" si="90"/>
        <v>0</v>
      </c>
      <c r="AM226">
        <f t="shared" si="90"/>
        <v>0</v>
      </c>
      <c r="AN226" s="13">
        <f t="shared" si="95"/>
        <v>11.158360437162886</v>
      </c>
      <c r="AO226" s="14">
        <v>0</v>
      </c>
      <c r="AP226" s="15">
        <f t="shared" si="96"/>
        <v>0</v>
      </c>
      <c r="AQ226">
        <v>1490800</v>
      </c>
      <c r="AR226">
        <v>0</v>
      </c>
      <c r="AS226">
        <v>0</v>
      </c>
      <c r="AT226">
        <v>0</v>
      </c>
      <c r="AU226">
        <v>754030000</v>
      </c>
      <c r="AV226">
        <v>964080000</v>
      </c>
      <c r="AW226">
        <v>609030000</v>
      </c>
      <c r="AX226">
        <f t="shared" si="91"/>
        <v>0</v>
      </c>
      <c r="AY226">
        <f t="shared" si="91"/>
        <v>0</v>
      </c>
      <c r="AZ226">
        <f t="shared" si="91"/>
        <v>0</v>
      </c>
      <c r="BA226" s="13" t="s">
        <v>859</v>
      </c>
      <c r="BB226" s="14">
        <v>0</v>
      </c>
      <c r="BC226" s="15">
        <v>0</v>
      </c>
      <c r="BD226">
        <v>0</v>
      </c>
      <c r="BE226">
        <v>0</v>
      </c>
      <c r="BF226">
        <v>0</v>
      </c>
      <c r="BG226">
        <v>0</v>
      </c>
      <c r="BH226">
        <v>2311000000</v>
      </c>
      <c r="BI226">
        <v>1412000000</v>
      </c>
      <c r="BJ226">
        <v>1044200000</v>
      </c>
      <c r="BK226">
        <f t="shared" si="92"/>
        <v>0</v>
      </c>
      <c r="BL226">
        <f t="shared" si="92"/>
        <v>0</v>
      </c>
      <c r="BM226">
        <f t="shared" si="92"/>
        <v>0</v>
      </c>
      <c r="BN226" s="13">
        <v>0</v>
      </c>
      <c r="BO226" s="14">
        <v>0</v>
      </c>
      <c r="BP226" s="15">
        <v>0</v>
      </c>
      <c r="BQ226" s="28">
        <v>0</v>
      </c>
    </row>
    <row r="227" spans="1:69" customFormat="1" ht="15" x14ac:dyDescent="0.2">
      <c r="A227" t="s">
        <v>656</v>
      </c>
      <c r="B227" t="s">
        <v>657</v>
      </c>
      <c r="D227">
        <v>0</v>
      </c>
      <c r="E227">
        <v>0</v>
      </c>
      <c r="F227">
        <v>0</v>
      </c>
      <c r="G227">
        <v>0</v>
      </c>
      <c r="H227">
        <v>338360000</v>
      </c>
      <c r="I227">
        <v>2492900000</v>
      </c>
      <c r="J227">
        <v>2094200000</v>
      </c>
      <c r="K227">
        <f t="shared" si="88"/>
        <v>0</v>
      </c>
      <c r="L227">
        <f t="shared" si="88"/>
        <v>0</v>
      </c>
      <c r="M227">
        <f t="shared" si="88"/>
        <v>0</v>
      </c>
      <c r="N227" s="13">
        <v>0</v>
      </c>
      <c r="O227" s="14">
        <v>0</v>
      </c>
      <c r="P227" s="15">
        <v>0</v>
      </c>
      <c r="Q227">
        <v>14658000</v>
      </c>
      <c r="R227">
        <v>48877000</v>
      </c>
      <c r="S227">
        <v>0</v>
      </c>
      <c r="T227">
        <v>0</v>
      </c>
      <c r="U227">
        <v>601680000</v>
      </c>
      <c r="V227">
        <v>838260000</v>
      </c>
      <c r="W227">
        <v>516410000</v>
      </c>
      <c r="X227">
        <f t="shared" si="89"/>
        <v>8.123421087621327E-2</v>
      </c>
      <c r="Y227">
        <f t="shared" si="89"/>
        <v>0</v>
      </c>
      <c r="Z227">
        <f t="shared" si="89"/>
        <v>0</v>
      </c>
      <c r="AA227" s="13">
        <f t="shared" si="93"/>
        <v>0.29989565644372607</v>
      </c>
      <c r="AB227" s="14">
        <v>0</v>
      </c>
      <c r="AC227" s="15">
        <f t="shared" si="94"/>
        <v>0</v>
      </c>
      <c r="AD227">
        <v>9808200</v>
      </c>
      <c r="AE227">
        <v>5936400</v>
      </c>
      <c r="AF227">
        <v>0</v>
      </c>
      <c r="AG227">
        <v>0</v>
      </c>
      <c r="AH227">
        <v>1131900000</v>
      </c>
      <c r="AI227">
        <v>729420000</v>
      </c>
      <c r="AJ227">
        <v>840470000</v>
      </c>
      <c r="AK227">
        <f t="shared" si="90"/>
        <v>5.2446329181023059E-3</v>
      </c>
      <c r="AL227">
        <f t="shared" si="90"/>
        <v>0</v>
      </c>
      <c r="AM227">
        <f t="shared" si="90"/>
        <v>0</v>
      </c>
      <c r="AN227" s="13">
        <f t="shared" si="95"/>
        <v>1.6522134627046694</v>
      </c>
      <c r="AO227" s="14">
        <v>0</v>
      </c>
      <c r="AP227" s="15">
        <f t="shared" si="96"/>
        <v>0</v>
      </c>
      <c r="AQ227">
        <v>0</v>
      </c>
      <c r="AR227">
        <v>0</v>
      </c>
      <c r="AS227">
        <v>0</v>
      </c>
      <c r="AT227">
        <v>0</v>
      </c>
      <c r="AU227">
        <v>754030000</v>
      </c>
      <c r="AV227">
        <v>964080000</v>
      </c>
      <c r="AW227">
        <v>609030000</v>
      </c>
      <c r="AX227">
        <f t="shared" si="91"/>
        <v>0</v>
      </c>
      <c r="AY227">
        <f t="shared" si="91"/>
        <v>0</v>
      </c>
      <c r="AZ227">
        <f t="shared" si="91"/>
        <v>0</v>
      </c>
      <c r="BA227" s="13">
        <v>0</v>
      </c>
      <c r="BB227" s="14">
        <v>0</v>
      </c>
      <c r="BC227" s="15">
        <v>0</v>
      </c>
      <c r="BD227">
        <v>0</v>
      </c>
      <c r="BE227">
        <v>0</v>
      </c>
      <c r="BF227">
        <v>0</v>
      </c>
      <c r="BG227">
        <v>0</v>
      </c>
      <c r="BH227">
        <v>2311000000</v>
      </c>
      <c r="BI227">
        <v>1412000000</v>
      </c>
      <c r="BJ227">
        <v>1044200000</v>
      </c>
      <c r="BK227">
        <f t="shared" si="92"/>
        <v>0</v>
      </c>
      <c r="BL227">
        <f t="shared" si="92"/>
        <v>0</v>
      </c>
      <c r="BM227">
        <f t="shared" si="92"/>
        <v>0</v>
      </c>
      <c r="BN227" s="13">
        <v>0</v>
      </c>
      <c r="BO227" s="14">
        <v>0</v>
      </c>
      <c r="BP227" s="15">
        <v>0</v>
      </c>
      <c r="BQ227" s="28">
        <v>0</v>
      </c>
    </row>
    <row r="228" spans="1:69" customFormat="1" ht="15" x14ac:dyDescent="0.2">
      <c r="A228" t="s">
        <v>89</v>
      </c>
      <c r="B228" t="s">
        <v>90</v>
      </c>
      <c r="D228">
        <v>11960000</v>
      </c>
      <c r="E228">
        <v>0</v>
      </c>
      <c r="F228">
        <v>0</v>
      </c>
      <c r="G228">
        <v>0</v>
      </c>
      <c r="H228">
        <v>338360000</v>
      </c>
      <c r="I228">
        <v>2492900000</v>
      </c>
      <c r="J228">
        <v>2094200000</v>
      </c>
      <c r="K228">
        <f t="shared" si="88"/>
        <v>0</v>
      </c>
      <c r="L228">
        <f t="shared" si="88"/>
        <v>0</v>
      </c>
      <c r="M228">
        <f t="shared" si="88"/>
        <v>0</v>
      </c>
      <c r="N228" s="13" t="s">
        <v>859</v>
      </c>
      <c r="O228" s="14">
        <v>0</v>
      </c>
      <c r="P228" s="15">
        <v>0</v>
      </c>
      <c r="Q228">
        <v>480320000</v>
      </c>
      <c r="R228">
        <v>555160000</v>
      </c>
      <c r="S228">
        <v>0</v>
      </c>
      <c r="T228">
        <v>0</v>
      </c>
      <c r="U228">
        <v>601680000</v>
      </c>
      <c r="V228">
        <v>838260000</v>
      </c>
      <c r="W228">
        <v>516410000</v>
      </c>
      <c r="X228">
        <f t="shared" si="89"/>
        <v>0.92268315383592603</v>
      </c>
      <c r="Y228">
        <f t="shared" si="89"/>
        <v>0</v>
      </c>
      <c r="Z228">
        <f t="shared" si="89"/>
        <v>0</v>
      </c>
      <c r="AA228" s="13">
        <f t="shared" si="93"/>
        <v>0.86519201671590173</v>
      </c>
      <c r="AB228" s="14">
        <v>0</v>
      </c>
      <c r="AC228" s="15">
        <f t="shared" si="94"/>
        <v>0</v>
      </c>
      <c r="AD228">
        <v>97762000</v>
      </c>
      <c r="AE228">
        <v>6563500</v>
      </c>
      <c r="AF228">
        <v>0</v>
      </c>
      <c r="AG228">
        <v>0</v>
      </c>
      <c r="AH228">
        <v>1131900000</v>
      </c>
      <c r="AI228">
        <v>729420000</v>
      </c>
      <c r="AJ228">
        <v>840470000</v>
      </c>
      <c r="AK228">
        <f t="shared" si="90"/>
        <v>5.7986571251877374E-3</v>
      </c>
      <c r="AL228">
        <f t="shared" si="90"/>
        <v>0</v>
      </c>
      <c r="AM228">
        <f t="shared" si="90"/>
        <v>0</v>
      </c>
      <c r="AN228" s="13">
        <f t="shared" si="95"/>
        <v>14.894796983316828</v>
      </c>
      <c r="AO228" s="14">
        <v>0</v>
      </c>
      <c r="AP228" s="15">
        <f t="shared" si="96"/>
        <v>0</v>
      </c>
      <c r="AQ228">
        <v>0</v>
      </c>
      <c r="AR228">
        <v>0</v>
      </c>
      <c r="AS228">
        <v>0</v>
      </c>
      <c r="AT228">
        <v>0</v>
      </c>
      <c r="AU228">
        <v>754030000</v>
      </c>
      <c r="AV228">
        <v>964080000</v>
      </c>
      <c r="AW228">
        <v>609030000</v>
      </c>
      <c r="AX228">
        <f t="shared" si="91"/>
        <v>0</v>
      </c>
      <c r="AY228">
        <f t="shared" si="91"/>
        <v>0</v>
      </c>
      <c r="AZ228">
        <f t="shared" si="91"/>
        <v>0</v>
      </c>
      <c r="BA228" s="13">
        <v>0</v>
      </c>
      <c r="BB228" s="14">
        <v>0</v>
      </c>
      <c r="BC228" s="15">
        <v>0</v>
      </c>
      <c r="BD228">
        <v>0</v>
      </c>
      <c r="BE228">
        <v>0</v>
      </c>
      <c r="BF228">
        <v>0</v>
      </c>
      <c r="BG228">
        <v>0</v>
      </c>
      <c r="BH228">
        <v>2311000000</v>
      </c>
      <c r="BI228">
        <v>1412000000</v>
      </c>
      <c r="BJ228">
        <v>1044200000</v>
      </c>
      <c r="BK228">
        <f t="shared" si="92"/>
        <v>0</v>
      </c>
      <c r="BL228">
        <f t="shared" si="92"/>
        <v>0</v>
      </c>
      <c r="BM228">
        <f t="shared" si="92"/>
        <v>0</v>
      </c>
      <c r="BN228" s="13">
        <v>0</v>
      </c>
      <c r="BO228" s="14">
        <v>0</v>
      </c>
      <c r="BP228" s="15">
        <v>0</v>
      </c>
      <c r="BQ228" s="28">
        <v>0</v>
      </c>
    </row>
    <row r="229" spans="1:69" customFormat="1" ht="15" x14ac:dyDescent="0.2">
      <c r="A229" t="s">
        <v>694</v>
      </c>
      <c r="B229" t="s">
        <v>695</v>
      </c>
      <c r="D229">
        <v>14025000</v>
      </c>
      <c r="E229">
        <v>0</v>
      </c>
      <c r="F229">
        <v>0</v>
      </c>
      <c r="G229">
        <v>0</v>
      </c>
      <c r="H229">
        <v>338360000</v>
      </c>
      <c r="I229">
        <v>2492900000</v>
      </c>
      <c r="J229">
        <v>2094200000</v>
      </c>
      <c r="K229">
        <f t="shared" si="88"/>
        <v>0</v>
      </c>
      <c r="L229">
        <f t="shared" si="88"/>
        <v>0</v>
      </c>
      <c r="M229">
        <f t="shared" si="88"/>
        <v>0</v>
      </c>
      <c r="N229" s="13" t="s">
        <v>859</v>
      </c>
      <c r="O229" s="14">
        <v>0</v>
      </c>
      <c r="P229" s="15">
        <v>0</v>
      </c>
      <c r="Q229">
        <v>52916000</v>
      </c>
      <c r="R229">
        <v>75971000</v>
      </c>
      <c r="S229">
        <v>0</v>
      </c>
      <c r="T229">
        <v>0</v>
      </c>
      <c r="U229">
        <v>601680000</v>
      </c>
      <c r="V229">
        <v>838260000</v>
      </c>
      <c r="W229">
        <v>516410000</v>
      </c>
      <c r="X229">
        <f t="shared" si="89"/>
        <v>0.12626479191596862</v>
      </c>
      <c r="Y229">
        <f t="shared" si="89"/>
        <v>0</v>
      </c>
      <c r="Z229">
        <f t="shared" si="89"/>
        <v>0</v>
      </c>
      <c r="AA229" s="13">
        <f t="shared" si="93"/>
        <v>0.6965289386739677</v>
      </c>
      <c r="AB229" s="14">
        <v>0</v>
      </c>
      <c r="AC229" s="15">
        <f t="shared" si="94"/>
        <v>0</v>
      </c>
      <c r="AD229">
        <v>10971000</v>
      </c>
      <c r="AE229">
        <v>6622100</v>
      </c>
      <c r="AF229">
        <v>0</v>
      </c>
      <c r="AG229">
        <v>0</v>
      </c>
      <c r="AH229">
        <v>1131900000</v>
      </c>
      <c r="AI229">
        <v>729420000</v>
      </c>
      <c r="AJ229">
        <v>840470000</v>
      </c>
      <c r="AK229">
        <f t="shared" si="90"/>
        <v>5.8504284830815439E-3</v>
      </c>
      <c r="AL229">
        <f t="shared" si="90"/>
        <v>0</v>
      </c>
      <c r="AM229">
        <f t="shared" si="90"/>
        <v>0</v>
      </c>
      <c r="AN229" s="13">
        <f t="shared" si="95"/>
        <v>1.6567252080155841</v>
      </c>
      <c r="AO229" s="14">
        <v>0</v>
      </c>
      <c r="AP229" s="15">
        <f t="shared" si="96"/>
        <v>0</v>
      </c>
      <c r="AQ229">
        <v>0</v>
      </c>
      <c r="AR229">
        <v>0</v>
      </c>
      <c r="AS229">
        <v>0</v>
      </c>
      <c r="AT229">
        <v>0</v>
      </c>
      <c r="AU229">
        <v>754030000</v>
      </c>
      <c r="AV229">
        <v>964080000</v>
      </c>
      <c r="AW229">
        <v>609030000</v>
      </c>
      <c r="AX229">
        <f t="shared" si="91"/>
        <v>0</v>
      </c>
      <c r="AY229">
        <f t="shared" si="91"/>
        <v>0</v>
      </c>
      <c r="AZ229">
        <f t="shared" si="91"/>
        <v>0</v>
      </c>
      <c r="BA229" s="13">
        <v>0</v>
      </c>
      <c r="BB229" s="14">
        <v>0</v>
      </c>
      <c r="BC229" s="15">
        <v>0</v>
      </c>
      <c r="BD229">
        <v>0</v>
      </c>
      <c r="BE229">
        <v>0</v>
      </c>
      <c r="BF229">
        <v>0</v>
      </c>
      <c r="BG229">
        <v>0</v>
      </c>
      <c r="BH229">
        <v>2311000000</v>
      </c>
      <c r="BI229">
        <v>1412000000</v>
      </c>
      <c r="BJ229">
        <v>1044200000</v>
      </c>
      <c r="BK229">
        <f t="shared" si="92"/>
        <v>0</v>
      </c>
      <c r="BL229">
        <f t="shared" si="92"/>
        <v>0</v>
      </c>
      <c r="BM229">
        <f t="shared" si="92"/>
        <v>0</v>
      </c>
      <c r="BN229" s="13">
        <v>0</v>
      </c>
      <c r="BO229" s="14">
        <v>0</v>
      </c>
      <c r="BP229" s="15">
        <v>0</v>
      </c>
      <c r="BQ229" s="28">
        <v>0</v>
      </c>
    </row>
    <row r="230" spans="1:69" customFormat="1" ht="15" x14ac:dyDescent="0.2">
      <c r="A230" t="s">
        <v>428</v>
      </c>
      <c r="B230" t="s">
        <v>429</v>
      </c>
      <c r="D230">
        <v>0</v>
      </c>
      <c r="E230">
        <v>0</v>
      </c>
      <c r="F230">
        <v>0</v>
      </c>
      <c r="G230">
        <v>3614400</v>
      </c>
      <c r="H230">
        <v>338360000</v>
      </c>
      <c r="I230">
        <v>2492900000</v>
      </c>
      <c r="J230">
        <v>2094200000</v>
      </c>
      <c r="K230">
        <f t="shared" si="88"/>
        <v>0</v>
      </c>
      <c r="L230">
        <f t="shared" si="88"/>
        <v>0</v>
      </c>
      <c r="M230">
        <f t="shared" si="88"/>
        <v>1.7259096552382771E-3</v>
      </c>
      <c r="N230" s="13">
        <v>0</v>
      </c>
      <c r="O230" s="14">
        <f>L230/M230</f>
        <v>0</v>
      </c>
      <c r="P230" s="15">
        <v>0</v>
      </c>
      <c r="Q230">
        <v>0</v>
      </c>
      <c r="R230">
        <v>7316600</v>
      </c>
      <c r="S230">
        <v>0</v>
      </c>
      <c r="T230">
        <v>0</v>
      </c>
      <c r="U230">
        <v>601680000</v>
      </c>
      <c r="V230">
        <v>838260000</v>
      </c>
      <c r="W230">
        <v>516410000</v>
      </c>
      <c r="X230">
        <f t="shared" si="89"/>
        <v>1.2160284536630768E-2</v>
      </c>
      <c r="Y230">
        <f t="shared" si="89"/>
        <v>0</v>
      </c>
      <c r="Z230">
        <f t="shared" si="89"/>
        <v>0</v>
      </c>
      <c r="AA230" s="13">
        <f t="shared" si="93"/>
        <v>0</v>
      </c>
      <c r="AB230" s="14">
        <v>0</v>
      </c>
      <c r="AC230" s="15">
        <f t="shared" si="94"/>
        <v>0</v>
      </c>
      <c r="AD230">
        <v>0</v>
      </c>
      <c r="AE230">
        <v>7492600</v>
      </c>
      <c r="AF230">
        <v>0</v>
      </c>
      <c r="AG230">
        <v>0</v>
      </c>
      <c r="AH230">
        <v>1131900000</v>
      </c>
      <c r="AI230">
        <v>729420000</v>
      </c>
      <c r="AJ230">
        <v>840470000</v>
      </c>
      <c r="AK230">
        <f t="shared" si="90"/>
        <v>6.6194893541832315E-3</v>
      </c>
      <c r="AL230">
        <f t="shared" si="90"/>
        <v>0</v>
      </c>
      <c r="AM230">
        <f t="shared" si="90"/>
        <v>0</v>
      </c>
      <c r="AN230" s="13">
        <f t="shared" si="95"/>
        <v>0</v>
      </c>
      <c r="AO230" s="14">
        <v>0</v>
      </c>
      <c r="AP230" s="15">
        <f t="shared" si="96"/>
        <v>0</v>
      </c>
      <c r="AQ230">
        <v>0</v>
      </c>
      <c r="AR230">
        <v>0</v>
      </c>
      <c r="AS230">
        <v>0</v>
      </c>
      <c r="AT230">
        <v>0</v>
      </c>
      <c r="AU230">
        <v>754030000</v>
      </c>
      <c r="AV230">
        <v>964080000</v>
      </c>
      <c r="AW230">
        <v>609030000</v>
      </c>
      <c r="AX230">
        <f t="shared" si="91"/>
        <v>0</v>
      </c>
      <c r="AY230">
        <f t="shared" si="91"/>
        <v>0</v>
      </c>
      <c r="AZ230">
        <f t="shared" si="91"/>
        <v>0</v>
      </c>
      <c r="BA230" s="13">
        <v>0</v>
      </c>
      <c r="BB230" s="14">
        <v>0</v>
      </c>
      <c r="BC230" s="15">
        <v>0</v>
      </c>
      <c r="BD230">
        <v>0</v>
      </c>
      <c r="BE230">
        <v>0</v>
      </c>
      <c r="BF230">
        <v>0</v>
      </c>
      <c r="BG230">
        <v>0</v>
      </c>
      <c r="BH230">
        <v>2311000000</v>
      </c>
      <c r="BI230">
        <v>1412000000</v>
      </c>
      <c r="BJ230">
        <v>1044200000</v>
      </c>
      <c r="BK230">
        <f t="shared" si="92"/>
        <v>0</v>
      </c>
      <c r="BL230">
        <f t="shared" si="92"/>
        <v>0</v>
      </c>
      <c r="BM230">
        <f t="shared" si="92"/>
        <v>0</v>
      </c>
      <c r="BN230" s="13">
        <v>0</v>
      </c>
      <c r="BO230" s="14">
        <v>0</v>
      </c>
      <c r="BP230" s="15">
        <v>0</v>
      </c>
      <c r="BQ230" s="28">
        <v>0</v>
      </c>
    </row>
    <row r="231" spans="1:69" customFormat="1" ht="15" x14ac:dyDescent="0.2">
      <c r="A231" t="s">
        <v>408</v>
      </c>
      <c r="B231" t="s">
        <v>409</v>
      </c>
      <c r="D231">
        <v>0</v>
      </c>
      <c r="E231">
        <v>0</v>
      </c>
      <c r="F231">
        <v>0</v>
      </c>
      <c r="G231">
        <v>0</v>
      </c>
      <c r="H231">
        <v>338360000</v>
      </c>
      <c r="I231">
        <v>2492900000</v>
      </c>
      <c r="J231">
        <v>2094200000</v>
      </c>
      <c r="K231">
        <f t="shared" si="88"/>
        <v>0</v>
      </c>
      <c r="L231">
        <f t="shared" si="88"/>
        <v>0</v>
      </c>
      <c r="M231">
        <f t="shared" si="88"/>
        <v>0</v>
      </c>
      <c r="N231" s="13">
        <v>0</v>
      </c>
      <c r="O231" s="14">
        <v>0</v>
      </c>
      <c r="P231" s="15">
        <v>0</v>
      </c>
      <c r="Q231">
        <v>0</v>
      </c>
      <c r="R231">
        <v>8565300</v>
      </c>
      <c r="S231">
        <v>0</v>
      </c>
      <c r="T231">
        <v>0</v>
      </c>
      <c r="U231">
        <v>601680000</v>
      </c>
      <c r="V231">
        <v>838260000</v>
      </c>
      <c r="W231">
        <v>516410000</v>
      </c>
      <c r="X231">
        <f t="shared" si="89"/>
        <v>1.4235640207419227E-2</v>
      </c>
      <c r="Y231">
        <f t="shared" si="89"/>
        <v>0</v>
      </c>
      <c r="Z231">
        <f t="shared" si="89"/>
        <v>0</v>
      </c>
      <c r="AA231" s="13">
        <f t="shared" si="93"/>
        <v>0</v>
      </c>
      <c r="AB231" s="14">
        <v>0</v>
      </c>
      <c r="AC231" s="15">
        <f t="shared" si="94"/>
        <v>0</v>
      </c>
      <c r="AD231">
        <v>14929000</v>
      </c>
      <c r="AE231">
        <v>8176100</v>
      </c>
      <c r="AF231">
        <v>0</v>
      </c>
      <c r="AG231">
        <v>0</v>
      </c>
      <c r="AH231">
        <v>1131900000</v>
      </c>
      <c r="AI231">
        <v>729420000</v>
      </c>
      <c r="AJ231">
        <v>840470000</v>
      </c>
      <c r="AK231">
        <f t="shared" si="90"/>
        <v>7.223341284565774E-3</v>
      </c>
      <c r="AL231">
        <f t="shared" si="90"/>
        <v>0</v>
      </c>
      <c r="AM231">
        <f t="shared" si="90"/>
        <v>0</v>
      </c>
      <c r="AN231" s="13">
        <f t="shared" si="95"/>
        <v>1.8259316789178215</v>
      </c>
      <c r="AO231" s="14">
        <v>0</v>
      </c>
      <c r="AP231" s="15">
        <f t="shared" si="96"/>
        <v>0</v>
      </c>
      <c r="AQ231">
        <v>0</v>
      </c>
      <c r="AR231">
        <v>0</v>
      </c>
      <c r="AS231">
        <v>0</v>
      </c>
      <c r="AT231">
        <v>0</v>
      </c>
      <c r="AU231">
        <v>754030000</v>
      </c>
      <c r="AV231">
        <v>964080000</v>
      </c>
      <c r="AW231">
        <v>609030000</v>
      </c>
      <c r="AX231">
        <f t="shared" si="91"/>
        <v>0</v>
      </c>
      <c r="AY231">
        <f t="shared" si="91"/>
        <v>0</v>
      </c>
      <c r="AZ231">
        <f t="shared" si="91"/>
        <v>0</v>
      </c>
      <c r="BA231" s="13">
        <v>0</v>
      </c>
      <c r="BB231" s="14">
        <v>0</v>
      </c>
      <c r="BC231" s="15">
        <v>0</v>
      </c>
      <c r="BD231">
        <v>0</v>
      </c>
      <c r="BE231">
        <v>0</v>
      </c>
      <c r="BF231">
        <v>0</v>
      </c>
      <c r="BG231">
        <v>0</v>
      </c>
      <c r="BH231">
        <v>2311000000</v>
      </c>
      <c r="BI231">
        <v>1412000000</v>
      </c>
      <c r="BJ231">
        <v>1044200000</v>
      </c>
      <c r="BK231">
        <f t="shared" si="92"/>
        <v>0</v>
      </c>
      <c r="BL231">
        <f t="shared" si="92"/>
        <v>0</v>
      </c>
      <c r="BM231">
        <f t="shared" si="92"/>
        <v>0</v>
      </c>
      <c r="BN231" s="13">
        <v>0</v>
      </c>
      <c r="BO231" s="14">
        <v>0</v>
      </c>
      <c r="BP231" s="15">
        <v>0</v>
      </c>
      <c r="BQ231" s="28">
        <v>0</v>
      </c>
    </row>
    <row r="232" spans="1:69" customFormat="1" ht="15" x14ac:dyDescent="0.2">
      <c r="A232" t="s">
        <v>29</v>
      </c>
      <c r="B232" t="s">
        <v>30</v>
      </c>
      <c r="D232">
        <v>0</v>
      </c>
      <c r="E232">
        <v>0</v>
      </c>
      <c r="F232">
        <v>0</v>
      </c>
      <c r="G232">
        <v>0</v>
      </c>
      <c r="H232">
        <v>338360000</v>
      </c>
      <c r="I232">
        <v>2492900000</v>
      </c>
      <c r="J232">
        <v>2094200000</v>
      </c>
      <c r="K232">
        <f t="shared" si="88"/>
        <v>0</v>
      </c>
      <c r="L232">
        <f t="shared" si="88"/>
        <v>0</v>
      </c>
      <c r="M232">
        <f t="shared" si="88"/>
        <v>0</v>
      </c>
      <c r="N232" s="13">
        <v>0</v>
      </c>
      <c r="O232" s="14">
        <v>0</v>
      </c>
      <c r="P232" s="15">
        <v>0</v>
      </c>
      <c r="Q232">
        <v>34853000</v>
      </c>
      <c r="R232">
        <v>31155000</v>
      </c>
      <c r="S232">
        <v>0</v>
      </c>
      <c r="T232">
        <v>0</v>
      </c>
      <c r="U232">
        <v>601680000</v>
      </c>
      <c r="V232">
        <v>838260000</v>
      </c>
      <c r="W232">
        <v>516410000</v>
      </c>
      <c r="X232">
        <f t="shared" si="89"/>
        <v>5.1780015955325089E-2</v>
      </c>
      <c r="Y232">
        <f t="shared" si="89"/>
        <v>0</v>
      </c>
      <c r="Z232">
        <f t="shared" si="89"/>
        <v>0</v>
      </c>
      <c r="AA232" s="13">
        <f t="shared" si="93"/>
        <v>1.1186968383887017</v>
      </c>
      <c r="AB232" s="14">
        <v>0</v>
      </c>
      <c r="AC232" s="15">
        <f t="shared" si="94"/>
        <v>0</v>
      </c>
      <c r="AD232">
        <v>0</v>
      </c>
      <c r="AE232">
        <v>8238700</v>
      </c>
      <c r="AF232">
        <v>6127600</v>
      </c>
      <c r="AG232">
        <v>0</v>
      </c>
      <c r="AH232">
        <v>1131900000</v>
      </c>
      <c r="AI232">
        <v>729420000</v>
      </c>
      <c r="AJ232">
        <v>840470000</v>
      </c>
      <c r="AK232">
        <f t="shared" si="90"/>
        <v>7.2786465235444827E-3</v>
      </c>
      <c r="AL232">
        <f t="shared" si="90"/>
        <v>8.4006470894683449E-3</v>
      </c>
      <c r="AM232">
        <f t="shared" si="90"/>
        <v>0</v>
      </c>
      <c r="AN232" s="13">
        <f t="shared" si="95"/>
        <v>0</v>
      </c>
      <c r="AO232" s="14" t="s">
        <v>859</v>
      </c>
      <c r="AP232" s="15">
        <f t="shared" si="96"/>
        <v>1.154149615906541</v>
      </c>
      <c r="AQ232">
        <v>6283900</v>
      </c>
      <c r="AR232">
        <v>0</v>
      </c>
      <c r="AS232">
        <v>0</v>
      </c>
      <c r="AT232">
        <v>0</v>
      </c>
      <c r="AU232">
        <v>754030000</v>
      </c>
      <c r="AV232">
        <v>964080000</v>
      </c>
      <c r="AW232">
        <v>609030000</v>
      </c>
      <c r="AX232">
        <f t="shared" si="91"/>
        <v>0</v>
      </c>
      <c r="AY232">
        <f t="shared" si="91"/>
        <v>0</v>
      </c>
      <c r="AZ232">
        <f t="shared" si="91"/>
        <v>0</v>
      </c>
      <c r="BA232" s="13" t="s">
        <v>859</v>
      </c>
      <c r="BB232" s="14">
        <v>0</v>
      </c>
      <c r="BC232" s="15">
        <v>0</v>
      </c>
      <c r="BD232">
        <v>0</v>
      </c>
      <c r="BE232">
        <v>0</v>
      </c>
      <c r="BF232">
        <v>0</v>
      </c>
      <c r="BG232">
        <v>0</v>
      </c>
      <c r="BH232">
        <v>2311000000</v>
      </c>
      <c r="BI232">
        <v>1412000000</v>
      </c>
      <c r="BJ232">
        <v>1044200000</v>
      </c>
      <c r="BK232">
        <f t="shared" si="92"/>
        <v>0</v>
      </c>
      <c r="BL232">
        <f t="shared" si="92"/>
        <v>0</v>
      </c>
      <c r="BM232">
        <f t="shared" si="92"/>
        <v>0</v>
      </c>
      <c r="BN232" s="13">
        <v>0</v>
      </c>
      <c r="BO232" s="14">
        <v>0</v>
      </c>
      <c r="BP232" s="15">
        <v>0</v>
      </c>
      <c r="BQ232" s="28">
        <v>0</v>
      </c>
    </row>
    <row r="233" spans="1:69" customFormat="1" ht="15" x14ac:dyDescent="0.2">
      <c r="A233" t="s">
        <v>506</v>
      </c>
      <c r="B233" t="s">
        <v>507</v>
      </c>
      <c r="D233">
        <v>0</v>
      </c>
      <c r="E233">
        <v>0</v>
      </c>
      <c r="F233">
        <v>0</v>
      </c>
      <c r="G233">
        <v>0</v>
      </c>
      <c r="H233">
        <v>338360000</v>
      </c>
      <c r="I233">
        <v>2492900000</v>
      </c>
      <c r="J233">
        <v>2094200000</v>
      </c>
      <c r="K233">
        <f t="shared" si="88"/>
        <v>0</v>
      </c>
      <c r="L233">
        <f t="shared" si="88"/>
        <v>0</v>
      </c>
      <c r="M233">
        <f t="shared" si="88"/>
        <v>0</v>
      </c>
      <c r="N233" s="13">
        <v>0</v>
      </c>
      <c r="O233" s="14">
        <v>0</v>
      </c>
      <c r="P233" s="15">
        <v>0</v>
      </c>
      <c r="Q233">
        <v>37958000</v>
      </c>
      <c r="R233">
        <v>261200000</v>
      </c>
      <c r="S233">
        <v>0</v>
      </c>
      <c r="T233">
        <v>0</v>
      </c>
      <c r="U233">
        <v>601680000</v>
      </c>
      <c r="V233">
        <v>838260000</v>
      </c>
      <c r="W233">
        <v>516410000</v>
      </c>
      <c r="X233">
        <f t="shared" si="89"/>
        <v>0.43411780348357931</v>
      </c>
      <c r="Y233">
        <f t="shared" si="89"/>
        <v>0</v>
      </c>
      <c r="Z233">
        <f t="shared" si="89"/>
        <v>0</v>
      </c>
      <c r="AA233" s="13">
        <f t="shared" si="93"/>
        <v>0.14532159264931088</v>
      </c>
      <c r="AB233" s="14">
        <v>0</v>
      </c>
      <c r="AC233" s="15">
        <f t="shared" si="94"/>
        <v>0</v>
      </c>
      <c r="AD233">
        <v>73177000</v>
      </c>
      <c r="AE233">
        <v>8679300</v>
      </c>
      <c r="AF233">
        <v>1424400</v>
      </c>
      <c r="AG233">
        <v>4087700</v>
      </c>
      <c r="AH233">
        <v>1131900000</v>
      </c>
      <c r="AI233">
        <v>729420000</v>
      </c>
      <c r="AJ233">
        <v>840470000</v>
      </c>
      <c r="AK233">
        <f t="shared" si="90"/>
        <v>7.6679035250463825E-3</v>
      </c>
      <c r="AL233">
        <f t="shared" si="90"/>
        <v>1.9527844040470512E-3</v>
      </c>
      <c r="AM233">
        <f t="shared" si="90"/>
        <v>4.8635882303948979E-3</v>
      </c>
      <c r="AN233" s="13">
        <f t="shared" si="95"/>
        <v>8.4312098901985184</v>
      </c>
      <c r="AO233" s="14">
        <f>AL233/AM233</f>
        <v>0.40151104730518999</v>
      </c>
      <c r="AP233" s="15">
        <f t="shared" si="96"/>
        <v>0.25466992348932022</v>
      </c>
      <c r="AQ233">
        <v>0</v>
      </c>
      <c r="AR233">
        <v>0</v>
      </c>
      <c r="AS233">
        <v>0</v>
      </c>
      <c r="AT233">
        <v>0</v>
      </c>
      <c r="AU233">
        <v>754030000</v>
      </c>
      <c r="AV233">
        <v>964080000</v>
      </c>
      <c r="AW233">
        <v>609030000</v>
      </c>
      <c r="AX233">
        <f t="shared" si="91"/>
        <v>0</v>
      </c>
      <c r="AY233">
        <f t="shared" si="91"/>
        <v>0</v>
      </c>
      <c r="AZ233">
        <f t="shared" si="91"/>
        <v>0</v>
      </c>
      <c r="BA233" s="13">
        <v>0</v>
      </c>
      <c r="BB233" s="14">
        <v>0</v>
      </c>
      <c r="BC233" s="15">
        <v>0</v>
      </c>
      <c r="BD233">
        <v>0</v>
      </c>
      <c r="BE233">
        <v>0</v>
      </c>
      <c r="BF233">
        <v>0</v>
      </c>
      <c r="BG233">
        <v>0</v>
      </c>
      <c r="BH233">
        <v>2311000000</v>
      </c>
      <c r="BI233">
        <v>1412000000</v>
      </c>
      <c r="BJ233">
        <v>1044200000</v>
      </c>
      <c r="BK233">
        <f t="shared" si="92"/>
        <v>0</v>
      </c>
      <c r="BL233">
        <f t="shared" si="92"/>
        <v>0</v>
      </c>
      <c r="BM233">
        <f t="shared" si="92"/>
        <v>0</v>
      </c>
      <c r="BN233" s="13">
        <v>0</v>
      </c>
      <c r="BO233" s="14">
        <v>0</v>
      </c>
      <c r="BP233" s="15">
        <v>0</v>
      </c>
      <c r="BQ233" s="28">
        <v>0</v>
      </c>
    </row>
    <row r="234" spans="1:69" customFormat="1" ht="15" x14ac:dyDescent="0.2">
      <c r="A234" t="s">
        <v>748</v>
      </c>
      <c r="B234" t="s">
        <v>749</v>
      </c>
      <c r="D234">
        <v>6276300</v>
      </c>
      <c r="E234">
        <v>319840</v>
      </c>
      <c r="F234">
        <v>0</v>
      </c>
      <c r="G234">
        <v>0</v>
      </c>
      <c r="H234">
        <v>338360000</v>
      </c>
      <c r="I234">
        <v>2492900000</v>
      </c>
      <c r="J234">
        <v>2094200000</v>
      </c>
      <c r="K234">
        <f t="shared" si="88"/>
        <v>9.4526539780115848E-4</v>
      </c>
      <c r="L234">
        <f t="shared" si="88"/>
        <v>0</v>
      </c>
      <c r="M234">
        <f t="shared" si="88"/>
        <v>0</v>
      </c>
      <c r="N234" s="13">
        <f>D234/E234</f>
        <v>19.623249124562282</v>
      </c>
      <c r="O234" s="14">
        <v>0</v>
      </c>
      <c r="P234" s="15">
        <f>L234/K234</f>
        <v>0</v>
      </c>
      <c r="Q234">
        <v>542740000</v>
      </c>
      <c r="R234">
        <v>284850000</v>
      </c>
      <c r="S234">
        <v>0</v>
      </c>
      <c r="T234">
        <v>0</v>
      </c>
      <c r="U234">
        <v>601680000</v>
      </c>
      <c r="V234">
        <v>838260000</v>
      </c>
      <c r="W234">
        <v>516410000</v>
      </c>
      <c r="X234">
        <f t="shared" si="89"/>
        <v>0.4734244116473873</v>
      </c>
      <c r="Y234">
        <f t="shared" si="89"/>
        <v>0</v>
      </c>
      <c r="Z234">
        <f t="shared" si="89"/>
        <v>0</v>
      </c>
      <c r="AA234" s="13">
        <f t="shared" si="93"/>
        <v>1.9053536949271546</v>
      </c>
      <c r="AB234" s="14">
        <v>0</v>
      </c>
      <c r="AC234" s="15">
        <f t="shared" si="94"/>
        <v>0</v>
      </c>
      <c r="AD234">
        <v>176990000</v>
      </c>
      <c r="AE234">
        <v>8728600</v>
      </c>
      <c r="AF234">
        <v>0</v>
      </c>
      <c r="AG234">
        <v>0</v>
      </c>
      <c r="AH234">
        <v>1131900000</v>
      </c>
      <c r="AI234">
        <v>729420000</v>
      </c>
      <c r="AJ234">
        <v>840470000</v>
      </c>
      <c r="AK234">
        <f t="shared" si="90"/>
        <v>7.7114586094177932E-3</v>
      </c>
      <c r="AL234">
        <f t="shared" si="90"/>
        <v>0</v>
      </c>
      <c r="AM234">
        <f t="shared" si="90"/>
        <v>0</v>
      </c>
      <c r="AN234" s="13">
        <f t="shared" si="95"/>
        <v>20.277020369818757</v>
      </c>
      <c r="AO234" s="14">
        <v>0</v>
      </c>
      <c r="AP234" s="15">
        <f t="shared" si="96"/>
        <v>0</v>
      </c>
      <c r="AQ234">
        <v>0</v>
      </c>
      <c r="AR234">
        <v>0</v>
      </c>
      <c r="AS234">
        <v>0</v>
      </c>
      <c r="AT234">
        <v>0</v>
      </c>
      <c r="AU234">
        <v>754030000</v>
      </c>
      <c r="AV234">
        <v>964080000</v>
      </c>
      <c r="AW234">
        <v>609030000</v>
      </c>
      <c r="AX234">
        <f t="shared" si="91"/>
        <v>0</v>
      </c>
      <c r="AY234">
        <f t="shared" si="91"/>
        <v>0</v>
      </c>
      <c r="AZ234">
        <f t="shared" si="91"/>
        <v>0</v>
      </c>
      <c r="BA234" s="13">
        <v>0</v>
      </c>
      <c r="BB234" s="14">
        <v>0</v>
      </c>
      <c r="BC234" s="15">
        <v>0</v>
      </c>
      <c r="BD234">
        <v>2644500</v>
      </c>
      <c r="BE234">
        <v>0</v>
      </c>
      <c r="BF234">
        <v>0</v>
      </c>
      <c r="BG234">
        <v>0</v>
      </c>
      <c r="BH234">
        <v>2311000000</v>
      </c>
      <c r="BI234">
        <v>1412000000</v>
      </c>
      <c r="BJ234">
        <v>1044200000</v>
      </c>
      <c r="BK234">
        <f t="shared" si="92"/>
        <v>0</v>
      </c>
      <c r="BL234">
        <f t="shared" si="92"/>
        <v>0</v>
      </c>
      <c r="BM234">
        <f t="shared" si="92"/>
        <v>0</v>
      </c>
      <c r="BN234" s="13" t="s">
        <v>859</v>
      </c>
      <c r="BO234" s="14">
        <v>0</v>
      </c>
      <c r="BP234" s="15">
        <v>0</v>
      </c>
      <c r="BQ234" s="28">
        <v>0</v>
      </c>
    </row>
    <row r="235" spans="1:69" customFormat="1" ht="15" x14ac:dyDescent="0.2">
      <c r="A235" t="s">
        <v>274</v>
      </c>
      <c r="B235" t="s">
        <v>275</v>
      </c>
      <c r="D235">
        <v>0</v>
      </c>
      <c r="E235">
        <v>0</v>
      </c>
      <c r="F235">
        <v>0</v>
      </c>
      <c r="G235">
        <v>0</v>
      </c>
      <c r="H235">
        <v>338360000</v>
      </c>
      <c r="I235">
        <v>2492900000</v>
      </c>
      <c r="J235">
        <v>2094200000</v>
      </c>
      <c r="K235">
        <f t="shared" si="88"/>
        <v>0</v>
      </c>
      <c r="L235">
        <f t="shared" si="88"/>
        <v>0</v>
      </c>
      <c r="M235">
        <f t="shared" si="88"/>
        <v>0</v>
      </c>
      <c r="N235" s="13">
        <v>0</v>
      </c>
      <c r="O235" s="14">
        <v>0</v>
      </c>
      <c r="P235" s="15">
        <v>0</v>
      </c>
      <c r="Q235">
        <v>0</v>
      </c>
      <c r="R235">
        <v>0</v>
      </c>
      <c r="S235">
        <v>0</v>
      </c>
      <c r="T235">
        <v>0</v>
      </c>
      <c r="U235">
        <v>601680000</v>
      </c>
      <c r="V235">
        <v>838260000</v>
      </c>
      <c r="W235">
        <v>516410000</v>
      </c>
      <c r="X235">
        <f t="shared" si="89"/>
        <v>0</v>
      </c>
      <c r="Y235">
        <f t="shared" si="89"/>
        <v>0</v>
      </c>
      <c r="Z235">
        <f t="shared" si="89"/>
        <v>0</v>
      </c>
      <c r="AA235" s="13">
        <v>0</v>
      </c>
      <c r="AB235" s="14">
        <v>0</v>
      </c>
      <c r="AC235" s="15">
        <v>0</v>
      </c>
      <c r="AD235">
        <v>20332000</v>
      </c>
      <c r="AE235">
        <v>9361800</v>
      </c>
      <c r="AF235">
        <v>645000</v>
      </c>
      <c r="AG235">
        <v>0</v>
      </c>
      <c r="AH235">
        <v>1131900000</v>
      </c>
      <c r="AI235">
        <v>729420000</v>
      </c>
      <c r="AJ235">
        <v>840470000</v>
      </c>
      <c r="AK235">
        <f t="shared" si="90"/>
        <v>8.2708719851576993E-3</v>
      </c>
      <c r="AL235">
        <f t="shared" si="90"/>
        <v>8.8426420992021061E-4</v>
      </c>
      <c r="AM235">
        <f t="shared" si="90"/>
        <v>0</v>
      </c>
      <c r="AN235" s="13">
        <f t="shared" si="95"/>
        <v>2.1718045674977033</v>
      </c>
      <c r="AO235" s="14" t="s">
        <v>859</v>
      </c>
      <c r="AP235" s="15">
        <f t="shared" si="96"/>
        <v>0.10691305723351134</v>
      </c>
      <c r="AQ235">
        <v>0</v>
      </c>
      <c r="AR235">
        <v>0</v>
      </c>
      <c r="AS235">
        <v>0</v>
      </c>
      <c r="AT235">
        <v>0</v>
      </c>
      <c r="AU235">
        <v>754030000</v>
      </c>
      <c r="AV235">
        <v>964080000</v>
      </c>
      <c r="AW235">
        <v>609030000</v>
      </c>
      <c r="AX235">
        <f t="shared" si="91"/>
        <v>0</v>
      </c>
      <c r="AY235">
        <f t="shared" si="91"/>
        <v>0</v>
      </c>
      <c r="AZ235">
        <f t="shared" si="91"/>
        <v>0</v>
      </c>
      <c r="BA235" s="13">
        <v>0</v>
      </c>
      <c r="BB235" s="14">
        <v>0</v>
      </c>
      <c r="BC235" s="15">
        <v>0</v>
      </c>
      <c r="BD235">
        <v>0</v>
      </c>
      <c r="BE235">
        <v>0</v>
      </c>
      <c r="BF235">
        <v>0</v>
      </c>
      <c r="BG235">
        <v>0</v>
      </c>
      <c r="BH235">
        <v>2311000000</v>
      </c>
      <c r="BI235">
        <v>1412000000</v>
      </c>
      <c r="BJ235">
        <v>1044200000</v>
      </c>
      <c r="BK235">
        <f t="shared" si="92"/>
        <v>0</v>
      </c>
      <c r="BL235">
        <f t="shared" si="92"/>
        <v>0</v>
      </c>
      <c r="BM235">
        <f t="shared" si="92"/>
        <v>0</v>
      </c>
      <c r="BN235" s="13">
        <v>0</v>
      </c>
      <c r="BO235" s="14">
        <v>0</v>
      </c>
      <c r="BP235" s="15">
        <v>0</v>
      </c>
      <c r="BQ235" s="28">
        <v>0</v>
      </c>
    </row>
    <row r="236" spans="1:69" customFormat="1" ht="15" x14ac:dyDescent="0.2">
      <c r="A236" t="s">
        <v>698</v>
      </c>
      <c r="B236" t="s">
        <v>699</v>
      </c>
      <c r="D236">
        <v>2539100</v>
      </c>
      <c r="E236">
        <v>0</v>
      </c>
      <c r="F236">
        <v>0</v>
      </c>
      <c r="G236">
        <v>0</v>
      </c>
      <c r="H236">
        <v>338360000</v>
      </c>
      <c r="I236">
        <v>2492900000</v>
      </c>
      <c r="J236">
        <v>2094200000</v>
      </c>
      <c r="K236">
        <f t="shared" si="88"/>
        <v>0</v>
      </c>
      <c r="L236">
        <f t="shared" si="88"/>
        <v>0</v>
      </c>
      <c r="M236">
        <f t="shared" si="88"/>
        <v>0</v>
      </c>
      <c r="N236" s="13" t="s">
        <v>859</v>
      </c>
      <c r="O236" s="14">
        <v>0</v>
      </c>
      <c r="P236" s="15">
        <v>0</v>
      </c>
      <c r="Q236">
        <v>260440000</v>
      </c>
      <c r="R236">
        <v>27294000</v>
      </c>
      <c r="S236">
        <v>0</v>
      </c>
      <c r="T236">
        <v>0</v>
      </c>
      <c r="U236">
        <v>601680000</v>
      </c>
      <c r="V236">
        <v>838260000</v>
      </c>
      <c r="W236">
        <v>516410000</v>
      </c>
      <c r="X236">
        <f t="shared" si="89"/>
        <v>4.5362983645791784E-2</v>
      </c>
      <c r="Y236">
        <f t="shared" si="89"/>
        <v>0</v>
      </c>
      <c r="Z236">
        <f t="shared" si="89"/>
        <v>0</v>
      </c>
      <c r="AA236" s="13">
        <f t="shared" ref="AA236:AA252" si="97">Q236/R236</f>
        <v>9.5420238880340005</v>
      </c>
      <c r="AB236" s="14">
        <v>0</v>
      </c>
      <c r="AC236" s="15">
        <f t="shared" ref="AC236:AC252" si="98">Y236/X236</f>
        <v>0</v>
      </c>
      <c r="AD236">
        <v>103560000</v>
      </c>
      <c r="AE236">
        <v>9547400</v>
      </c>
      <c r="AF236">
        <v>0</v>
      </c>
      <c r="AG236">
        <v>0</v>
      </c>
      <c r="AH236">
        <v>1131900000</v>
      </c>
      <c r="AI236">
        <v>729420000</v>
      </c>
      <c r="AJ236">
        <v>840470000</v>
      </c>
      <c r="AK236">
        <f t="shared" si="90"/>
        <v>8.434844067497128E-3</v>
      </c>
      <c r="AL236">
        <f t="shared" si="90"/>
        <v>0</v>
      </c>
      <c r="AM236">
        <f t="shared" si="90"/>
        <v>0</v>
      </c>
      <c r="AN236" s="13">
        <f t="shared" si="95"/>
        <v>10.846932149066761</v>
      </c>
      <c r="AO236" s="14">
        <v>0</v>
      </c>
      <c r="AP236" s="15">
        <f t="shared" si="96"/>
        <v>0</v>
      </c>
      <c r="AQ236">
        <v>0</v>
      </c>
      <c r="AR236">
        <v>0</v>
      </c>
      <c r="AS236">
        <v>0</v>
      </c>
      <c r="AT236">
        <v>0</v>
      </c>
      <c r="AU236">
        <v>754030000</v>
      </c>
      <c r="AV236">
        <v>964080000</v>
      </c>
      <c r="AW236">
        <v>609030000</v>
      </c>
      <c r="AX236">
        <f t="shared" si="91"/>
        <v>0</v>
      </c>
      <c r="AY236">
        <f t="shared" si="91"/>
        <v>0</v>
      </c>
      <c r="AZ236">
        <f t="shared" si="91"/>
        <v>0</v>
      </c>
      <c r="BA236" s="13">
        <v>0</v>
      </c>
      <c r="BB236" s="14">
        <v>0</v>
      </c>
      <c r="BC236" s="15">
        <v>0</v>
      </c>
      <c r="BD236">
        <v>0</v>
      </c>
      <c r="BE236">
        <v>0</v>
      </c>
      <c r="BF236">
        <v>0</v>
      </c>
      <c r="BG236">
        <v>0</v>
      </c>
      <c r="BH236">
        <v>2311000000</v>
      </c>
      <c r="BI236">
        <v>1412000000</v>
      </c>
      <c r="BJ236">
        <v>1044200000</v>
      </c>
      <c r="BK236">
        <f t="shared" si="92"/>
        <v>0</v>
      </c>
      <c r="BL236">
        <f t="shared" si="92"/>
        <v>0</v>
      </c>
      <c r="BM236">
        <f t="shared" si="92"/>
        <v>0</v>
      </c>
      <c r="BN236" s="13">
        <v>0</v>
      </c>
      <c r="BO236" s="14">
        <v>0</v>
      </c>
      <c r="BP236" s="15">
        <v>0</v>
      </c>
      <c r="BQ236" s="28">
        <v>0</v>
      </c>
    </row>
    <row r="237" spans="1:69" customFormat="1" ht="15" x14ac:dyDescent="0.2">
      <c r="A237" t="s">
        <v>180</v>
      </c>
      <c r="B237" t="s">
        <v>181</v>
      </c>
      <c r="D237">
        <v>0</v>
      </c>
      <c r="E237">
        <v>5770300</v>
      </c>
      <c r="F237">
        <v>13820000</v>
      </c>
      <c r="G237">
        <v>0</v>
      </c>
      <c r="H237">
        <v>338360000</v>
      </c>
      <c r="I237">
        <v>2492900000</v>
      </c>
      <c r="J237">
        <v>2094200000</v>
      </c>
      <c r="K237">
        <f t="shared" si="88"/>
        <v>1.7053729755290223E-2</v>
      </c>
      <c r="L237">
        <f t="shared" si="88"/>
        <v>5.543744233623491E-3</v>
      </c>
      <c r="M237">
        <f t="shared" si="88"/>
        <v>0</v>
      </c>
      <c r="N237" s="13">
        <f>D237/E237</f>
        <v>0</v>
      </c>
      <c r="O237" s="14" t="s">
        <v>859</v>
      </c>
      <c r="P237" s="15">
        <f>L237/K237</f>
        <v>0.32507517787443363</v>
      </c>
      <c r="Q237">
        <v>271350000</v>
      </c>
      <c r="R237">
        <v>251570000</v>
      </c>
      <c r="S237">
        <v>0</v>
      </c>
      <c r="T237">
        <v>0</v>
      </c>
      <c r="U237">
        <v>601680000</v>
      </c>
      <c r="V237">
        <v>838260000</v>
      </c>
      <c r="W237">
        <v>516410000</v>
      </c>
      <c r="X237">
        <f t="shared" si="89"/>
        <v>0.41811261800292515</v>
      </c>
      <c r="Y237">
        <f t="shared" si="89"/>
        <v>0</v>
      </c>
      <c r="Z237">
        <f t="shared" si="89"/>
        <v>0</v>
      </c>
      <c r="AA237" s="13">
        <f t="shared" si="97"/>
        <v>1.0786262272926024</v>
      </c>
      <c r="AB237" s="14">
        <v>0</v>
      </c>
      <c r="AC237" s="15">
        <f t="shared" si="98"/>
        <v>0</v>
      </c>
      <c r="AD237">
        <v>107140000</v>
      </c>
      <c r="AE237">
        <v>11510000</v>
      </c>
      <c r="AF237">
        <v>0</v>
      </c>
      <c r="AG237">
        <v>0</v>
      </c>
      <c r="AH237">
        <v>1131900000</v>
      </c>
      <c r="AI237">
        <v>729420000</v>
      </c>
      <c r="AJ237">
        <v>840470000</v>
      </c>
      <c r="AK237">
        <f t="shared" si="90"/>
        <v>1.0168742821804046E-2</v>
      </c>
      <c r="AL237">
        <f t="shared" si="90"/>
        <v>0</v>
      </c>
      <c r="AM237">
        <f t="shared" si="90"/>
        <v>0</v>
      </c>
      <c r="AN237" s="13">
        <f t="shared" si="95"/>
        <v>9.3084274543874894</v>
      </c>
      <c r="AO237" s="14">
        <v>0</v>
      </c>
      <c r="AP237" s="15">
        <f t="shared" si="96"/>
        <v>0</v>
      </c>
      <c r="AQ237">
        <v>0</v>
      </c>
      <c r="AR237">
        <v>0</v>
      </c>
      <c r="AS237">
        <v>0</v>
      </c>
      <c r="AT237">
        <v>0</v>
      </c>
      <c r="AU237">
        <v>754030000</v>
      </c>
      <c r="AV237">
        <v>964080000</v>
      </c>
      <c r="AW237">
        <v>609030000</v>
      </c>
      <c r="AX237">
        <f t="shared" si="91"/>
        <v>0</v>
      </c>
      <c r="AY237">
        <f t="shared" si="91"/>
        <v>0</v>
      </c>
      <c r="AZ237">
        <f t="shared" si="91"/>
        <v>0</v>
      </c>
      <c r="BA237" s="13">
        <v>0</v>
      </c>
      <c r="BB237" s="14">
        <v>0</v>
      </c>
      <c r="BC237" s="15">
        <v>0</v>
      </c>
      <c r="BD237">
        <v>0</v>
      </c>
      <c r="BE237">
        <v>0</v>
      </c>
      <c r="BF237">
        <v>0</v>
      </c>
      <c r="BG237">
        <v>0</v>
      </c>
      <c r="BH237">
        <v>2311000000</v>
      </c>
      <c r="BI237">
        <v>1412000000</v>
      </c>
      <c r="BJ237">
        <v>1044200000</v>
      </c>
      <c r="BK237">
        <f t="shared" si="92"/>
        <v>0</v>
      </c>
      <c r="BL237">
        <f t="shared" si="92"/>
        <v>0</v>
      </c>
      <c r="BM237">
        <f t="shared" si="92"/>
        <v>0</v>
      </c>
      <c r="BN237" s="13">
        <v>0</v>
      </c>
      <c r="BO237" s="14">
        <v>0</v>
      </c>
      <c r="BP237" s="15">
        <v>0</v>
      </c>
      <c r="BQ237" s="28">
        <v>0</v>
      </c>
    </row>
    <row r="238" spans="1:69" customFormat="1" ht="15" x14ac:dyDescent="0.2">
      <c r="A238" t="s">
        <v>658</v>
      </c>
      <c r="B238" t="s">
        <v>659</v>
      </c>
      <c r="D238">
        <v>37530000</v>
      </c>
      <c r="E238">
        <v>1040300</v>
      </c>
      <c r="F238">
        <v>0</v>
      </c>
      <c r="G238">
        <v>0</v>
      </c>
      <c r="H238">
        <v>338360000</v>
      </c>
      <c r="I238">
        <v>2492900000</v>
      </c>
      <c r="J238">
        <v>2094200000</v>
      </c>
      <c r="K238">
        <f t="shared" si="88"/>
        <v>3.0745359971627853E-3</v>
      </c>
      <c r="L238">
        <f t="shared" si="88"/>
        <v>0</v>
      </c>
      <c r="M238">
        <f t="shared" si="88"/>
        <v>0</v>
      </c>
      <c r="N238" s="13">
        <f>D238/E238</f>
        <v>36.076131885033163</v>
      </c>
      <c r="O238" s="14">
        <v>0</v>
      </c>
      <c r="P238" s="15">
        <f>L238/K238</f>
        <v>0</v>
      </c>
      <c r="Q238">
        <v>300740000</v>
      </c>
      <c r="R238">
        <v>368460000</v>
      </c>
      <c r="S238">
        <v>0</v>
      </c>
      <c r="T238">
        <v>0</v>
      </c>
      <c r="U238">
        <v>601680000</v>
      </c>
      <c r="V238">
        <v>838260000</v>
      </c>
      <c r="W238">
        <v>516410000</v>
      </c>
      <c r="X238">
        <f t="shared" si="89"/>
        <v>0.61238532110091748</v>
      </c>
      <c r="Y238">
        <f t="shared" si="89"/>
        <v>0</v>
      </c>
      <c r="Z238">
        <f t="shared" si="89"/>
        <v>0</v>
      </c>
      <c r="AA238" s="13">
        <f t="shared" si="97"/>
        <v>0.81620800086847967</v>
      </c>
      <c r="AB238" s="14">
        <v>0</v>
      </c>
      <c r="AC238" s="15">
        <f t="shared" si="98"/>
        <v>0</v>
      </c>
      <c r="AD238">
        <v>40915000</v>
      </c>
      <c r="AE238">
        <v>14930000</v>
      </c>
      <c r="AF238">
        <v>0</v>
      </c>
      <c r="AG238">
        <v>0</v>
      </c>
      <c r="AH238">
        <v>1131900000</v>
      </c>
      <c r="AI238">
        <v>729420000</v>
      </c>
      <c r="AJ238">
        <v>840470000</v>
      </c>
      <c r="AK238">
        <f t="shared" si="90"/>
        <v>1.3190211149394823E-2</v>
      </c>
      <c r="AL238">
        <f t="shared" si="90"/>
        <v>0</v>
      </c>
      <c r="AM238">
        <f t="shared" si="90"/>
        <v>0</v>
      </c>
      <c r="AN238" s="13">
        <f t="shared" si="95"/>
        <v>2.7404554588077694</v>
      </c>
      <c r="AO238" s="14">
        <v>0</v>
      </c>
      <c r="AP238" s="15">
        <f t="shared" si="96"/>
        <v>0</v>
      </c>
      <c r="AQ238">
        <v>0</v>
      </c>
      <c r="AR238">
        <v>0</v>
      </c>
      <c r="AS238">
        <v>0</v>
      </c>
      <c r="AT238">
        <v>0</v>
      </c>
      <c r="AU238">
        <v>754030000</v>
      </c>
      <c r="AV238">
        <v>964080000</v>
      </c>
      <c r="AW238">
        <v>609030000</v>
      </c>
      <c r="AX238">
        <f t="shared" si="91"/>
        <v>0</v>
      </c>
      <c r="AY238">
        <f t="shared" si="91"/>
        <v>0</v>
      </c>
      <c r="AZ238">
        <f t="shared" si="91"/>
        <v>0</v>
      </c>
      <c r="BA238" s="13">
        <v>0</v>
      </c>
      <c r="BB238" s="14">
        <v>0</v>
      </c>
      <c r="BC238" s="15">
        <v>0</v>
      </c>
      <c r="BD238">
        <v>0</v>
      </c>
      <c r="BE238">
        <v>0</v>
      </c>
      <c r="BF238">
        <v>0</v>
      </c>
      <c r="BG238">
        <v>0</v>
      </c>
      <c r="BH238">
        <v>2311000000</v>
      </c>
      <c r="BI238">
        <v>1412000000</v>
      </c>
      <c r="BJ238">
        <v>1044200000</v>
      </c>
      <c r="BK238">
        <f t="shared" si="92"/>
        <v>0</v>
      </c>
      <c r="BL238">
        <f t="shared" si="92"/>
        <v>0</v>
      </c>
      <c r="BM238">
        <f t="shared" si="92"/>
        <v>0</v>
      </c>
      <c r="BN238" s="13">
        <v>0</v>
      </c>
      <c r="BO238" s="14">
        <v>0</v>
      </c>
      <c r="BP238" s="15">
        <v>0</v>
      </c>
      <c r="BQ238" s="28">
        <v>0</v>
      </c>
    </row>
    <row r="239" spans="1:69" customFormat="1" ht="15" x14ac:dyDescent="0.2">
      <c r="A239" t="s">
        <v>558</v>
      </c>
      <c r="B239" t="s">
        <v>559</v>
      </c>
      <c r="D239">
        <v>24622000</v>
      </c>
      <c r="E239">
        <v>451760</v>
      </c>
      <c r="F239">
        <v>0</v>
      </c>
      <c r="G239">
        <v>0</v>
      </c>
      <c r="H239">
        <v>338360000</v>
      </c>
      <c r="I239">
        <v>2492900000</v>
      </c>
      <c r="J239">
        <v>2094200000</v>
      </c>
      <c r="K239">
        <f t="shared" si="88"/>
        <v>1.335145998344958E-3</v>
      </c>
      <c r="L239">
        <f t="shared" si="88"/>
        <v>0</v>
      </c>
      <c r="M239">
        <f t="shared" si="88"/>
        <v>0</v>
      </c>
      <c r="N239" s="13">
        <f>D239/E239</f>
        <v>54.502390649902601</v>
      </c>
      <c r="O239" s="14">
        <v>0</v>
      </c>
      <c r="P239" s="15">
        <f>L239/K239</f>
        <v>0</v>
      </c>
      <c r="Q239">
        <v>101250000</v>
      </c>
      <c r="R239">
        <v>164450000</v>
      </c>
      <c r="S239">
        <v>0</v>
      </c>
      <c r="T239">
        <v>0</v>
      </c>
      <c r="U239">
        <v>601680000</v>
      </c>
      <c r="V239">
        <v>838260000</v>
      </c>
      <c r="W239">
        <v>516410000</v>
      </c>
      <c r="X239">
        <f t="shared" si="89"/>
        <v>0.27331804281345567</v>
      </c>
      <c r="Y239">
        <f t="shared" si="89"/>
        <v>0</v>
      </c>
      <c r="Z239">
        <f t="shared" si="89"/>
        <v>0</v>
      </c>
      <c r="AA239" s="13">
        <f t="shared" si="97"/>
        <v>0.61568865916692006</v>
      </c>
      <c r="AB239" s="14">
        <v>0</v>
      </c>
      <c r="AC239" s="15">
        <f t="shared" si="98"/>
        <v>0</v>
      </c>
      <c r="AD239">
        <v>50146000</v>
      </c>
      <c r="AE239">
        <v>15920000</v>
      </c>
      <c r="AF239">
        <v>0</v>
      </c>
      <c r="AG239">
        <v>0</v>
      </c>
      <c r="AH239">
        <v>1131900000</v>
      </c>
      <c r="AI239">
        <v>729420000</v>
      </c>
      <c r="AJ239">
        <v>840470000</v>
      </c>
      <c r="AK239">
        <f t="shared" si="90"/>
        <v>1.4064846717907942E-2</v>
      </c>
      <c r="AL239">
        <f t="shared" si="90"/>
        <v>0</v>
      </c>
      <c r="AM239">
        <f t="shared" si="90"/>
        <v>0</v>
      </c>
      <c r="AN239" s="13">
        <f t="shared" si="95"/>
        <v>3.1498743718592963</v>
      </c>
      <c r="AO239" s="14">
        <v>0</v>
      </c>
      <c r="AP239" s="15">
        <f t="shared" si="96"/>
        <v>0</v>
      </c>
      <c r="AQ239">
        <v>0</v>
      </c>
      <c r="AR239">
        <v>0</v>
      </c>
      <c r="AS239">
        <v>0</v>
      </c>
      <c r="AT239">
        <v>0</v>
      </c>
      <c r="AU239">
        <v>754030000</v>
      </c>
      <c r="AV239">
        <v>964080000</v>
      </c>
      <c r="AW239">
        <v>609030000</v>
      </c>
      <c r="AX239">
        <f t="shared" si="91"/>
        <v>0</v>
      </c>
      <c r="AY239">
        <f t="shared" si="91"/>
        <v>0</v>
      </c>
      <c r="AZ239">
        <f t="shared" si="91"/>
        <v>0</v>
      </c>
      <c r="BA239" s="13">
        <v>0</v>
      </c>
      <c r="BB239" s="14">
        <v>0</v>
      </c>
      <c r="BC239" s="15">
        <v>0</v>
      </c>
      <c r="BD239">
        <v>0</v>
      </c>
      <c r="BE239">
        <v>0</v>
      </c>
      <c r="BF239">
        <v>0</v>
      </c>
      <c r="BG239">
        <v>0</v>
      </c>
      <c r="BH239">
        <v>2311000000</v>
      </c>
      <c r="BI239">
        <v>1412000000</v>
      </c>
      <c r="BJ239">
        <v>1044200000</v>
      </c>
      <c r="BK239">
        <f t="shared" si="92"/>
        <v>0</v>
      </c>
      <c r="BL239">
        <f t="shared" si="92"/>
        <v>0</v>
      </c>
      <c r="BM239">
        <f t="shared" si="92"/>
        <v>0</v>
      </c>
      <c r="BN239" s="13">
        <v>0</v>
      </c>
      <c r="BO239" s="14">
        <v>0</v>
      </c>
      <c r="BP239" s="15">
        <v>0</v>
      </c>
      <c r="BQ239" s="28">
        <v>0</v>
      </c>
    </row>
    <row r="240" spans="1:69" customFormat="1" ht="15" x14ac:dyDescent="0.2">
      <c r="A240" t="s">
        <v>402</v>
      </c>
      <c r="B240" t="s">
        <v>403</v>
      </c>
      <c r="D240">
        <v>0</v>
      </c>
      <c r="E240">
        <v>0</v>
      </c>
      <c r="F240">
        <v>0</v>
      </c>
      <c r="G240">
        <v>0</v>
      </c>
      <c r="H240">
        <v>338360000</v>
      </c>
      <c r="I240">
        <v>2492900000</v>
      </c>
      <c r="J240">
        <v>2094200000</v>
      </c>
      <c r="K240">
        <f t="shared" si="88"/>
        <v>0</v>
      </c>
      <c r="L240">
        <f t="shared" si="88"/>
        <v>0</v>
      </c>
      <c r="M240">
        <f t="shared" si="88"/>
        <v>0</v>
      </c>
      <c r="N240" s="13">
        <v>0</v>
      </c>
      <c r="O240" s="14">
        <v>0</v>
      </c>
      <c r="P240" s="15">
        <v>0</v>
      </c>
      <c r="Q240">
        <v>6588200</v>
      </c>
      <c r="R240">
        <v>84880000</v>
      </c>
      <c r="S240">
        <v>0</v>
      </c>
      <c r="T240">
        <v>0</v>
      </c>
      <c r="U240">
        <v>601680000</v>
      </c>
      <c r="V240">
        <v>838260000</v>
      </c>
      <c r="W240">
        <v>516410000</v>
      </c>
      <c r="X240">
        <f t="shared" si="89"/>
        <v>0.14107166600186147</v>
      </c>
      <c r="Y240">
        <f t="shared" si="89"/>
        <v>0</v>
      </c>
      <c r="Z240">
        <f t="shared" si="89"/>
        <v>0</v>
      </c>
      <c r="AA240" s="13">
        <f t="shared" si="97"/>
        <v>7.7617813383600381E-2</v>
      </c>
      <c r="AB240" s="14">
        <v>0</v>
      </c>
      <c r="AC240" s="15">
        <f t="shared" si="98"/>
        <v>0</v>
      </c>
      <c r="AD240">
        <v>17614000</v>
      </c>
      <c r="AE240">
        <v>15974000</v>
      </c>
      <c r="AF240">
        <v>0</v>
      </c>
      <c r="AG240">
        <v>0</v>
      </c>
      <c r="AH240">
        <v>1131900000</v>
      </c>
      <c r="AI240">
        <v>729420000</v>
      </c>
      <c r="AJ240">
        <v>840470000</v>
      </c>
      <c r="AK240">
        <f t="shared" si="90"/>
        <v>1.4112554112554113E-2</v>
      </c>
      <c r="AL240">
        <f t="shared" si="90"/>
        <v>0</v>
      </c>
      <c r="AM240">
        <f t="shared" si="90"/>
        <v>0</v>
      </c>
      <c r="AN240" s="13">
        <f t="shared" si="95"/>
        <v>1.1026668336046075</v>
      </c>
      <c r="AO240" s="14">
        <v>0</v>
      </c>
      <c r="AP240" s="15">
        <f t="shared" si="96"/>
        <v>0</v>
      </c>
      <c r="AQ240">
        <v>0</v>
      </c>
      <c r="AR240">
        <v>0</v>
      </c>
      <c r="AS240">
        <v>0</v>
      </c>
      <c r="AT240">
        <v>0</v>
      </c>
      <c r="AU240">
        <v>754030000</v>
      </c>
      <c r="AV240">
        <v>964080000</v>
      </c>
      <c r="AW240">
        <v>609030000</v>
      </c>
      <c r="AX240">
        <f t="shared" si="91"/>
        <v>0</v>
      </c>
      <c r="AY240">
        <f t="shared" si="91"/>
        <v>0</v>
      </c>
      <c r="AZ240">
        <f t="shared" si="91"/>
        <v>0</v>
      </c>
      <c r="BA240" s="13">
        <v>0</v>
      </c>
      <c r="BB240" s="14">
        <v>0</v>
      </c>
      <c r="BC240" s="15">
        <v>0</v>
      </c>
      <c r="BD240">
        <v>0</v>
      </c>
      <c r="BE240">
        <v>0</v>
      </c>
      <c r="BF240">
        <v>0</v>
      </c>
      <c r="BG240">
        <v>0</v>
      </c>
      <c r="BH240">
        <v>2311000000</v>
      </c>
      <c r="BI240">
        <v>1412000000</v>
      </c>
      <c r="BJ240">
        <v>1044200000</v>
      </c>
      <c r="BK240">
        <f t="shared" si="92"/>
        <v>0</v>
      </c>
      <c r="BL240">
        <f t="shared" si="92"/>
        <v>0</v>
      </c>
      <c r="BM240">
        <f t="shared" si="92"/>
        <v>0</v>
      </c>
      <c r="BN240" s="13">
        <v>0</v>
      </c>
      <c r="BO240" s="14">
        <v>0</v>
      </c>
      <c r="BP240" s="15">
        <v>0</v>
      </c>
      <c r="BQ240" s="28">
        <v>0</v>
      </c>
    </row>
    <row r="241" spans="1:69" customFormat="1" ht="15" x14ac:dyDescent="0.2">
      <c r="A241" t="s">
        <v>666</v>
      </c>
      <c r="B241" t="s">
        <v>667</v>
      </c>
      <c r="D241">
        <v>32135000</v>
      </c>
      <c r="E241">
        <v>14458000</v>
      </c>
      <c r="F241">
        <v>104570000</v>
      </c>
      <c r="G241">
        <v>72957000</v>
      </c>
      <c r="H241">
        <v>338360000</v>
      </c>
      <c r="I241">
        <v>2492900000</v>
      </c>
      <c r="J241">
        <v>2094200000</v>
      </c>
      <c r="K241">
        <f t="shared" si="88"/>
        <v>4.2729637072940065E-2</v>
      </c>
      <c r="L241">
        <f t="shared" si="88"/>
        <v>4.1947129848770505E-2</v>
      </c>
      <c r="M241">
        <f t="shared" si="88"/>
        <v>3.4837646834113264E-2</v>
      </c>
      <c r="N241" s="13">
        <f>D241/E241</f>
        <v>2.2226449024761377</v>
      </c>
      <c r="O241" s="14">
        <f>L241/M241</f>
        <v>1.2040747197567772</v>
      </c>
      <c r="P241" s="15">
        <f>L241/K241</f>
        <v>0.98168701449923834</v>
      </c>
      <c r="Q241">
        <v>0</v>
      </c>
      <c r="R241">
        <v>16880000</v>
      </c>
      <c r="S241">
        <v>31170000</v>
      </c>
      <c r="T241">
        <v>47074000</v>
      </c>
      <c r="U241">
        <v>601680000</v>
      </c>
      <c r="V241">
        <v>838260000</v>
      </c>
      <c r="W241">
        <v>516410000</v>
      </c>
      <c r="X241">
        <f t="shared" si="89"/>
        <v>2.8054779949474803E-2</v>
      </c>
      <c r="Y241">
        <f t="shared" si="89"/>
        <v>3.7184167203492949E-2</v>
      </c>
      <c r="Z241">
        <f t="shared" si="89"/>
        <v>9.1156251815417977E-2</v>
      </c>
      <c r="AA241" s="13">
        <f t="shared" si="97"/>
        <v>0</v>
      </c>
      <c r="AB241" s="14">
        <f>Y241/Z241</f>
        <v>0.40791680727271518</v>
      </c>
      <c r="AC241" s="15">
        <f t="shared" si="98"/>
        <v>1.3254128982818507</v>
      </c>
      <c r="AD241">
        <v>21070000</v>
      </c>
      <c r="AE241">
        <v>18699000</v>
      </c>
      <c r="AF241">
        <v>30517000</v>
      </c>
      <c r="AG241">
        <v>23134000</v>
      </c>
      <c r="AH241">
        <v>1131900000</v>
      </c>
      <c r="AI241">
        <v>729420000</v>
      </c>
      <c r="AJ241">
        <v>840470000</v>
      </c>
      <c r="AK241">
        <f t="shared" si="90"/>
        <v>1.6520010601643254E-2</v>
      </c>
      <c r="AL241">
        <f t="shared" si="90"/>
        <v>4.1837350223465221E-2</v>
      </c>
      <c r="AM241">
        <f t="shared" si="90"/>
        <v>2.7525075255511795E-2</v>
      </c>
      <c r="AN241" s="13">
        <f t="shared" si="95"/>
        <v>1.1267982245039843</v>
      </c>
      <c r="AO241" s="14">
        <f>AL241/AM241</f>
        <v>1.519972237499603</v>
      </c>
      <c r="AP241" s="15">
        <f t="shared" si="96"/>
        <v>2.5325256279983037</v>
      </c>
      <c r="AQ241">
        <v>0</v>
      </c>
      <c r="AR241">
        <v>0</v>
      </c>
      <c r="AS241">
        <v>0</v>
      </c>
      <c r="AT241">
        <v>0</v>
      </c>
      <c r="AU241">
        <v>754030000</v>
      </c>
      <c r="AV241">
        <v>964080000</v>
      </c>
      <c r="AW241">
        <v>609030000</v>
      </c>
      <c r="AX241">
        <f t="shared" si="91"/>
        <v>0</v>
      </c>
      <c r="AY241">
        <f t="shared" si="91"/>
        <v>0</v>
      </c>
      <c r="AZ241">
        <f t="shared" si="91"/>
        <v>0</v>
      </c>
      <c r="BA241" s="13">
        <v>0</v>
      </c>
      <c r="BB241" s="14">
        <v>0</v>
      </c>
      <c r="BC241" s="15">
        <v>0</v>
      </c>
      <c r="BD241">
        <v>0</v>
      </c>
      <c r="BE241">
        <v>0</v>
      </c>
      <c r="BF241">
        <v>0</v>
      </c>
      <c r="BG241">
        <v>0</v>
      </c>
      <c r="BH241">
        <v>2311000000</v>
      </c>
      <c r="BI241">
        <v>1412000000</v>
      </c>
      <c r="BJ241">
        <v>1044200000</v>
      </c>
      <c r="BK241">
        <f t="shared" si="92"/>
        <v>0</v>
      </c>
      <c r="BL241">
        <f t="shared" si="92"/>
        <v>0</v>
      </c>
      <c r="BM241">
        <f t="shared" si="92"/>
        <v>0</v>
      </c>
      <c r="BN241" s="13">
        <v>0</v>
      </c>
      <c r="BO241" s="14">
        <v>0</v>
      </c>
      <c r="BP241" s="15">
        <v>0</v>
      </c>
      <c r="BQ241" s="28">
        <v>0</v>
      </c>
    </row>
    <row r="242" spans="1:69" customFormat="1" ht="15" x14ac:dyDescent="0.2">
      <c r="A242" t="s">
        <v>460</v>
      </c>
      <c r="B242" t="s">
        <v>461</v>
      </c>
      <c r="D242">
        <v>38787000</v>
      </c>
      <c r="E242">
        <v>0</v>
      </c>
      <c r="F242">
        <v>0</v>
      </c>
      <c r="G242">
        <v>0</v>
      </c>
      <c r="H242">
        <v>338360000</v>
      </c>
      <c r="I242">
        <v>2492900000</v>
      </c>
      <c r="J242">
        <v>2094200000</v>
      </c>
      <c r="K242">
        <f t="shared" si="88"/>
        <v>0</v>
      </c>
      <c r="L242">
        <f t="shared" si="88"/>
        <v>0</v>
      </c>
      <c r="M242">
        <f t="shared" si="88"/>
        <v>0</v>
      </c>
      <c r="N242" s="13" t="s">
        <v>859</v>
      </c>
      <c r="O242" s="14">
        <v>0</v>
      </c>
      <c r="P242" s="15">
        <v>0</v>
      </c>
      <c r="Q242">
        <v>641730000</v>
      </c>
      <c r="R242">
        <v>518030000</v>
      </c>
      <c r="S242">
        <v>0</v>
      </c>
      <c r="T242">
        <v>0</v>
      </c>
      <c r="U242">
        <v>601680000</v>
      </c>
      <c r="V242">
        <v>838260000</v>
      </c>
      <c r="W242">
        <v>516410000</v>
      </c>
      <c r="X242">
        <f t="shared" si="89"/>
        <v>0.8609726100252626</v>
      </c>
      <c r="Y242">
        <f t="shared" si="89"/>
        <v>0</v>
      </c>
      <c r="Z242">
        <f t="shared" si="89"/>
        <v>0</v>
      </c>
      <c r="AA242" s="13">
        <f t="shared" si="97"/>
        <v>1.2387892593093064</v>
      </c>
      <c r="AB242" s="14">
        <v>0</v>
      </c>
      <c r="AC242" s="15">
        <f t="shared" si="98"/>
        <v>0</v>
      </c>
      <c r="AD242">
        <v>195940000</v>
      </c>
      <c r="AE242">
        <v>21389000</v>
      </c>
      <c r="AF242">
        <v>0</v>
      </c>
      <c r="AG242">
        <v>0</v>
      </c>
      <c r="AH242">
        <v>1131900000</v>
      </c>
      <c r="AI242">
        <v>729420000</v>
      </c>
      <c r="AJ242">
        <v>840470000</v>
      </c>
      <c r="AK242">
        <f t="shared" si="90"/>
        <v>1.8896545631239509E-2</v>
      </c>
      <c r="AL242">
        <f t="shared" si="90"/>
        <v>0</v>
      </c>
      <c r="AM242">
        <f t="shared" si="90"/>
        <v>0</v>
      </c>
      <c r="AN242" s="13">
        <f t="shared" si="95"/>
        <v>9.1607835803450364</v>
      </c>
      <c r="AO242" s="14">
        <v>0</v>
      </c>
      <c r="AP242" s="15">
        <f t="shared" si="96"/>
        <v>0</v>
      </c>
      <c r="AQ242">
        <v>0</v>
      </c>
      <c r="AR242">
        <v>0</v>
      </c>
      <c r="AS242">
        <v>0</v>
      </c>
      <c r="AT242">
        <v>0</v>
      </c>
      <c r="AU242">
        <v>754030000</v>
      </c>
      <c r="AV242">
        <v>964080000</v>
      </c>
      <c r="AW242">
        <v>609030000</v>
      </c>
      <c r="AX242">
        <f t="shared" si="91"/>
        <v>0</v>
      </c>
      <c r="AY242">
        <f t="shared" si="91"/>
        <v>0</v>
      </c>
      <c r="AZ242">
        <f t="shared" si="91"/>
        <v>0</v>
      </c>
      <c r="BA242" s="13">
        <v>0</v>
      </c>
      <c r="BB242" s="14">
        <v>0</v>
      </c>
      <c r="BC242" s="15">
        <v>0</v>
      </c>
      <c r="BD242">
        <v>0</v>
      </c>
      <c r="BE242">
        <v>0</v>
      </c>
      <c r="BF242">
        <v>0</v>
      </c>
      <c r="BG242">
        <v>0</v>
      </c>
      <c r="BH242">
        <v>2311000000</v>
      </c>
      <c r="BI242">
        <v>1412000000</v>
      </c>
      <c r="BJ242">
        <v>1044200000</v>
      </c>
      <c r="BK242">
        <f t="shared" si="92"/>
        <v>0</v>
      </c>
      <c r="BL242">
        <f t="shared" si="92"/>
        <v>0</v>
      </c>
      <c r="BM242">
        <f t="shared" si="92"/>
        <v>0</v>
      </c>
      <c r="BN242" s="13">
        <v>0</v>
      </c>
      <c r="BO242" s="14">
        <v>0</v>
      </c>
      <c r="BP242" s="15">
        <v>0</v>
      </c>
      <c r="BQ242" s="28">
        <v>0</v>
      </c>
    </row>
    <row r="243" spans="1:69" customFormat="1" ht="15" x14ac:dyDescent="0.2">
      <c r="A243" t="s">
        <v>25</v>
      </c>
      <c r="B243" t="s">
        <v>26</v>
      </c>
      <c r="D243">
        <v>23696000</v>
      </c>
      <c r="E243">
        <v>0</v>
      </c>
      <c r="F243">
        <v>0</v>
      </c>
      <c r="G243">
        <v>0</v>
      </c>
      <c r="H243">
        <v>338360000</v>
      </c>
      <c r="I243">
        <v>2492900000</v>
      </c>
      <c r="J243">
        <v>2094200000</v>
      </c>
      <c r="K243">
        <f t="shared" si="88"/>
        <v>0</v>
      </c>
      <c r="L243">
        <f t="shared" si="88"/>
        <v>0</v>
      </c>
      <c r="M243">
        <f t="shared" si="88"/>
        <v>0</v>
      </c>
      <c r="N243" s="13" t="s">
        <v>859</v>
      </c>
      <c r="O243" s="14">
        <v>0</v>
      </c>
      <c r="P243" s="15">
        <v>0</v>
      </c>
      <c r="Q243">
        <v>350960000</v>
      </c>
      <c r="R243">
        <v>159110000</v>
      </c>
      <c r="S243">
        <v>0</v>
      </c>
      <c r="T243">
        <v>0</v>
      </c>
      <c r="U243">
        <v>601680000</v>
      </c>
      <c r="V243">
        <v>838260000</v>
      </c>
      <c r="W243">
        <v>516410000</v>
      </c>
      <c r="X243">
        <f t="shared" si="89"/>
        <v>0.26444289323228293</v>
      </c>
      <c r="Y243">
        <f t="shared" si="89"/>
        <v>0</v>
      </c>
      <c r="Z243">
        <f t="shared" si="89"/>
        <v>0</v>
      </c>
      <c r="AA243" s="13">
        <f t="shared" si="97"/>
        <v>2.2057695933630823</v>
      </c>
      <c r="AB243" s="14">
        <v>0</v>
      </c>
      <c r="AC243" s="15">
        <f t="shared" si="98"/>
        <v>0</v>
      </c>
      <c r="AD243">
        <v>172280000</v>
      </c>
      <c r="AE243">
        <v>21616000</v>
      </c>
      <c r="AF243">
        <v>0</v>
      </c>
      <c r="AG243">
        <v>0</v>
      </c>
      <c r="AH243">
        <v>1131900000</v>
      </c>
      <c r="AI243">
        <v>729420000</v>
      </c>
      <c r="AJ243">
        <v>840470000</v>
      </c>
      <c r="AK243">
        <f t="shared" si="90"/>
        <v>1.909709338280767E-2</v>
      </c>
      <c r="AL243">
        <f t="shared" si="90"/>
        <v>0</v>
      </c>
      <c r="AM243">
        <f t="shared" si="90"/>
        <v>0</v>
      </c>
      <c r="AN243" s="13">
        <f t="shared" si="95"/>
        <v>7.9700222057735015</v>
      </c>
      <c r="AO243" s="14">
        <v>0</v>
      </c>
      <c r="AP243" s="15">
        <f t="shared" si="96"/>
        <v>0</v>
      </c>
      <c r="AQ243">
        <v>0</v>
      </c>
      <c r="AR243">
        <v>0</v>
      </c>
      <c r="AS243">
        <v>0</v>
      </c>
      <c r="AT243">
        <v>0</v>
      </c>
      <c r="AU243">
        <v>754030000</v>
      </c>
      <c r="AV243">
        <v>964080000</v>
      </c>
      <c r="AW243">
        <v>609030000</v>
      </c>
      <c r="AX243">
        <f t="shared" si="91"/>
        <v>0</v>
      </c>
      <c r="AY243">
        <f t="shared" si="91"/>
        <v>0</v>
      </c>
      <c r="AZ243">
        <f t="shared" si="91"/>
        <v>0</v>
      </c>
      <c r="BA243" s="13">
        <v>0</v>
      </c>
      <c r="BB243" s="14">
        <v>0</v>
      </c>
      <c r="BC243" s="15">
        <v>0</v>
      </c>
      <c r="BD243">
        <v>0</v>
      </c>
      <c r="BE243">
        <v>0</v>
      </c>
      <c r="BF243">
        <v>0</v>
      </c>
      <c r="BG243">
        <v>0</v>
      </c>
      <c r="BH243">
        <v>2311000000</v>
      </c>
      <c r="BI243">
        <v>1412000000</v>
      </c>
      <c r="BJ243">
        <v>1044200000</v>
      </c>
      <c r="BK243">
        <f t="shared" si="92"/>
        <v>0</v>
      </c>
      <c r="BL243">
        <f t="shared" si="92"/>
        <v>0</v>
      </c>
      <c r="BM243">
        <f t="shared" si="92"/>
        <v>0</v>
      </c>
      <c r="BN243" s="13">
        <v>0</v>
      </c>
      <c r="BO243" s="14">
        <v>0</v>
      </c>
      <c r="BP243" s="15">
        <v>0</v>
      </c>
      <c r="BQ243" s="28">
        <v>0</v>
      </c>
    </row>
    <row r="244" spans="1:69" customFormat="1" ht="15" x14ac:dyDescent="0.2">
      <c r="A244" t="s">
        <v>682</v>
      </c>
      <c r="B244" t="s">
        <v>683</v>
      </c>
      <c r="D244">
        <v>29613000</v>
      </c>
      <c r="E244">
        <v>0</v>
      </c>
      <c r="F244">
        <v>0</v>
      </c>
      <c r="G244">
        <v>0</v>
      </c>
      <c r="H244">
        <v>338360000</v>
      </c>
      <c r="I244">
        <v>2492900000</v>
      </c>
      <c r="J244">
        <v>2094200000</v>
      </c>
      <c r="K244">
        <f t="shared" si="88"/>
        <v>0</v>
      </c>
      <c r="L244">
        <f t="shared" si="88"/>
        <v>0</v>
      </c>
      <c r="M244">
        <f t="shared" si="88"/>
        <v>0</v>
      </c>
      <c r="N244" s="13" t="s">
        <v>859</v>
      </c>
      <c r="O244" s="14">
        <v>0</v>
      </c>
      <c r="P244" s="15">
        <v>0</v>
      </c>
      <c r="Q244">
        <v>72518000</v>
      </c>
      <c r="R244">
        <v>43246000</v>
      </c>
      <c r="S244">
        <v>16047000</v>
      </c>
      <c r="T244">
        <v>0</v>
      </c>
      <c r="U244">
        <v>601680000</v>
      </c>
      <c r="V244">
        <v>838260000</v>
      </c>
      <c r="W244">
        <v>516410000</v>
      </c>
      <c r="X244">
        <f t="shared" si="89"/>
        <v>7.1875415503257545E-2</v>
      </c>
      <c r="Y244">
        <f t="shared" si="89"/>
        <v>1.9143225252308355E-2</v>
      </c>
      <c r="Z244">
        <f t="shared" si="89"/>
        <v>0</v>
      </c>
      <c r="AA244" s="13">
        <f t="shared" si="97"/>
        <v>1.6768718494195995</v>
      </c>
      <c r="AB244" s="14" t="s">
        <v>859</v>
      </c>
      <c r="AC244" s="15">
        <f t="shared" si="98"/>
        <v>0.26633898556650076</v>
      </c>
      <c r="AD244">
        <v>52019000</v>
      </c>
      <c r="AE244">
        <v>23228000</v>
      </c>
      <c r="AF244">
        <v>0</v>
      </c>
      <c r="AG244">
        <v>0</v>
      </c>
      <c r="AH244">
        <v>1131900000</v>
      </c>
      <c r="AI244">
        <v>729420000</v>
      </c>
      <c r="AJ244">
        <v>840470000</v>
      </c>
      <c r="AK244">
        <f t="shared" si="90"/>
        <v>2.0521247460022971E-2</v>
      </c>
      <c r="AL244">
        <f t="shared" si="90"/>
        <v>0</v>
      </c>
      <c r="AM244">
        <f t="shared" si="90"/>
        <v>0</v>
      </c>
      <c r="AN244" s="13">
        <f t="shared" si="95"/>
        <v>2.2394954365421045</v>
      </c>
      <c r="AO244" s="14">
        <v>0</v>
      </c>
      <c r="AP244" s="15">
        <f t="shared" si="96"/>
        <v>0</v>
      </c>
      <c r="AQ244">
        <v>18000000</v>
      </c>
      <c r="AR244">
        <v>0</v>
      </c>
      <c r="AS244">
        <v>0</v>
      </c>
      <c r="AT244">
        <v>0</v>
      </c>
      <c r="AU244">
        <v>754030000</v>
      </c>
      <c r="AV244">
        <v>964080000</v>
      </c>
      <c r="AW244">
        <v>609030000</v>
      </c>
      <c r="AX244">
        <f t="shared" si="91"/>
        <v>0</v>
      </c>
      <c r="AY244">
        <f t="shared" si="91"/>
        <v>0</v>
      </c>
      <c r="AZ244">
        <f t="shared" si="91"/>
        <v>0</v>
      </c>
      <c r="BA244" s="13" t="s">
        <v>859</v>
      </c>
      <c r="BB244" s="14">
        <v>0</v>
      </c>
      <c r="BC244" s="15">
        <v>0</v>
      </c>
      <c r="BD244">
        <v>0</v>
      </c>
      <c r="BE244">
        <v>0</v>
      </c>
      <c r="BF244">
        <v>0</v>
      </c>
      <c r="BG244">
        <v>0</v>
      </c>
      <c r="BH244">
        <v>2311000000</v>
      </c>
      <c r="BI244">
        <v>1412000000</v>
      </c>
      <c r="BJ244">
        <v>1044200000</v>
      </c>
      <c r="BK244">
        <f t="shared" si="92"/>
        <v>0</v>
      </c>
      <c r="BL244">
        <f t="shared" si="92"/>
        <v>0</v>
      </c>
      <c r="BM244">
        <f t="shared" si="92"/>
        <v>0</v>
      </c>
      <c r="BN244" s="13">
        <v>0</v>
      </c>
      <c r="BO244" s="14">
        <v>0</v>
      </c>
      <c r="BP244" s="15">
        <v>0</v>
      </c>
      <c r="BQ244" s="28">
        <v>0</v>
      </c>
    </row>
    <row r="245" spans="1:69" customFormat="1" ht="15" x14ac:dyDescent="0.2">
      <c r="A245" t="s">
        <v>594</v>
      </c>
      <c r="B245" t="s">
        <v>595</v>
      </c>
      <c r="D245">
        <v>0</v>
      </c>
      <c r="E245">
        <v>20420000</v>
      </c>
      <c r="F245">
        <v>0</v>
      </c>
      <c r="G245">
        <v>0</v>
      </c>
      <c r="H245">
        <v>338360000</v>
      </c>
      <c r="I245">
        <v>2492900000</v>
      </c>
      <c r="J245">
        <v>2094200000</v>
      </c>
      <c r="K245">
        <f t="shared" si="88"/>
        <v>6.0349923158765813E-2</v>
      </c>
      <c r="L245">
        <f t="shared" si="88"/>
        <v>0</v>
      </c>
      <c r="M245">
        <f t="shared" si="88"/>
        <v>0</v>
      </c>
      <c r="N245" s="13">
        <f>D245/E245</f>
        <v>0</v>
      </c>
      <c r="O245" s="14">
        <v>0</v>
      </c>
      <c r="P245" s="15">
        <f>L245/K245</f>
        <v>0</v>
      </c>
      <c r="Q245">
        <v>139730000</v>
      </c>
      <c r="R245">
        <v>43878000000</v>
      </c>
      <c r="S245">
        <v>0</v>
      </c>
      <c r="T245">
        <v>0</v>
      </c>
      <c r="U245">
        <v>601680000</v>
      </c>
      <c r="V245">
        <v>838260000</v>
      </c>
      <c r="W245">
        <v>516410000</v>
      </c>
      <c r="X245">
        <f t="shared" si="89"/>
        <v>72.925807738332665</v>
      </c>
      <c r="Y245">
        <f t="shared" si="89"/>
        <v>0</v>
      </c>
      <c r="Z245">
        <f t="shared" si="89"/>
        <v>0</v>
      </c>
      <c r="AA245" s="13">
        <f t="shared" si="97"/>
        <v>3.1845116003464151E-3</v>
      </c>
      <c r="AB245" s="14">
        <v>0</v>
      </c>
      <c r="AC245" s="15">
        <f t="shared" si="98"/>
        <v>0</v>
      </c>
      <c r="AD245">
        <v>0</v>
      </c>
      <c r="AE245">
        <v>25340000</v>
      </c>
      <c r="AF245">
        <v>0</v>
      </c>
      <c r="AG245">
        <v>0</v>
      </c>
      <c r="AH245">
        <v>1131900000</v>
      </c>
      <c r="AI245">
        <v>729420000</v>
      </c>
      <c r="AJ245">
        <v>840470000</v>
      </c>
      <c r="AK245">
        <f t="shared" si="90"/>
        <v>2.2387136672850957E-2</v>
      </c>
      <c r="AL245">
        <f t="shared" si="90"/>
        <v>0</v>
      </c>
      <c r="AM245">
        <f t="shared" si="90"/>
        <v>0</v>
      </c>
      <c r="AN245" s="13">
        <f t="shared" si="95"/>
        <v>0</v>
      </c>
      <c r="AO245" s="14">
        <v>0</v>
      </c>
      <c r="AP245" s="15">
        <f t="shared" si="96"/>
        <v>0</v>
      </c>
      <c r="AQ245">
        <v>0</v>
      </c>
      <c r="AR245">
        <v>0</v>
      </c>
      <c r="AS245">
        <v>0</v>
      </c>
      <c r="AT245">
        <v>0</v>
      </c>
      <c r="AU245">
        <v>754030000</v>
      </c>
      <c r="AV245">
        <v>964080000</v>
      </c>
      <c r="AW245">
        <v>609030000</v>
      </c>
      <c r="AX245">
        <f t="shared" si="91"/>
        <v>0</v>
      </c>
      <c r="AY245">
        <f t="shared" si="91"/>
        <v>0</v>
      </c>
      <c r="AZ245">
        <f t="shared" si="91"/>
        <v>0</v>
      </c>
      <c r="BA245" s="13">
        <v>0</v>
      </c>
      <c r="BB245" s="14">
        <v>0</v>
      </c>
      <c r="BC245" s="15">
        <v>0</v>
      </c>
      <c r="BD245">
        <v>0</v>
      </c>
      <c r="BE245">
        <v>0</v>
      </c>
      <c r="BF245">
        <v>0</v>
      </c>
      <c r="BG245">
        <v>0</v>
      </c>
      <c r="BH245">
        <v>2311000000</v>
      </c>
      <c r="BI245">
        <v>1412000000</v>
      </c>
      <c r="BJ245">
        <v>1044200000</v>
      </c>
      <c r="BK245">
        <f t="shared" si="92"/>
        <v>0</v>
      </c>
      <c r="BL245">
        <f t="shared" si="92"/>
        <v>0</v>
      </c>
      <c r="BM245">
        <f t="shared" si="92"/>
        <v>0</v>
      </c>
      <c r="BN245" s="13">
        <v>0</v>
      </c>
      <c r="BO245" s="14">
        <v>0</v>
      </c>
      <c r="BP245" s="15">
        <v>0</v>
      </c>
      <c r="BQ245" s="28">
        <v>0</v>
      </c>
    </row>
    <row r="246" spans="1:69" customFormat="1" ht="15" x14ac:dyDescent="0.2">
      <c r="A246" t="s">
        <v>232</v>
      </c>
      <c r="B246" t="s">
        <v>233</v>
      </c>
      <c r="D246">
        <v>0</v>
      </c>
      <c r="E246">
        <v>0</v>
      </c>
      <c r="F246">
        <v>0</v>
      </c>
      <c r="G246">
        <v>0</v>
      </c>
      <c r="H246">
        <v>338360000</v>
      </c>
      <c r="I246">
        <v>2492900000</v>
      </c>
      <c r="J246">
        <v>2094200000</v>
      </c>
      <c r="K246">
        <f t="shared" si="88"/>
        <v>0</v>
      </c>
      <c r="L246">
        <f t="shared" si="88"/>
        <v>0</v>
      </c>
      <c r="M246">
        <f t="shared" si="88"/>
        <v>0</v>
      </c>
      <c r="N246" s="13">
        <v>0</v>
      </c>
      <c r="O246" s="14">
        <v>0</v>
      </c>
      <c r="P246" s="15">
        <v>0</v>
      </c>
      <c r="Q246">
        <v>119920000</v>
      </c>
      <c r="R246">
        <v>113210000</v>
      </c>
      <c r="S246">
        <v>0</v>
      </c>
      <c r="T246">
        <v>0</v>
      </c>
      <c r="U246">
        <v>601680000</v>
      </c>
      <c r="V246">
        <v>838260000</v>
      </c>
      <c r="W246">
        <v>516410000</v>
      </c>
      <c r="X246">
        <f t="shared" si="89"/>
        <v>0.18815649514692195</v>
      </c>
      <c r="Y246">
        <f t="shared" si="89"/>
        <v>0</v>
      </c>
      <c r="Z246">
        <f t="shared" si="89"/>
        <v>0</v>
      </c>
      <c r="AA246" s="13">
        <f t="shared" si="97"/>
        <v>1.0592703824750465</v>
      </c>
      <c r="AB246" s="14">
        <v>0</v>
      </c>
      <c r="AC246" s="15">
        <f t="shared" si="98"/>
        <v>0</v>
      </c>
      <c r="AD246">
        <v>35476000</v>
      </c>
      <c r="AE246">
        <v>28635000</v>
      </c>
      <c r="AF246">
        <v>0</v>
      </c>
      <c r="AG246">
        <v>0</v>
      </c>
      <c r="AH246">
        <v>1131900000</v>
      </c>
      <c r="AI246">
        <v>729420000</v>
      </c>
      <c r="AJ246">
        <v>840470000</v>
      </c>
      <c r="AK246">
        <f t="shared" si="90"/>
        <v>2.5298171216538563E-2</v>
      </c>
      <c r="AL246">
        <f t="shared" si="90"/>
        <v>0</v>
      </c>
      <c r="AM246">
        <f t="shared" si="90"/>
        <v>0</v>
      </c>
      <c r="AN246" s="13">
        <f t="shared" si="95"/>
        <v>1.2389034398463419</v>
      </c>
      <c r="AO246" s="14">
        <v>0</v>
      </c>
      <c r="AP246" s="15">
        <f t="shared" si="96"/>
        <v>0</v>
      </c>
      <c r="AQ246">
        <v>0</v>
      </c>
      <c r="AR246">
        <v>0</v>
      </c>
      <c r="AS246">
        <v>0</v>
      </c>
      <c r="AT246">
        <v>0</v>
      </c>
      <c r="AU246">
        <v>754030000</v>
      </c>
      <c r="AV246">
        <v>964080000</v>
      </c>
      <c r="AW246">
        <v>609030000</v>
      </c>
      <c r="AX246">
        <f t="shared" si="91"/>
        <v>0</v>
      </c>
      <c r="AY246">
        <f t="shared" si="91"/>
        <v>0</v>
      </c>
      <c r="AZ246">
        <f t="shared" si="91"/>
        <v>0</v>
      </c>
      <c r="BA246" s="13">
        <v>0</v>
      </c>
      <c r="BB246" s="14">
        <v>0</v>
      </c>
      <c r="BC246" s="15">
        <v>0</v>
      </c>
      <c r="BD246">
        <v>0</v>
      </c>
      <c r="BE246">
        <v>0</v>
      </c>
      <c r="BF246">
        <v>0</v>
      </c>
      <c r="BG246">
        <v>0</v>
      </c>
      <c r="BH246">
        <v>2311000000</v>
      </c>
      <c r="BI246">
        <v>1412000000</v>
      </c>
      <c r="BJ246">
        <v>1044200000</v>
      </c>
      <c r="BK246">
        <f t="shared" si="92"/>
        <v>0</v>
      </c>
      <c r="BL246">
        <f t="shared" si="92"/>
        <v>0</v>
      </c>
      <c r="BM246">
        <f t="shared" si="92"/>
        <v>0</v>
      </c>
      <c r="BN246" s="13">
        <v>0</v>
      </c>
      <c r="BO246" s="14">
        <v>0</v>
      </c>
      <c r="BP246" s="15">
        <v>0</v>
      </c>
      <c r="BQ246" s="28">
        <v>0</v>
      </c>
    </row>
    <row r="247" spans="1:69" customFormat="1" ht="15" x14ac:dyDescent="0.2">
      <c r="A247" t="s">
        <v>414</v>
      </c>
      <c r="B247" t="s">
        <v>415</v>
      </c>
      <c r="D247">
        <v>3823000</v>
      </c>
      <c r="E247">
        <v>339950</v>
      </c>
      <c r="F247">
        <v>0</v>
      </c>
      <c r="G247">
        <v>0</v>
      </c>
      <c r="H247">
        <v>338360000</v>
      </c>
      <c r="I247">
        <v>2492900000</v>
      </c>
      <c r="J247">
        <v>2094200000</v>
      </c>
      <c r="K247">
        <f t="shared" si="88"/>
        <v>1.0046991370138314E-3</v>
      </c>
      <c r="L247">
        <f t="shared" si="88"/>
        <v>0</v>
      </c>
      <c r="M247">
        <f t="shared" si="88"/>
        <v>0</v>
      </c>
      <c r="N247" s="13">
        <f>D247/E247</f>
        <v>11.245771436976026</v>
      </c>
      <c r="O247" s="14">
        <v>0</v>
      </c>
      <c r="P247" s="15">
        <f>L247/K247</f>
        <v>0</v>
      </c>
      <c r="Q247">
        <v>372850000</v>
      </c>
      <c r="R247">
        <v>302500000</v>
      </c>
      <c r="S247">
        <v>0</v>
      </c>
      <c r="T247">
        <v>0</v>
      </c>
      <c r="U247">
        <v>601680000</v>
      </c>
      <c r="V247">
        <v>838260000</v>
      </c>
      <c r="W247">
        <v>516410000</v>
      </c>
      <c r="X247">
        <f t="shared" si="89"/>
        <v>0.50275894163010237</v>
      </c>
      <c r="Y247">
        <f t="shared" si="89"/>
        <v>0</v>
      </c>
      <c r="Z247">
        <f t="shared" si="89"/>
        <v>0</v>
      </c>
      <c r="AA247" s="13">
        <f t="shared" si="97"/>
        <v>1.2325619834710744</v>
      </c>
      <c r="AB247" s="14">
        <v>0</v>
      </c>
      <c r="AC247" s="15">
        <f t="shared" si="98"/>
        <v>0</v>
      </c>
      <c r="AD247">
        <v>133490000</v>
      </c>
      <c r="AE247">
        <v>35463000</v>
      </c>
      <c r="AF247">
        <v>0</v>
      </c>
      <c r="AG247">
        <v>0</v>
      </c>
      <c r="AH247">
        <v>1131900000</v>
      </c>
      <c r="AI247">
        <v>729420000</v>
      </c>
      <c r="AJ247">
        <v>840470000</v>
      </c>
      <c r="AK247">
        <f t="shared" si="90"/>
        <v>3.1330506228465414E-2</v>
      </c>
      <c r="AL247">
        <f t="shared" si="90"/>
        <v>0</v>
      </c>
      <c r="AM247">
        <f t="shared" si="90"/>
        <v>0</v>
      </c>
      <c r="AN247" s="13">
        <f t="shared" si="95"/>
        <v>3.7642049460000564</v>
      </c>
      <c r="AO247" s="14">
        <v>0</v>
      </c>
      <c r="AP247" s="15">
        <f t="shared" si="96"/>
        <v>0</v>
      </c>
      <c r="AQ247">
        <v>0</v>
      </c>
      <c r="AR247">
        <v>0</v>
      </c>
      <c r="AS247">
        <v>0</v>
      </c>
      <c r="AT247">
        <v>0</v>
      </c>
      <c r="AU247">
        <v>754030000</v>
      </c>
      <c r="AV247">
        <v>964080000</v>
      </c>
      <c r="AW247">
        <v>609030000</v>
      </c>
      <c r="AX247">
        <f t="shared" si="91"/>
        <v>0</v>
      </c>
      <c r="AY247">
        <f t="shared" si="91"/>
        <v>0</v>
      </c>
      <c r="AZ247">
        <f t="shared" si="91"/>
        <v>0</v>
      </c>
      <c r="BA247" s="13">
        <v>0</v>
      </c>
      <c r="BB247" s="14">
        <v>0</v>
      </c>
      <c r="BC247" s="15">
        <v>0</v>
      </c>
      <c r="BD247">
        <v>0</v>
      </c>
      <c r="BE247">
        <v>0</v>
      </c>
      <c r="BF247">
        <v>0</v>
      </c>
      <c r="BG247">
        <v>0</v>
      </c>
      <c r="BH247">
        <v>2311000000</v>
      </c>
      <c r="BI247">
        <v>1412000000</v>
      </c>
      <c r="BJ247">
        <v>1044200000</v>
      </c>
      <c r="BK247">
        <f t="shared" si="92"/>
        <v>0</v>
      </c>
      <c r="BL247">
        <f t="shared" si="92"/>
        <v>0</v>
      </c>
      <c r="BM247">
        <f t="shared" si="92"/>
        <v>0</v>
      </c>
      <c r="BN247" s="13">
        <v>0</v>
      </c>
      <c r="BO247" s="14">
        <v>0</v>
      </c>
      <c r="BP247" s="15">
        <v>0</v>
      </c>
      <c r="BQ247" s="28">
        <v>0</v>
      </c>
    </row>
    <row r="248" spans="1:69" customFormat="1" ht="15" x14ac:dyDescent="0.2">
      <c r="A248" t="s">
        <v>590</v>
      </c>
      <c r="B248" t="s">
        <v>591</v>
      </c>
      <c r="D248">
        <v>0</v>
      </c>
      <c r="E248">
        <v>0</v>
      </c>
      <c r="F248">
        <v>0</v>
      </c>
      <c r="G248">
        <v>0</v>
      </c>
      <c r="H248">
        <v>338360000</v>
      </c>
      <c r="I248">
        <v>2492900000</v>
      </c>
      <c r="J248">
        <v>2094200000</v>
      </c>
      <c r="K248">
        <f t="shared" si="88"/>
        <v>0</v>
      </c>
      <c r="L248">
        <f t="shared" si="88"/>
        <v>0</v>
      </c>
      <c r="M248">
        <f t="shared" si="88"/>
        <v>0</v>
      </c>
      <c r="N248" s="13">
        <v>0</v>
      </c>
      <c r="O248" s="14">
        <v>0</v>
      </c>
      <c r="P248" s="15">
        <v>0</v>
      </c>
      <c r="Q248">
        <v>36816000</v>
      </c>
      <c r="R248">
        <v>28574000</v>
      </c>
      <c r="S248">
        <v>19545000</v>
      </c>
      <c r="T248">
        <v>0</v>
      </c>
      <c r="U248">
        <v>601680000</v>
      </c>
      <c r="V248">
        <v>838260000</v>
      </c>
      <c r="W248">
        <v>516410000</v>
      </c>
      <c r="X248">
        <f t="shared" si="89"/>
        <v>4.7490360324424941E-2</v>
      </c>
      <c r="Y248">
        <f t="shared" si="89"/>
        <v>2.3316154892276859E-2</v>
      </c>
      <c r="Z248">
        <f t="shared" si="89"/>
        <v>0</v>
      </c>
      <c r="AA248" s="13">
        <f t="shared" si="97"/>
        <v>1.2884440400363968</v>
      </c>
      <c r="AB248" s="14" t="s">
        <v>859</v>
      </c>
      <c r="AC248" s="15">
        <f t="shared" si="98"/>
        <v>0.49096605570046692</v>
      </c>
      <c r="AD248">
        <v>0</v>
      </c>
      <c r="AE248">
        <v>37111000</v>
      </c>
      <c r="AF248">
        <v>0</v>
      </c>
      <c r="AG248">
        <v>13701000</v>
      </c>
      <c r="AH248">
        <v>1131900000</v>
      </c>
      <c r="AI248">
        <v>729420000</v>
      </c>
      <c r="AJ248">
        <v>840470000</v>
      </c>
      <c r="AK248">
        <f t="shared" si="90"/>
        <v>3.2786465235444824E-2</v>
      </c>
      <c r="AL248">
        <f t="shared" si="90"/>
        <v>0</v>
      </c>
      <c r="AM248">
        <f t="shared" si="90"/>
        <v>1.6301593156210215E-2</v>
      </c>
      <c r="AN248" s="13">
        <f t="shared" si="95"/>
        <v>0</v>
      </c>
      <c r="AO248" s="14">
        <f>AL248/AM248</f>
        <v>0</v>
      </c>
      <c r="AP248" s="15">
        <f t="shared" si="96"/>
        <v>0</v>
      </c>
      <c r="AQ248">
        <v>0</v>
      </c>
      <c r="AR248">
        <v>0</v>
      </c>
      <c r="AS248">
        <v>0</v>
      </c>
      <c r="AT248">
        <v>0</v>
      </c>
      <c r="AU248">
        <v>754030000</v>
      </c>
      <c r="AV248">
        <v>964080000</v>
      </c>
      <c r="AW248">
        <v>609030000</v>
      </c>
      <c r="AX248">
        <f t="shared" si="91"/>
        <v>0</v>
      </c>
      <c r="AY248">
        <f t="shared" si="91"/>
        <v>0</v>
      </c>
      <c r="AZ248">
        <f t="shared" si="91"/>
        <v>0</v>
      </c>
      <c r="BA248" s="13">
        <v>0</v>
      </c>
      <c r="BB248" s="14">
        <v>0</v>
      </c>
      <c r="BC248" s="15">
        <v>0</v>
      </c>
      <c r="BD248">
        <v>0</v>
      </c>
      <c r="BE248">
        <v>0</v>
      </c>
      <c r="BF248">
        <v>0</v>
      </c>
      <c r="BG248">
        <v>0</v>
      </c>
      <c r="BH248">
        <v>2311000000</v>
      </c>
      <c r="BI248">
        <v>1412000000</v>
      </c>
      <c r="BJ248">
        <v>1044200000</v>
      </c>
      <c r="BK248">
        <f t="shared" si="92"/>
        <v>0</v>
      </c>
      <c r="BL248">
        <f t="shared" si="92"/>
        <v>0</v>
      </c>
      <c r="BM248">
        <f t="shared" si="92"/>
        <v>0</v>
      </c>
      <c r="BN248" s="13">
        <v>0</v>
      </c>
      <c r="BO248" s="14">
        <v>0</v>
      </c>
      <c r="BP248" s="15">
        <v>0</v>
      </c>
      <c r="BQ248" s="28">
        <v>0</v>
      </c>
    </row>
    <row r="249" spans="1:69" customFormat="1" ht="15" x14ac:dyDescent="0.2">
      <c r="A249" t="s">
        <v>116</v>
      </c>
      <c r="B249" t="s">
        <v>117</v>
      </c>
      <c r="D249">
        <v>63489000</v>
      </c>
      <c r="E249">
        <v>7277000</v>
      </c>
      <c r="F249">
        <v>28839000</v>
      </c>
      <c r="G249">
        <v>16320000</v>
      </c>
      <c r="H249">
        <v>338360000</v>
      </c>
      <c r="I249">
        <v>2492900000</v>
      </c>
      <c r="J249">
        <v>2094200000</v>
      </c>
      <c r="K249">
        <f t="shared" si="88"/>
        <v>2.1506679276510225E-2</v>
      </c>
      <c r="L249">
        <f t="shared" si="88"/>
        <v>1.1568454410525893E-2</v>
      </c>
      <c r="M249">
        <f t="shared" si="88"/>
        <v>7.7929519625632698E-3</v>
      </c>
      <c r="N249" s="13">
        <f>D249/E249</f>
        <v>8.7246117905730376</v>
      </c>
      <c r="O249" s="14">
        <f>L249/M249</f>
        <v>1.4844765457428508</v>
      </c>
      <c r="P249" s="15">
        <f>L249/K249</f>
        <v>0.53790054065487725</v>
      </c>
      <c r="Q249">
        <v>15774000</v>
      </c>
      <c r="R249">
        <v>20663000</v>
      </c>
      <c r="S249">
        <v>8696800</v>
      </c>
      <c r="T249">
        <v>0</v>
      </c>
      <c r="U249">
        <v>601680000</v>
      </c>
      <c r="V249">
        <v>838260000</v>
      </c>
      <c r="W249">
        <v>516410000</v>
      </c>
      <c r="X249">
        <f t="shared" si="89"/>
        <v>3.43421752426539E-2</v>
      </c>
      <c r="Y249">
        <f t="shared" si="89"/>
        <v>1.03748240402739E-2</v>
      </c>
      <c r="Z249">
        <f t="shared" si="89"/>
        <v>0</v>
      </c>
      <c r="AA249" s="13">
        <f t="shared" si="97"/>
        <v>0.76339350529932726</v>
      </c>
      <c r="AB249" s="14" t="s">
        <v>859</v>
      </c>
      <c r="AC249" s="15">
        <f t="shared" si="98"/>
        <v>0.30210154036451631</v>
      </c>
      <c r="AD249">
        <v>23777000</v>
      </c>
      <c r="AE249">
        <v>37210000</v>
      </c>
      <c r="AF249">
        <v>15378000</v>
      </c>
      <c r="AG249">
        <v>0</v>
      </c>
      <c r="AH249">
        <v>1131900000</v>
      </c>
      <c r="AI249">
        <v>729420000</v>
      </c>
      <c r="AJ249">
        <v>840470000</v>
      </c>
      <c r="AK249">
        <f t="shared" si="90"/>
        <v>3.2873928792296142E-2</v>
      </c>
      <c r="AL249">
        <f t="shared" si="90"/>
        <v>2.1082503907213952E-2</v>
      </c>
      <c r="AM249">
        <f t="shared" si="90"/>
        <v>0</v>
      </c>
      <c r="AN249" s="13">
        <f t="shared" si="95"/>
        <v>0.63899489384574037</v>
      </c>
      <c r="AO249" s="14" t="s">
        <v>859</v>
      </c>
      <c r="AP249" s="15">
        <f t="shared" si="96"/>
        <v>0.64131379125437971</v>
      </c>
      <c r="AQ249">
        <v>25914000</v>
      </c>
      <c r="AR249">
        <v>0</v>
      </c>
      <c r="AS249">
        <v>0</v>
      </c>
      <c r="AT249">
        <v>0</v>
      </c>
      <c r="AU249">
        <v>754030000</v>
      </c>
      <c r="AV249">
        <v>964080000</v>
      </c>
      <c r="AW249">
        <v>609030000</v>
      </c>
      <c r="AX249">
        <f t="shared" si="91"/>
        <v>0</v>
      </c>
      <c r="AY249">
        <f t="shared" si="91"/>
        <v>0</v>
      </c>
      <c r="AZ249">
        <f t="shared" si="91"/>
        <v>0</v>
      </c>
      <c r="BA249" s="13" t="s">
        <v>859</v>
      </c>
      <c r="BB249" s="14">
        <v>0</v>
      </c>
      <c r="BC249" s="15">
        <v>0</v>
      </c>
      <c r="BD249">
        <v>14071000</v>
      </c>
      <c r="BE249">
        <v>0</v>
      </c>
      <c r="BF249">
        <v>0</v>
      </c>
      <c r="BG249">
        <v>0</v>
      </c>
      <c r="BH249">
        <v>2311000000</v>
      </c>
      <c r="BI249">
        <v>1412000000</v>
      </c>
      <c r="BJ249">
        <v>1044200000</v>
      </c>
      <c r="BK249">
        <f t="shared" si="92"/>
        <v>0</v>
      </c>
      <c r="BL249">
        <f t="shared" si="92"/>
        <v>0</v>
      </c>
      <c r="BM249">
        <f t="shared" si="92"/>
        <v>0</v>
      </c>
      <c r="BN249" s="13" t="s">
        <v>859</v>
      </c>
      <c r="BO249" s="14">
        <v>0</v>
      </c>
      <c r="BP249" s="15">
        <v>0</v>
      </c>
      <c r="BQ249" s="28">
        <v>0</v>
      </c>
    </row>
    <row r="250" spans="1:69" customFormat="1" ht="15" x14ac:dyDescent="0.2">
      <c r="A250" t="s">
        <v>620</v>
      </c>
      <c r="B250" t="s">
        <v>621</v>
      </c>
      <c r="D250">
        <v>9307200</v>
      </c>
      <c r="E250">
        <v>1496900</v>
      </c>
      <c r="F250">
        <v>0</v>
      </c>
      <c r="G250">
        <v>0</v>
      </c>
      <c r="H250">
        <v>338360000</v>
      </c>
      <c r="I250">
        <v>2492900000</v>
      </c>
      <c r="J250">
        <v>2094200000</v>
      </c>
      <c r="K250">
        <f t="shared" si="88"/>
        <v>4.4239862867951297E-3</v>
      </c>
      <c r="L250">
        <f t="shared" si="88"/>
        <v>0</v>
      </c>
      <c r="M250">
        <f t="shared" si="88"/>
        <v>0</v>
      </c>
      <c r="N250" s="13">
        <f>D250/E250</f>
        <v>6.2176498096065203</v>
      </c>
      <c r="O250" s="14">
        <v>0</v>
      </c>
      <c r="P250" s="15">
        <f>L250/K250</f>
        <v>0</v>
      </c>
      <c r="Q250">
        <v>448350000</v>
      </c>
      <c r="R250">
        <v>433070000</v>
      </c>
      <c r="S250">
        <v>0</v>
      </c>
      <c r="T250">
        <v>0</v>
      </c>
      <c r="U250">
        <v>601680000</v>
      </c>
      <c r="V250">
        <v>838260000</v>
      </c>
      <c r="W250">
        <v>516410000</v>
      </c>
      <c r="X250">
        <f t="shared" si="89"/>
        <v>0.71976798298098654</v>
      </c>
      <c r="Y250">
        <f t="shared" si="89"/>
        <v>0</v>
      </c>
      <c r="Z250">
        <f t="shared" si="89"/>
        <v>0</v>
      </c>
      <c r="AA250" s="13">
        <f t="shared" si="97"/>
        <v>1.0352829796568683</v>
      </c>
      <c r="AB250" s="14">
        <v>0</v>
      </c>
      <c r="AC250" s="15">
        <f t="shared" si="98"/>
        <v>0</v>
      </c>
      <c r="AD250">
        <v>233360000</v>
      </c>
      <c r="AE250">
        <v>37398000</v>
      </c>
      <c r="AF250">
        <v>0</v>
      </c>
      <c r="AG250">
        <v>0</v>
      </c>
      <c r="AH250">
        <v>1131900000</v>
      </c>
      <c r="AI250">
        <v>729420000</v>
      </c>
      <c r="AJ250">
        <v>840470000</v>
      </c>
      <c r="AK250">
        <f t="shared" si="90"/>
        <v>3.3040021203286508E-2</v>
      </c>
      <c r="AL250">
        <f t="shared" si="90"/>
        <v>0</v>
      </c>
      <c r="AM250">
        <f t="shared" si="90"/>
        <v>0</v>
      </c>
      <c r="AN250" s="13">
        <f t="shared" si="95"/>
        <v>6.239905877319643</v>
      </c>
      <c r="AO250" s="14">
        <v>0</v>
      </c>
      <c r="AP250" s="15">
        <f t="shared" si="96"/>
        <v>0</v>
      </c>
      <c r="AQ250">
        <v>0</v>
      </c>
      <c r="AR250">
        <v>0</v>
      </c>
      <c r="AS250">
        <v>0</v>
      </c>
      <c r="AT250">
        <v>0</v>
      </c>
      <c r="AU250">
        <v>754030000</v>
      </c>
      <c r="AV250">
        <v>964080000</v>
      </c>
      <c r="AW250">
        <v>609030000</v>
      </c>
      <c r="AX250">
        <f t="shared" si="91"/>
        <v>0</v>
      </c>
      <c r="AY250">
        <f t="shared" si="91"/>
        <v>0</v>
      </c>
      <c r="AZ250">
        <f t="shared" si="91"/>
        <v>0</v>
      </c>
      <c r="BA250" s="13">
        <v>0</v>
      </c>
      <c r="BB250" s="14">
        <v>0</v>
      </c>
      <c r="BC250" s="15">
        <v>0</v>
      </c>
      <c r="BD250">
        <v>0</v>
      </c>
      <c r="BE250">
        <v>0</v>
      </c>
      <c r="BF250">
        <v>0</v>
      </c>
      <c r="BG250">
        <v>0</v>
      </c>
      <c r="BH250">
        <v>2311000000</v>
      </c>
      <c r="BI250">
        <v>1412000000</v>
      </c>
      <c r="BJ250">
        <v>1044200000</v>
      </c>
      <c r="BK250">
        <f t="shared" si="92"/>
        <v>0</v>
      </c>
      <c r="BL250">
        <f t="shared" si="92"/>
        <v>0</v>
      </c>
      <c r="BM250">
        <f t="shared" si="92"/>
        <v>0</v>
      </c>
      <c r="BN250" s="13">
        <v>0</v>
      </c>
      <c r="BO250" s="14">
        <v>0</v>
      </c>
      <c r="BP250" s="15">
        <v>0</v>
      </c>
      <c r="BQ250" s="28">
        <v>0</v>
      </c>
    </row>
    <row r="251" spans="1:69" customFormat="1" ht="15" x14ac:dyDescent="0.2">
      <c r="A251" t="s">
        <v>452</v>
      </c>
      <c r="B251" t="s">
        <v>453</v>
      </c>
      <c r="D251">
        <v>50529000</v>
      </c>
      <c r="E251">
        <v>2422900</v>
      </c>
      <c r="F251">
        <v>0</v>
      </c>
      <c r="G251">
        <v>23560000</v>
      </c>
      <c r="H251">
        <v>338360000</v>
      </c>
      <c r="I251">
        <v>2492900000</v>
      </c>
      <c r="J251">
        <v>2094200000</v>
      </c>
      <c r="K251">
        <f t="shared" si="88"/>
        <v>7.1607163967372031E-3</v>
      </c>
      <c r="L251">
        <f t="shared" si="88"/>
        <v>0</v>
      </c>
      <c r="M251">
        <f t="shared" si="88"/>
        <v>1.1250119377327858E-2</v>
      </c>
      <c r="N251" s="13">
        <f>D251/E251</f>
        <v>20.854760823806181</v>
      </c>
      <c r="O251" s="14">
        <f>L251/M251</f>
        <v>0</v>
      </c>
      <c r="P251" s="15">
        <f>L251/K251</f>
        <v>0</v>
      </c>
      <c r="Q251">
        <v>236660000</v>
      </c>
      <c r="R251">
        <v>206920000</v>
      </c>
      <c r="S251">
        <v>0</v>
      </c>
      <c r="T251">
        <v>16207000</v>
      </c>
      <c r="U251">
        <v>601680000</v>
      </c>
      <c r="V251">
        <v>838260000</v>
      </c>
      <c r="W251">
        <v>516410000</v>
      </c>
      <c r="X251">
        <f t="shared" si="89"/>
        <v>0.34390373620529185</v>
      </c>
      <c r="Y251">
        <f t="shared" si="89"/>
        <v>0</v>
      </c>
      <c r="Z251">
        <f t="shared" si="89"/>
        <v>3.1383977847059506E-2</v>
      </c>
      <c r="AA251" s="13">
        <f t="shared" si="97"/>
        <v>1.1437270442683163</v>
      </c>
      <c r="AB251" s="14">
        <f>Y251/Z251</f>
        <v>0</v>
      </c>
      <c r="AC251" s="15">
        <f t="shared" si="98"/>
        <v>0</v>
      </c>
      <c r="AD251">
        <v>112920000</v>
      </c>
      <c r="AE251">
        <v>38851000</v>
      </c>
      <c r="AF251">
        <v>0</v>
      </c>
      <c r="AG251">
        <v>17202000</v>
      </c>
      <c r="AH251">
        <v>1131900000</v>
      </c>
      <c r="AI251">
        <v>729420000</v>
      </c>
      <c r="AJ251">
        <v>840470000</v>
      </c>
      <c r="AK251">
        <f t="shared" si="90"/>
        <v>3.4323703507376978E-2</v>
      </c>
      <c r="AL251">
        <f t="shared" si="90"/>
        <v>0</v>
      </c>
      <c r="AM251">
        <f t="shared" si="90"/>
        <v>2.0467119587849657E-2</v>
      </c>
      <c r="AN251" s="13">
        <f t="shared" si="95"/>
        <v>2.9064888934647759</v>
      </c>
      <c r="AO251" s="14">
        <f>AL251/AM251</f>
        <v>0</v>
      </c>
      <c r="AP251" s="15">
        <f t="shared" si="96"/>
        <v>0</v>
      </c>
      <c r="AQ251">
        <v>0</v>
      </c>
      <c r="AR251">
        <v>0</v>
      </c>
      <c r="AS251">
        <v>0</v>
      </c>
      <c r="AT251">
        <v>0</v>
      </c>
      <c r="AU251">
        <v>754030000</v>
      </c>
      <c r="AV251">
        <v>964080000</v>
      </c>
      <c r="AW251">
        <v>609030000</v>
      </c>
      <c r="AX251">
        <f t="shared" si="91"/>
        <v>0</v>
      </c>
      <c r="AY251">
        <f t="shared" si="91"/>
        <v>0</v>
      </c>
      <c r="AZ251">
        <f t="shared" si="91"/>
        <v>0</v>
      </c>
      <c r="BA251" s="13">
        <v>0</v>
      </c>
      <c r="BB251" s="14">
        <v>0</v>
      </c>
      <c r="BC251" s="15">
        <v>0</v>
      </c>
      <c r="BD251">
        <v>0</v>
      </c>
      <c r="BE251">
        <v>0</v>
      </c>
      <c r="BF251">
        <v>0</v>
      </c>
      <c r="BG251">
        <v>0</v>
      </c>
      <c r="BH251">
        <v>2311000000</v>
      </c>
      <c r="BI251">
        <v>1412000000</v>
      </c>
      <c r="BJ251">
        <v>1044200000</v>
      </c>
      <c r="BK251">
        <f t="shared" si="92"/>
        <v>0</v>
      </c>
      <c r="BL251">
        <f t="shared" si="92"/>
        <v>0</v>
      </c>
      <c r="BM251">
        <f t="shared" si="92"/>
        <v>0</v>
      </c>
      <c r="BN251" s="13">
        <v>0</v>
      </c>
      <c r="BO251" s="14">
        <v>0</v>
      </c>
      <c r="BP251" s="15">
        <v>0</v>
      </c>
      <c r="BQ251" s="28">
        <v>0</v>
      </c>
    </row>
    <row r="252" spans="1:69" customFormat="1" ht="15" x14ac:dyDescent="0.2">
      <c r="A252" t="s">
        <v>624</v>
      </c>
      <c r="B252" t="s">
        <v>625</v>
      </c>
      <c r="D252">
        <v>93612000</v>
      </c>
      <c r="E252">
        <v>11683000</v>
      </c>
      <c r="F252">
        <v>72047000</v>
      </c>
      <c r="G252">
        <v>63137000</v>
      </c>
      <c r="H252">
        <v>338360000</v>
      </c>
      <c r="I252">
        <v>2492900000</v>
      </c>
      <c r="J252">
        <v>2094200000</v>
      </c>
      <c r="K252">
        <f t="shared" si="88"/>
        <v>3.4528313039366355E-2</v>
      </c>
      <c r="L252">
        <f t="shared" si="88"/>
        <v>2.8900878494925588E-2</v>
      </c>
      <c r="M252">
        <f t="shared" si="88"/>
        <v>3.0148505395855219E-2</v>
      </c>
      <c r="N252" s="13">
        <f>D252/E252</f>
        <v>8.0126679791149531</v>
      </c>
      <c r="O252" s="14">
        <f>L252/M252</f>
        <v>0.95861728850077077</v>
      </c>
      <c r="P252" s="15">
        <f>L252/K252</f>
        <v>0.83701970791260993</v>
      </c>
      <c r="Q252">
        <v>40249000</v>
      </c>
      <c r="R252">
        <v>25353000</v>
      </c>
      <c r="S252">
        <v>48008000</v>
      </c>
      <c r="T252">
        <v>29656000</v>
      </c>
      <c r="U252">
        <v>601680000</v>
      </c>
      <c r="V252">
        <v>838260000</v>
      </c>
      <c r="W252">
        <v>516410000</v>
      </c>
      <c r="X252">
        <f t="shared" si="89"/>
        <v>4.2137016354208218E-2</v>
      </c>
      <c r="Y252">
        <f t="shared" si="89"/>
        <v>5.727101376661179E-2</v>
      </c>
      <c r="Z252">
        <f t="shared" si="89"/>
        <v>5.7427238047288005E-2</v>
      </c>
      <c r="AA252" s="13">
        <f t="shared" si="97"/>
        <v>1.5875438804086301</v>
      </c>
      <c r="AB252" s="14">
        <f>Y252/Z252</f>
        <v>0.99727961354248706</v>
      </c>
      <c r="AC252" s="15">
        <f t="shared" si="98"/>
        <v>1.3591615810000781</v>
      </c>
      <c r="AD252">
        <v>56555000</v>
      </c>
      <c r="AE252">
        <v>41706000</v>
      </c>
      <c r="AF252">
        <v>38637000</v>
      </c>
      <c r="AG252">
        <v>33239000</v>
      </c>
      <c r="AH252">
        <v>1131900000</v>
      </c>
      <c r="AI252">
        <v>729420000</v>
      </c>
      <c r="AJ252">
        <v>840470000</v>
      </c>
      <c r="AK252">
        <f t="shared" si="90"/>
        <v>3.684601113172542E-2</v>
      </c>
      <c r="AL252">
        <f t="shared" si="90"/>
        <v>5.2969482602615775E-2</v>
      </c>
      <c r="AM252">
        <f t="shared" si="90"/>
        <v>3.9548109986079216E-2</v>
      </c>
      <c r="AN252" s="13">
        <f t="shared" si="95"/>
        <v>1.3560398983359709</v>
      </c>
      <c r="AO252" s="14">
        <f>AL252/AM252</f>
        <v>1.3393682434194916</v>
      </c>
      <c r="AP252" s="15">
        <f t="shared" si="96"/>
        <v>1.4375906909773364</v>
      </c>
      <c r="AQ252">
        <v>0</v>
      </c>
      <c r="AR252">
        <v>0</v>
      </c>
      <c r="AS252">
        <v>0</v>
      </c>
      <c r="AT252">
        <v>0</v>
      </c>
      <c r="AU252">
        <v>754030000</v>
      </c>
      <c r="AV252">
        <v>964080000</v>
      </c>
      <c r="AW252">
        <v>609030000</v>
      </c>
      <c r="AX252">
        <f t="shared" si="91"/>
        <v>0</v>
      </c>
      <c r="AY252">
        <f t="shared" si="91"/>
        <v>0</v>
      </c>
      <c r="AZ252">
        <f t="shared" si="91"/>
        <v>0</v>
      </c>
      <c r="BA252" s="13">
        <v>0</v>
      </c>
      <c r="BB252" s="14">
        <v>0</v>
      </c>
      <c r="BC252" s="15">
        <v>0</v>
      </c>
      <c r="BD252">
        <v>0</v>
      </c>
      <c r="BE252">
        <v>0</v>
      </c>
      <c r="BF252">
        <v>0</v>
      </c>
      <c r="BG252">
        <v>0</v>
      </c>
      <c r="BH252">
        <v>2311000000</v>
      </c>
      <c r="BI252">
        <v>1412000000</v>
      </c>
      <c r="BJ252">
        <v>1044200000</v>
      </c>
      <c r="BK252">
        <f t="shared" si="92"/>
        <v>0</v>
      </c>
      <c r="BL252">
        <f t="shared" si="92"/>
        <v>0</v>
      </c>
      <c r="BM252">
        <f t="shared" si="92"/>
        <v>0</v>
      </c>
      <c r="BN252" s="13">
        <v>0</v>
      </c>
      <c r="BO252" s="14">
        <v>0</v>
      </c>
      <c r="BP252" s="15">
        <v>0</v>
      </c>
      <c r="BQ252" s="28">
        <v>0</v>
      </c>
    </row>
    <row r="253" spans="1:69" customFormat="1" ht="15" x14ac:dyDescent="0.2">
      <c r="A253" t="s">
        <v>190</v>
      </c>
      <c r="B253" t="s">
        <v>191</v>
      </c>
      <c r="D253">
        <v>0</v>
      </c>
      <c r="E253">
        <v>0</v>
      </c>
      <c r="F253">
        <v>0</v>
      </c>
      <c r="G253">
        <v>0</v>
      </c>
      <c r="H253">
        <v>338360000</v>
      </c>
      <c r="I253">
        <v>2492900000</v>
      </c>
      <c r="J253">
        <v>2094200000</v>
      </c>
      <c r="K253">
        <f t="shared" si="88"/>
        <v>0</v>
      </c>
      <c r="L253">
        <f t="shared" si="88"/>
        <v>0</v>
      </c>
      <c r="M253">
        <f t="shared" si="88"/>
        <v>0</v>
      </c>
      <c r="N253" s="13">
        <v>0</v>
      </c>
      <c r="O253" s="14">
        <v>0</v>
      </c>
      <c r="P253" s="15">
        <v>0</v>
      </c>
      <c r="Q253">
        <v>0</v>
      </c>
      <c r="R253">
        <v>0</v>
      </c>
      <c r="S253">
        <v>0</v>
      </c>
      <c r="T253">
        <v>0</v>
      </c>
      <c r="U253">
        <v>601680000</v>
      </c>
      <c r="V253">
        <v>838260000</v>
      </c>
      <c r="W253">
        <v>516410000</v>
      </c>
      <c r="X253">
        <f t="shared" si="89"/>
        <v>0</v>
      </c>
      <c r="Y253">
        <f t="shared" si="89"/>
        <v>0</v>
      </c>
      <c r="Z253">
        <f t="shared" si="89"/>
        <v>0</v>
      </c>
      <c r="AA253" s="13">
        <v>0</v>
      </c>
      <c r="AB253" s="14">
        <v>0</v>
      </c>
      <c r="AC253" s="15">
        <v>0</v>
      </c>
      <c r="AD253">
        <v>0</v>
      </c>
      <c r="AE253">
        <v>53554000</v>
      </c>
      <c r="AF253">
        <v>38657000</v>
      </c>
      <c r="AG253">
        <v>42574000</v>
      </c>
      <c r="AH253">
        <v>1131900000</v>
      </c>
      <c r="AI253">
        <v>729420000</v>
      </c>
      <c r="AJ253">
        <v>840470000</v>
      </c>
      <c r="AK253">
        <f t="shared" si="90"/>
        <v>4.7313366905203637E-2</v>
      </c>
      <c r="AL253">
        <f t="shared" si="90"/>
        <v>5.299690164788462E-2</v>
      </c>
      <c r="AM253">
        <f t="shared" si="90"/>
        <v>5.0654990659987867E-2</v>
      </c>
      <c r="AN253" s="13">
        <f t="shared" si="95"/>
        <v>0</v>
      </c>
      <c r="AO253" s="14">
        <f>AL253/AM253</f>
        <v>1.0462325815755529</v>
      </c>
      <c r="AP253" s="15">
        <f t="shared" si="96"/>
        <v>1.120125349651578</v>
      </c>
      <c r="AQ253">
        <v>0</v>
      </c>
      <c r="AR253">
        <v>0</v>
      </c>
      <c r="AS253">
        <v>0</v>
      </c>
      <c r="AT253">
        <v>0</v>
      </c>
      <c r="AU253">
        <v>754030000</v>
      </c>
      <c r="AV253">
        <v>964080000</v>
      </c>
      <c r="AW253">
        <v>609030000</v>
      </c>
      <c r="AX253">
        <f t="shared" si="91"/>
        <v>0</v>
      </c>
      <c r="AY253">
        <f t="shared" si="91"/>
        <v>0</v>
      </c>
      <c r="AZ253">
        <f t="shared" si="91"/>
        <v>0</v>
      </c>
      <c r="BA253" s="13">
        <v>0</v>
      </c>
      <c r="BB253" s="14">
        <v>0</v>
      </c>
      <c r="BC253" s="15">
        <v>0</v>
      </c>
      <c r="BD253">
        <v>0</v>
      </c>
      <c r="BE253">
        <v>0</v>
      </c>
      <c r="BF253">
        <v>0</v>
      </c>
      <c r="BG253">
        <v>0</v>
      </c>
      <c r="BH253">
        <v>2311000000</v>
      </c>
      <c r="BI253">
        <v>1412000000</v>
      </c>
      <c r="BJ253">
        <v>1044200000</v>
      </c>
      <c r="BK253">
        <f t="shared" si="92"/>
        <v>0</v>
      </c>
      <c r="BL253">
        <f t="shared" si="92"/>
        <v>0</v>
      </c>
      <c r="BM253">
        <f t="shared" si="92"/>
        <v>0</v>
      </c>
      <c r="BN253" s="13">
        <v>0</v>
      </c>
      <c r="BO253" s="14">
        <v>0</v>
      </c>
      <c r="BP253" s="15">
        <v>0</v>
      </c>
      <c r="BQ253" s="28">
        <v>0</v>
      </c>
    </row>
    <row r="254" spans="1:69" customFormat="1" ht="15" x14ac:dyDescent="0.2">
      <c r="A254" t="s">
        <v>240</v>
      </c>
      <c r="B254" t="s">
        <v>241</v>
      </c>
      <c r="D254">
        <v>579170000</v>
      </c>
      <c r="E254">
        <v>70047000</v>
      </c>
      <c r="F254">
        <v>15309000</v>
      </c>
      <c r="G254">
        <v>0</v>
      </c>
      <c r="H254">
        <v>338360000</v>
      </c>
      <c r="I254">
        <v>2492900000</v>
      </c>
      <c r="J254">
        <v>2094200000</v>
      </c>
      <c r="K254">
        <f t="shared" si="88"/>
        <v>0.20701915119990544</v>
      </c>
      <c r="L254">
        <f t="shared" si="88"/>
        <v>6.1410405551767019E-3</v>
      </c>
      <c r="M254">
        <f t="shared" si="88"/>
        <v>0</v>
      </c>
      <c r="N254" s="13">
        <f>D254/E254</f>
        <v>8.2683055662626526</v>
      </c>
      <c r="O254" s="14" t="s">
        <v>859</v>
      </c>
      <c r="P254" s="15">
        <f>L254/K254</f>
        <v>2.9664118124253555E-2</v>
      </c>
      <c r="Q254">
        <v>1909700000</v>
      </c>
      <c r="R254">
        <v>1869400000</v>
      </c>
      <c r="S254">
        <v>0</v>
      </c>
      <c r="T254">
        <v>0</v>
      </c>
      <c r="U254">
        <v>601680000</v>
      </c>
      <c r="V254">
        <v>838260000</v>
      </c>
      <c r="W254">
        <v>516410000</v>
      </c>
      <c r="X254">
        <f t="shared" si="89"/>
        <v>3.1069671586225236</v>
      </c>
      <c r="Y254">
        <f t="shared" si="89"/>
        <v>0</v>
      </c>
      <c r="Z254">
        <f t="shared" si="89"/>
        <v>0</v>
      </c>
      <c r="AA254" s="13">
        <f>Q254/R254</f>
        <v>1.021557719054242</v>
      </c>
      <c r="AB254" s="14">
        <v>0</v>
      </c>
      <c r="AC254" s="15">
        <f>Y254/X254</f>
        <v>0</v>
      </c>
      <c r="AD254">
        <v>717410000</v>
      </c>
      <c r="AE254">
        <v>96623000</v>
      </c>
      <c r="AF254">
        <v>0</v>
      </c>
      <c r="AG254">
        <v>0</v>
      </c>
      <c r="AH254">
        <v>1131900000</v>
      </c>
      <c r="AI254">
        <v>729420000</v>
      </c>
      <c r="AJ254">
        <v>840470000</v>
      </c>
      <c r="AK254">
        <f t="shared" si="90"/>
        <v>8.5363548016609239E-2</v>
      </c>
      <c r="AL254">
        <f t="shared" si="90"/>
        <v>0</v>
      </c>
      <c r="AM254">
        <f t="shared" si="90"/>
        <v>0</v>
      </c>
      <c r="AN254" s="13">
        <f t="shared" si="95"/>
        <v>7.4248367365948065</v>
      </c>
      <c r="AO254" s="14">
        <v>0</v>
      </c>
      <c r="AP254" s="15">
        <f t="shared" si="96"/>
        <v>0</v>
      </c>
      <c r="AQ254">
        <v>0</v>
      </c>
      <c r="AR254">
        <v>0</v>
      </c>
      <c r="AS254">
        <v>0</v>
      </c>
      <c r="AT254">
        <v>0</v>
      </c>
      <c r="AU254">
        <v>754030000</v>
      </c>
      <c r="AV254">
        <v>964080000</v>
      </c>
      <c r="AW254">
        <v>609030000</v>
      </c>
      <c r="AX254">
        <f t="shared" si="91"/>
        <v>0</v>
      </c>
      <c r="AY254">
        <f t="shared" si="91"/>
        <v>0</v>
      </c>
      <c r="AZ254">
        <f t="shared" si="91"/>
        <v>0</v>
      </c>
      <c r="BA254" s="13">
        <v>0</v>
      </c>
      <c r="BB254" s="14">
        <v>0</v>
      </c>
      <c r="BC254" s="15">
        <v>0</v>
      </c>
      <c r="BD254">
        <v>0</v>
      </c>
      <c r="BE254">
        <v>0</v>
      </c>
      <c r="BF254">
        <v>0</v>
      </c>
      <c r="BG254">
        <v>0</v>
      </c>
      <c r="BH254">
        <v>2311000000</v>
      </c>
      <c r="BI254">
        <v>1412000000</v>
      </c>
      <c r="BJ254">
        <v>1044200000</v>
      </c>
      <c r="BK254">
        <f t="shared" si="92"/>
        <v>0</v>
      </c>
      <c r="BL254">
        <f t="shared" si="92"/>
        <v>0</v>
      </c>
      <c r="BM254">
        <f t="shared" si="92"/>
        <v>0</v>
      </c>
      <c r="BN254" s="13">
        <v>0</v>
      </c>
      <c r="BO254" s="14">
        <v>0</v>
      </c>
      <c r="BP254" s="15">
        <v>0</v>
      </c>
      <c r="BQ254" s="28">
        <v>0</v>
      </c>
    </row>
    <row r="255" spans="1:69" customFormat="1" ht="15" x14ac:dyDescent="0.2">
      <c r="A255" t="s">
        <v>392</v>
      </c>
      <c r="B255" t="s">
        <v>393</v>
      </c>
      <c r="D255">
        <v>355380000</v>
      </c>
      <c r="E255">
        <v>78369000</v>
      </c>
      <c r="F255">
        <v>0</v>
      </c>
      <c r="G255">
        <v>0</v>
      </c>
      <c r="H255">
        <v>338360000</v>
      </c>
      <c r="I255">
        <v>2492900000</v>
      </c>
      <c r="J255">
        <v>2094200000</v>
      </c>
      <c r="K255">
        <f t="shared" si="88"/>
        <v>0.23161425700437405</v>
      </c>
      <c r="L255">
        <f t="shared" si="88"/>
        <v>0</v>
      </c>
      <c r="M255">
        <f t="shared" si="88"/>
        <v>0</v>
      </c>
      <c r="N255" s="13">
        <f>D255/E255</f>
        <v>4.5347012211461166</v>
      </c>
      <c r="O255" s="14">
        <v>0</v>
      </c>
      <c r="P255" s="15">
        <f>L255/K255</f>
        <v>0</v>
      </c>
      <c r="Q255">
        <v>1033000000</v>
      </c>
      <c r="R255">
        <v>776010000</v>
      </c>
      <c r="S255">
        <v>0</v>
      </c>
      <c r="T255">
        <v>0</v>
      </c>
      <c r="U255">
        <v>601680000</v>
      </c>
      <c r="V255">
        <v>838260000</v>
      </c>
      <c r="W255">
        <v>516410000</v>
      </c>
      <c r="X255">
        <f t="shared" si="89"/>
        <v>1.2897387315516553</v>
      </c>
      <c r="Y255">
        <f t="shared" si="89"/>
        <v>0</v>
      </c>
      <c r="Z255">
        <f t="shared" si="89"/>
        <v>0</v>
      </c>
      <c r="AA255" s="13">
        <f>Q255/R255</f>
        <v>1.3311684127781858</v>
      </c>
      <c r="AB255" s="14">
        <v>0</v>
      </c>
      <c r="AC255" s="15">
        <f>Y255/X255</f>
        <v>0</v>
      </c>
      <c r="AD255">
        <v>564130000</v>
      </c>
      <c r="AE255">
        <v>370000000</v>
      </c>
      <c r="AF255">
        <v>0</v>
      </c>
      <c r="AG255">
        <v>0</v>
      </c>
      <c r="AH255">
        <v>1131900000</v>
      </c>
      <c r="AI255">
        <v>729420000</v>
      </c>
      <c r="AJ255">
        <v>840470000</v>
      </c>
      <c r="AK255">
        <f t="shared" si="90"/>
        <v>0.3268840003533881</v>
      </c>
      <c r="AL255">
        <f t="shared" si="90"/>
        <v>0</v>
      </c>
      <c r="AM255">
        <f t="shared" si="90"/>
        <v>0</v>
      </c>
      <c r="AN255" s="13">
        <f t="shared" si="95"/>
        <v>1.5246756756756756</v>
      </c>
      <c r="AO255" s="14">
        <v>0</v>
      </c>
      <c r="AP255" s="15">
        <f t="shared" si="96"/>
        <v>0</v>
      </c>
      <c r="AQ255">
        <v>0</v>
      </c>
      <c r="AR255">
        <v>0</v>
      </c>
      <c r="AS255">
        <v>0</v>
      </c>
      <c r="AT255">
        <v>0</v>
      </c>
      <c r="AU255">
        <v>754030000</v>
      </c>
      <c r="AV255">
        <v>964080000</v>
      </c>
      <c r="AW255">
        <v>609030000</v>
      </c>
      <c r="AX255">
        <f t="shared" si="91"/>
        <v>0</v>
      </c>
      <c r="AY255">
        <f t="shared" si="91"/>
        <v>0</v>
      </c>
      <c r="AZ255">
        <f t="shared" si="91"/>
        <v>0</v>
      </c>
      <c r="BA255" s="13">
        <v>0</v>
      </c>
      <c r="BB255" s="14">
        <v>0</v>
      </c>
      <c r="BC255" s="15">
        <v>0</v>
      </c>
      <c r="BD255">
        <v>0</v>
      </c>
      <c r="BE255">
        <v>0</v>
      </c>
      <c r="BF255">
        <v>0</v>
      </c>
      <c r="BG255">
        <v>0</v>
      </c>
      <c r="BH255">
        <v>2311000000</v>
      </c>
      <c r="BI255">
        <v>1412000000</v>
      </c>
      <c r="BJ255">
        <v>1044200000</v>
      </c>
      <c r="BK255">
        <f t="shared" si="92"/>
        <v>0</v>
      </c>
      <c r="BL255">
        <f t="shared" si="92"/>
        <v>0</v>
      </c>
      <c r="BM255">
        <f t="shared" si="92"/>
        <v>0</v>
      </c>
      <c r="BN255" s="13">
        <v>0</v>
      </c>
      <c r="BO255" s="14">
        <v>0</v>
      </c>
      <c r="BP255" s="15">
        <v>0</v>
      </c>
      <c r="BQ255" s="28">
        <v>0</v>
      </c>
    </row>
    <row r="256" spans="1:69" customFormat="1" ht="15" x14ac:dyDescent="0.2">
      <c r="A256" t="s">
        <v>498</v>
      </c>
      <c r="B256" t="s">
        <v>499</v>
      </c>
      <c r="D256">
        <v>0</v>
      </c>
      <c r="E256">
        <v>857470</v>
      </c>
      <c r="F256">
        <v>0</v>
      </c>
      <c r="G256">
        <v>0</v>
      </c>
      <c r="H256">
        <v>338360000</v>
      </c>
      <c r="I256">
        <v>2492900000</v>
      </c>
      <c r="J256">
        <v>2094200000</v>
      </c>
      <c r="K256">
        <f t="shared" si="88"/>
        <v>2.5341943492138549E-3</v>
      </c>
      <c r="L256">
        <f t="shared" si="88"/>
        <v>0</v>
      </c>
      <c r="M256">
        <f t="shared" si="88"/>
        <v>0</v>
      </c>
      <c r="N256" s="13">
        <f>D256/E256</f>
        <v>0</v>
      </c>
      <c r="O256" s="14">
        <v>0</v>
      </c>
      <c r="P256" s="15">
        <f>L256/K256</f>
        <v>0</v>
      </c>
      <c r="Q256">
        <v>9286100</v>
      </c>
      <c r="R256">
        <v>177570000</v>
      </c>
      <c r="S256">
        <v>0</v>
      </c>
      <c r="T256">
        <v>0</v>
      </c>
      <c r="U256">
        <v>601680000</v>
      </c>
      <c r="V256">
        <v>838260000</v>
      </c>
      <c r="W256">
        <v>516410000</v>
      </c>
      <c r="X256">
        <f t="shared" si="89"/>
        <v>0.29512365376944555</v>
      </c>
      <c r="Y256">
        <f t="shared" si="89"/>
        <v>0</v>
      </c>
      <c r="Z256">
        <f t="shared" si="89"/>
        <v>0</v>
      </c>
      <c r="AA256" s="13">
        <f>Q256/R256</f>
        <v>5.2295432787069891E-2</v>
      </c>
      <c r="AB256" s="14">
        <v>0</v>
      </c>
      <c r="AC256" s="15">
        <f>Y256/X256</f>
        <v>0</v>
      </c>
      <c r="AD256">
        <v>16752000</v>
      </c>
      <c r="AE256">
        <v>0</v>
      </c>
      <c r="AF256">
        <v>0</v>
      </c>
      <c r="AG256">
        <v>0</v>
      </c>
      <c r="AH256">
        <v>1131900000</v>
      </c>
      <c r="AI256">
        <v>729420000</v>
      </c>
      <c r="AJ256">
        <v>840470000</v>
      </c>
      <c r="AK256">
        <f t="shared" si="90"/>
        <v>0</v>
      </c>
      <c r="AL256">
        <f t="shared" si="90"/>
        <v>0</v>
      </c>
      <c r="AM256">
        <f t="shared" si="90"/>
        <v>0</v>
      </c>
      <c r="AN256" s="13" t="s">
        <v>859</v>
      </c>
      <c r="AO256" s="14">
        <v>0</v>
      </c>
      <c r="AP256" s="15">
        <v>0</v>
      </c>
      <c r="AQ256">
        <v>0</v>
      </c>
      <c r="AR256">
        <v>0</v>
      </c>
      <c r="AS256">
        <v>0</v>
      </c>
      <c r="AT256">
        <v>1239500</v>
      </c>
      <c r="AU256">
        <v>754030000</v>
      </c>
      <c r="AV256">
        <v>964080000</v>
      </c>
      <c r="AW256">
        <v>609030000</v>
      </c>
      <c r="AX256">
        <f t="shared" si="91"/>
        <v>0</v>
      </c>
      <c r="AY256">
        <f t="shared" si="91"/>
        <v>0</v>
      </c>
      <c r="AZ256">
        <f t="shared" si="91"/>
        <v>2.0352035203520351E-3</v>
      </c>
      <c r="BA256" s="13">
        <v>0</v>
      </c>
      <c r="BB256" s="14">
        <f>AY256/AZ256</f>
        <v>0</v>
      </c>
      <c r="BC256" s="15">
        <v>0</v>
      </c>
      <c r="BD256">
        <v>0</v>
      </c>
      <c r="BE256">
        <v>0</v>
      </c>
      <c r="BF256">
        <v>0</v>
      </c>
      <c r="BG256">
        <v>0</v>
      </c>
      <c r="BH256">
        <v>2311000000</v>
      </c>
      <c r="BI256">
        <v>1412000000</v>
      </c>
      <c r="BJ256">
        <v>1044200000</v>
      </c>
      <c r="BK256">
        <f t="shared" si="92"/>
        <v>0</v>
      </c>
      <c r="BL256">
        <f t="shared" si="92"/>
        <v>0</v>
      </c>
      <c r="BM256">
        <f t="shared" si="92"/>
        <v>0</v>
      </c>
      <c r="BN256" s="13">
        <v>0</v>
      </c>
      <c r="BO256" s="14">
        <v>0</v>
      </c>
      <c r="BP256" s="15">
        <v>0</v>
      </c>
      <c r="BQ256" s="28">
        <v>0</v>
      </c>
    </row>
    <row r="257" spans="1:69" customFormat="1" ht="15" x14ac:dyDescent="0.2">
      <c r="A257" t="s">
        <v>210</v>
      </c>
      <c r="B257" t="s">
        <v>211</v>
      </c>
      <c r="D257">
        <v>0</v>
      </c>
      <c r="E257">
        <v>0</v>
      </c>
      <c r="F257">
        <v>0</v>
      </c>
      <c r="G257">
        <v>0</v>
      </c>
      <c r="H257">
        <v>338360000</v>
      </c>
      <c r="I257">
        <v>2492900000</v>
      </c>
      <c r="J257">
        <v>2094200000</v>
      </c>
      <c r="K257">
        <f t="shared" si="88"/>
        <v>0</v>
      </c>
      <c r="L257">
        <f t="shared" si="88"/>
        <v>0</v>
      </c>
      <c r="M257">
        <f t="shared" si="88"/>
        <v>0</v>
      </c>
      <c r="N257" s="13">
        <v>0</v>
      </c>
      <c r="O257" s="14">
        <v>0</v>
      </c>
      <c r="P257" s="15">
        <v>0</v>
      </c>
      <c r="Q257">
        <v>0</v>
      </c>
      <c r="R257">
        <v>0</v>
      </c>
      <c r="S257">
        <v>0</v>
      </c>
      <c r="T257">
        <v>0</v>
      </c>
      <c r="U257">
        <v>601680000</v>
      </c>
      <c r="V257">
        <v>838260000</v>
      </c>
      <c r="W257">
        <v>516410000</v>
      </c>
      <c r="X257">
        <f t="shared" si="89"/>
        <v>0</v>
      </c>
      <c r="Y257">
        <f t="shared" si="89"/>
        <v>0</v>
      </c>
      <c r="Z257">
        <f t="shared" si="89"/>
        <v>0</v>
      </c>
      <c r="AA257" s="13">
        <v>0</v>
      </c>
      <c r="AB257" s="14">
        <v>0</v>
      </c>
      <c r="AC257" s="15">
        <v>0</v>
      </c>
      <c r="AD257">
        <v>0</v>
      </c>
      <c r="AE257">
        <v>0</v>
      </c>
      <c r="AF257">
        <v>0</v>
      </c>
      <c r="AG257">
        <v>0</v>
      </c>
      <c r="AH257">
        <v>1131900000</v>
      </c>
      <c r="AI257">
        <v>729420000</v>
      </c>
      <c r="AJ257">
        <v>840470000</v>
      </c>
      <c r="AK257">
        <f t="shared" si="90"/>
        <v>0</v>
      </c>
      <c r="AL257">
        <f t="shared" si="90"/>
        <v>0</v>
      </c>
      <c r="AM257">
        <f t="shared" si="90"/>
        <v>0</v>
      </c>
      <c r="AN257" s="13">
        <v>0</v>
      </c>
      <c r="AO257" s="14">
        <v>0</v>
      </c>
      <c r="AP257" s="15">
        <v>0</v>
      </c>
      <c r="AQ257">
        <v>3074600</v>
      </c>
      <c r="AR257">
        <v>0</v>
      </c>
      <c r="AS257">
        <v>0</v>
      </c>
      <c r="AT257">
        <v>3696200</v>
      </c>
      <c r="AU257">
        <v>754030000</v>
      </c>
      <c r="AV257">
        <v>964080000</v>
      </c>
      <c r="AW257">
        <v>609030000</v>
      </c>
      <c r="AX257">
        <f t="shared" si="91"/>
        <v>0</v>
      </c>
      <c r="AY257">
        <f t="shared" si="91"/>
        <v>0</v>
      </c>
      <c r="AZ257">
        <f t="shared" si="91"/>
        <v>6.0689949591974119E-3</v>
      </c>
      <c r="BA257" s="13" t="s">
        <v>859</v>
      </c>
      <c r="BB257" s="14">
        <f>AY257/AZ257</f>
        <v>0</v>
      </c>
      <c r="BC257" s="15">
        <v>0</v>
      </c>
      <c r="BD257">
        <v>0</v>
      </c>
      <c r="BE257">
        <v>0</v>
      </c>
      <c r="BF257">
        <v>0</v>
      </c>
      <c r="BG257">
        <v>0</v>
      </c>
      <c r="BH257">
        <v>2311000000</v>
      </c>
      <c r="BI257">
        <v>1412000000</v>
      </c>
      <c r="BJ257">
        <v>1044200000</v>
      </c>
      <c r="BK257">
        <f t="shared" si="92"/>
        <v>0</v>
      </c>
      <c r="BL257">
        <f t="shared" si="92"/>
        <v>0</v>
      </c>
      <c r="BM257">
        <f t="shared" si="92"/>
        <v>0</v>
      </c>
      <c r="BN257" s="13">
        <v>0</v>
      </c>
      <c r="BO257" s="14">
        <v>0</v>
      </c>
      <c r="BP257" s="15">
        <v>0</v>
      </c>
      <c r="BQ257" s="28">
        <v>0</v>
      </c>
    </row>
    <row r="258" spans="1:69" customFormat="1" ht="15" x14ac:dyDescent="0.2">
      <c r="A258" t="s">
        <v>336</v>
      </c>
      <c r="B258" t="s">
        <v>337</v>
      </c>
      <c r="D258">
        <v>0</v>
      </c>
      <c r="E258">
        <v>0</v>
      </c>
      <c r="F258">
        <v>0</v>
      </c>
      <c r="G258">
        <v>0</v>
      </c>
      <c r="H258">
        <v>338360000</v>
      </c>
      <c r="I258">
        <v>2492900000</v>
      </c>
      <c r="J258">
        <v>2094200000</v>
      </c>
      <c r="K258">
        <f t="shared" si="88"/>
        <v>0</v>
      </c>
      <c r="L258">
        <f t="shared" si="88"/>
        <v>0</v>
      </c>
      <c r="M258">
        <f t="shared" si="88"/>
        <v>0</v>
      </c>
      <c r="N258" s="13">
        <v>0</v>
      </c>
      <c r="O258" s="14">
        <v>0</v>
      </c>
      <c r="P258" s="15">
        <v>0</v>
      </c>
      <c r="Q258">
        <v>0</v>
      </c>
      <c r="R258">
        <v>0</v>
      </c>
      <c r="S258">
        <v>0</v>
      </c>
      <c r="T258">
        <v>0</v>
      </c>
      <c r="U258">
        <v>601680000</v>
      </c>
      <c r="V258">
        <v>838260000</v>
      </c>
      <c r="W258">
        <v>516410000</v>
      </c>
      <c r="X258">
        <f t="shared" si="89"/>
        <v>0</v>
      </c>
      <c r="Y258">
        <f t="shared" si="89"/>
        <v>0</v>
      </c>
      <c r="Z258">
        <f t="shared" si="89"/>
        <v>0</v>
      </c>
      <c r="AA258" s="13">
        <v>0</v>
      </c>
      <c r="AB258" s="14">
        <v>0</v>
      </c>
      <c r="AC258" s="15">
        <v>0</v>
      </c>
      <c r="AD258">
        <v>7797300</v>
      </c>
      <c r="AE258">
        <v>0</v>
      </c>
      <c r="AF258">
        <v>0</v>
      </c>
      <c r="AG258">
        <v>0</v>
      </c>
      <c r="AH258">
        <v>1131900000</v>
      </c>
      <c r="AI258">
        <v>729420000</v>
      </c>
      <c r="AJ258">
        <v>840470000</v>
      </c>
      <c r="AK258">
        <f t="shared" si="90"/>
        <v>0</v>
      </c>
      <c r="AL258">
        <f t="shared" si="90"/>
        <v>0</v>
      </c>
      <c r="AM258">
        <f t="shared" si="90"/>
        <v>0</v>
      </c>
      <c r="AN258" s="13" t="s">
        <v>859</v>
      </c>
      <c r="AO258" s="14">
        <v>0</v>
      </c>
      <c r="AP258" s="15">
        <v>0</v>
      </c>
      <c r="AQ258">
        <v>0</v>
      </c>
      <c r="AR258">
        <v>0</v>
      </c>
      <c r="AS258">
        <v>0</v>
      </c>
      <c r="AT258">
        <v>8362500</v>
      </c>
      <c r="AU258">
        <v>754030000</v>
      </c>
      <c r="AV258">
        <v>964080000</v>
      </c>
      <c r="AW258">
        <v>609030000</v>
      </c>
      <c r="AX258">
        <f t="shared" si="91"/>
        <v>0</v>
      </c>
      <c r="AY258">
        <f t="shared" si="91"/>
        <v>0</v>
      </c>
      <c r="AZ258">
        <f t="shared" si="91"/>
        <v>1.3730850697009999E-2</v>
      </c>
      <c r="BA258" s="13">
        <v>0</v>
      </c>
      <c r="BB258" s="14">
        <f>AY258/AZ258</f>
        <v>0</v>
      </c>
      <c r="BC258" s="15">
        <v>0</v>
      </c>
      <c r="BD258">
        <v>0</v>
      </c>
      <c r="BE258">
        <v>0</v>
      </c>
      <c r="BF258">
        <v>0</v>
      </c>
      <c r="BG258">
        <v>0</v>
      </c>
      <c r="BH258">
        <v>2311000000</v>
      </c>
      <c r="BI258">
        <v>1412000000</v>
      </c>
      <c r="BJ258">
        <v>1044200000</v>
      </c>
      <c r="BK258">
        <f t="shared" si="92"/>
        <v>0</v>
      </c>
      <c r="BL258">
        <f t="shared" si="92"/>
        <v>0</v>
      </c>
      <c r="BM258">
        <f t="shared" si="92"/>
        <v>0</v>
      </c>
      <c r="BN258" s="13">
        <v>0</v>
      </c>
      <c r="BO258" s="14">
        <v>0</v>
      </c>
      <c r="BP258" s="15">
        <v>0</v>
      </c>
      <c r="BQ258" s="28">
        <v>0</v>
      </c>
    </row>
    <row r="259" spans="1:69" customFormat="1" ht="15" x14ac:dyDescent="0.2">
      <c r="A259" t="s">
        <v>722</v>
      </c>
      <c r="B259" t="s">
        <v>723</v>
      </c>
      <c r="D259">
        <v>0</v>
      </c>
      <c r="E259">
        <v>0</v>
      </c>
      <c r="F259">
        <v>186970000</v>
      </c>
      <c r="G259">
        <v>276330000</v>
      </c>
      <c r="H259">
        <v>338360000</v>
      </c>
      <c r="I259">
        <v>2492900000</v>
      </c>
      <c r="J259">
        <v>2094200000</v>
      </c>
      <c r="K259">
        <f t="shared" si="88"/>
        <v>0</v>
      </c>
      <c r="L259">
        <f t="shared" si="88"/>
        <v>7.5001002848088569E-2</v>
      </c>
      <c r="M259">
        <f t="shared" si="88"/>
        <v>0.13195014802788654</v>
      </c>
      <c r="N259" s="13">
        <v>0</v>
      </c>
      <c r="O259" s="14">
        <f>L259/M259</f>
        <v>0.56840408267096254</v>
      </c>
      <c r="P259" s="15" t="s">
        <v>859</v>
      </c>
      <c r="Q259">
        <v>106340000</v>
      </c>
      <c r="R259">
        <v>95305000</v>
      </c>
      <c r="S259">
        <v>115020000</v>
      </c>
      <c r="T259">
        <v>109210000</v>
      </c>
      <c r="U259">
        <v>601680000</v>
      </c>
      <c r="V259">
        <v>838260000</v>
      </c>
      <c r="W259">
        <v>516410000</v>
      </c>
      <c r="X259">
        <f t="shared" si="89"/>
        <v>0.15839815184151043</v>
      </c>
      <c r="Y259">
        <f t="shared" si="89"/>
        <v>0.13721279793858707</v>
      </c>
      <c r="Z259">
        <f t="shared" si="89"/>
        <v>0.21147925098274628</v>
      </c>
      <c r="AA259" s="13">
        <f>Q259/R259</f>
        <v>1.1157861602224437</v>
      </c>
      <c r="AB259" s="14">
        <f>Y259/Z259</f>
        <v>0.64882392622896934</v>
      </c>
      <c r="AC259" s="15">
        <f>Y259/X259</f>
        <v>0.86625251837457706</v>
      </c>
      <c r="AD259">
        <v>0</v>
      </c>
      <c r="AE259">
        <v>0</v>
      </c>
      <c r="AF259">
        <v>0</v>
      </c>
      <c r="AG259">
        <v>164460000</v>
      </c>
      <c r="AH259">
        <v>1131900000</v>
      </c>
      <c r="AI259">
        <v>729420000</v>
      </c>
      <c r="AJ259">
        <v>840470000</v>
      </c>
      <c r="AK259">
        <f t="shared" si="90"/>
        <v>0</v>
      </c>
      <c r="AL259">
        <f t="shared" si="90"/>
        <v>0</v>
      </c>
      <c r="AM259">
        <f t="shared" si="90"/>
        <v>0.19567622877675586</v>
      </c>
      <c r="AN259" s="13">
        <v>0</v>
      </c>
      <c r="AO259" s="14">
        <f>AL259/AM259</f>
        <v>0</v>
      </c>
      <c r="AP259" s="15">
        <v>0</v>
      </c>
      <c r="AQ259">
        <v>22975000</v>
      </c>
      <c r="AR259">
        <v>408150</v>
      </c>
      <c r="AS259">
        <v>0</v>
      </c>
      <c r="AT259">
        <v>0</v>
      </c>
      <c r="AU259">
        <v>754030000</v>
      </c>
      <c r="AV259">
        <v>964080000</v>
      </c>
      <c r="AW259">
        <v>609030000</v>
      </c>
      <c r="AX259">
        <f t="shared" si="91"/>
        <v>5.4129146055196739E-4</v>
      </c>
      <c r="AY259">
        <f t="shared" si="91"/>
        <v>0</v>
      </c>
      <c r="AZ259">
        <f t="shared" si="91"/>
        <v>0</v>
      </c>
      <c r="BA259" s="13">
        <f t="shared" ref="BA259:BA272" si="99">AQ259/AR259</f>
        <v>56.290579443831923</v>
      </c>
      <c r="BB259" s="14">
        <v>0</v>
      </c>
      <c r="BC259" s="15">
        <f t="shared" ref="BC259:BC272" si="100">AY259/AX259</f>
        <v>0</v>
      </c>
      <c r="BD259">
        <v>32060000</v>
      </c>
      <c r="BE259">
        <v>0</v>
      </c>
      <c r="BF259">
        <v>0</v>
      </c>
      <c r="BG259">
        <v>0</v>
      </c>
      <c r="BH259">
        <v>2311000000</v>
      </c>
      <c r="BI259">
        <v>1412000000</v>
      </c>
      <c r="BJ259">
        <v>1044200000</v>
      </c>
      <c r="BK259">
        <f t="shared" si="92"/>
        <v>0</v>
      </c>
      <c r="BL259">
        <f t="shared" si="92"/>
        <v>0</v>
      </c>
      <c r="BM259">
        <f t="shared" si="92"/>
        <v>0</v>
      </c>
      <c r="BN259" s="13" t="s">
        <v>859</v>
      </c>
      <c r="BO259" s="14">
        <v>0</v>
      </c>
      <c r="BP259" s="15">
        <v>0</v>
      </c>
      <c r="BQ259" s="28">
        <v>0</v>
      </c>
    </row>
    <row r="260" spans="1:69" customFormat="1" ht="15" x14ac:dyDescent="0.2">
      <c r="A260" t="s">
        <v>292</v>
      </c>
      <c r="B260" t="s">
        <v>293</v>
      </c>
      <c r="D260">
        <v>1654700</v>
      </c>
      <c r="E260">
        <v>0</v>
      </c>
      <c r="F260">
        <v>1860000</v>
      </c>
      <c r="G260">
        <v>0</v>
      </c>
      <c r="H260">
        <v>338360000</v>
      </c>
      <c r="I260">
        <v>2492900000</v>
      </c>
      <c r="J260">
        <v>2094200000</v>
      </c>
      <c r="K260">
        <f t="shared" si="88"/>
        <v>0</v>
      </c>
      <c r="L260">
        <f t="shared" si="88"/>
        <v>7.4611897789722808E-4</v>
      </c>
      <c r="M260">
        <f t="shared" si="88"/>
        <v>0</v>
      </c>
      <c r="N260" s="13" t="s">
        <v>859</v>
      </c>
      <c r="O260" s="14" t="s">
        <v>859</v>
      </c>
      <c r="P260" s="15" t="s">
        <v>859</v>
      </c>
      <c r="Q260">
        <v>0</v>
      </c>
      <c r="R260">
        <v>0</v>
      </c>
      <c r="S260">
        <v>0</v>
      </c>
      <c r="T260">
        <v>0</v>
      </c>
      <c r="U260">
        <v>601680000</v>
      </c>
      <c r="V260">
        <v>838260000</v>
      </c>
      <c r="W260">
        <v>516410000</v>
      </c>
      <c r="X260">
        <f t="shared" si="89"/>
        <v>0</v>
      </c>
      <c r="Y260">
        <f t="shared" si="89"/>
        <v>0</v>
      </c>
      <c r="Z260">
        <f t="shared" si="89"/>
        <v>0</v>
      </c>
      <c r="AA260" s="13">
        <v>0</v>
      </c>
      <c r="AB260" s="14">
        <v>0</v>
      </c>
      <c r="AC260" s="15">
        <v>0</v>
      </c>
      <c r="AD260">
        <v>3286900</v>
      </c>
      <c r="AE260">
        <v>3407900</v>
      </c>
      <c r="AF260">
        <v>0</v>
      </c>
      <c r="AG260">
        <v>0</v>
      </c>
      <c r="AH260">
        <v>1131900000</v>
      </c>
      <c r="AI260">
        <v>729420000</v>
      </c>
      <c r="AJ260">
        <v>840470000</v>
      </c>
      <c r="AK260">
        <f t="shared" si="90"/>
        <v>3.0107783373089494E-3</v>
      </c>
      <c r="AL260">
        <f t="shared" si="90"/>
        <v>0</v>
      </c>
      <c r="AM260">
        <f t="shared" si="90"/>
        <v>0</v>
      </c>
      <c r="AN260" s="13">
        <f>AD260/AE260</f>
        <v>0.96449426332932309</v>
      </c>
      <c r="AO260" s="14">
        <v>0</v>
      </c>
      <c r="AP260" s="15">
        <f>AL260/AK260</f>
        <v>0</v>
      </c>
      <c r="AQ260">
        <v>868730</v>
      </c>
      <c r="AR260">
        <v>616740</v>
      </c>
      <c r="AS260">
        <v>0</v>
      </c>
      <c r="AT260">
        <v>0</v>
      </c>
      <c r="AU260">
        <v>754030000</v>
      </c>
      <c r="AV260">
        <v>964080000</v>
      </c>
      <c r="AW260">
        <v>609030000</v>
      </c>
      <c r="AX260">
        <f t="shared" si="91"/>
        <v>8.1792501624603799E-4</v>
      </c>
      <c r="AY260">
        <f t="shared" si="91"/>
        <v>0</v>
      </c>
      <c r="AZ260">
        <f t="shared" si="91"/>
        <v>0</v>
      </c>
      <c r="BA260" s="13">
        <f t="shared" si="99"/>
        <v>1.4085838440834062</v>
      </c>
      <c r="BB260" s="14">
        <v>0</v>
      </c>
      <c r="BC260" s="15">
        <f t="shared" si="100"/>
        <v>0</v>
      </c>
      <c r="BD260">
        <v>0</v>
      </c>
      <c r="BE260">
        <v>0</v>
      </c>
      <c r="BF260">
        <v>0</v>
      </c>
      <c r="BG260">
        <v>0</v>
      </c>
      <c r="BH260">
        <v>2311000000</v>
      </c>
      <c r="BI260">
        <v>1412000000</v>
      </c>
      <c r="BJ260">
        <v>1044200000</v>
      </c>
      <c r="BK260">
        <f t="shared" si="92"/>
        <v>0</v>
      </c>
      <c r="BL260">
        <f t="shared" si="92"/>
        <v>0</v>
      </c>
      <c r="BM260">
        <f t="shared" si="92"/>
        <v>0</v>
      </c>
      <c r="BN260" s="13">
        <v>0</v>
      </c>
      <c r="BO260" s="14">
        <v>0</v>
      </c>
      <c r="BP260" s="15">
        <v>0</v>
      </c>
      <c r="BQ260" s="28">
        <v>0</v>
      </c>
    </row>
    <row r="261" spans="1:69" customFormat="1" ht="15" x14ac:dyDescent="0.2">
      <c r="A261" t="s">
        <v>164</v>
      </c>
      <c r="B261" t="s">
        <v>165</v>
      </c>
      <c r="D261">
        <v>0</v>
      </c>
      <c r="E261">
        <v>132290</v>
      </c>
      <c r="F261">
        <v>0</v>
      </c>
      <c r="G261">
        <v>0</v>
      </c>
      <c r="H261">
        <v>338360000</v>
      </c>
      <c r="I261">
        <v>2492900000</v>
      </c>
      <c r="J261">
        <v>2094200000</v>
      </c>
      <c r="K261">
        <f t="shared" si="88"/>
        <v>3.9097411041494264E-4</v>
      </c>
      <c r="L261">
        <f t="shared" si="88"/>
        <v>0</v>
      </c>
      <c r="M261">
        <f t="shared" si="88"/>
        <v>0</v>
      </c>
      <c r="N261" s="13">
        <f>D261/E261</f>
        <v>0</v>
      </c>
      <c r="O261" s="14">
        <v>0</v>
      </c>
      <c r="P261" s="15">
        <f>L261/K261</f>
        <v>0</v>
      </c>
      <c r="Q261">
        <v>0</v>
      </c>
      <c r="R261">
        <v>0</v>
      </c>
      <c r="S261">
        <v>0</v>
      </c>
      <c r="T261">
        <v>0</v>
      </c>
      <c r="U261">
        <v>601680000</v>
      </c>
      <c r="V261">
        <v>838260000</v>
      </c>
      <c r="W261">
        <v>516410000</v>
      </c>
      <c r="X261">
        <f t="shared" si="89"/>
        <v>0</v>
      </c>
      <c r="Y261">
        <f t="shared" si="89"/>
        <v>0</v>
      </c>
      <c r="Z261">
        <f t="shared" si="89"/>
        <v>0</v>
      </c>
      <c r="AA261" s="13">
        <v>0</v>
      </c>
      <c r="AB261" s="14">
        <v>0</v>
      </c>
      <c r="AC261" s="15">
        <v>0</v>
      </c>
      <c r="AD261">
        <v>8451500</v>
      </c>
      <c r="AE261">
        <v>1625200</v>
      </c>
      <c r="AF261">
        <v>0</v>
      </c>
      <c r="AG261">
        <v>0</v>
      </c>
      <c r="AH261">
        <v>1131900000</v>
      </c>
      <c r="AI261">
        <v>729420000</v>
      </c>
      <c r="AJ261">
        <v>840470000</v>
      </c>
      <c r="AK261">
        <f t="shared" si="90"/>
        <v>1.4358158847954767E-3</v>
      </c>
      <c r="AL261">
        <f t="shared" si="90"/>
        <v>0</v>
      </c>
      <c r="AM261">
        <f t="shared" si="90"/>
        <v>0</v>
      </c>
      <c r="AN261" s="13">
        <f>AD261/AE261</f>
        <v>5.2002830420871273</v>
      </c>
      <c r="AO261" s="14">
        <v>0</v>
      </c>
      <c r="AP261" s="15">
        <f>AL261/AK261</f>
        <v>0</v>
      </c>
      <c r="AQ261">
        <v>326590</v>
      </c>
      <c r="AR261">
        <v>637230</v>
      </c>
      <c r="AS261">
        <v>0</v>
      </c>
      <c r="AT261">
        <v>751440</v>
      </c>
      <c r="AU261">
        <v>754030000</v>
      </c>
      <c r="AV261">
        <v>964080000</v>
      </c>
      <c r="AW261">
        <v>609030000</v>
      </c>
      <c r="AX261">
        <f t="shared" si="91"/>
        <v>8.4509900136599334E-4</v>
      </c>
      <c r="AY261">
        <f t="shared" si="91"/>
        <v>0</v>
      </c>
      <c r="AZ261">
        <f t="shared" si="91"/>
        <v>1.2338308457711443E-3</v>
      </c>
      <c r="BA261" s="13">
        <f t="shared" si="99"/>
        <v>0.5125151044363887</v>
      </c>
      <c r="BB261" s="14">
        <f>AY261/AZ261</f>
        <v>0</v>
      </c>
      <c r="BC261" s="15">
        <f t="shared" si="100"/>
        <v>0</v>
      </c>
      <c r="BD261">
        <v>0</v>
      </c>
      <c r="BE261">
        <v>0</v>
      </c>
      <c r="BF261">
        <v>0</v>
      </c>
      <c r="BG261">
        <v>0</v>
      </c>
      <c r="BH261">
        <v>2311000000</v>
      </c>
      <c r="BI261">
        <v>1412000000</v>
      </c>
      <c r="BJ261">
        <v>1044200000</v>
      </c>
      <c r="BK261">
        <f t="shared" si="92"/>
        <v>0</v>
      </c>
      <c r="BL261">
        <f t="shared" si="92"/>
        <v>0</v>
      </c>
      <c r="BM261">
        <f t="shared" si="92"/>
        <v>0</v>
      </c>
      <c r="BN261" s="13">
        <v>0</v>
      </c>
      <c r="BO261" s="14">
        <v>0</v>
      </c>
      <c r="BP261" s="15">
        <v>0</v>
      </c>
      <c r="BQ261" s="28">
        <v>0</v>
      </c>
    </row>
    <row r="262" spans="1:69" customFormat="1" ht="15" x14ac:dyDescent="0.2">
      <c r="A262" t="s">
        <v>45</v>
      </c>
      <c r="B262" t="s">
        <v>46</v>
      </c>
      <c r="D262">
        <v>4555600</v>
      </c>
      <c r="E262">
        <v>0</v>
      </c>
      <c r="F262">
        <v>0</v>
      </c>
      <c r="G262">
        <v>0</v>
      </c>
      <c r="H262">
        <v>338360000</v>
      </c>
      <c r="I262">
        <v>2492900000</v>
      </c>
      <c r="J262">
        <v>2094200000</v>
      </c>
      <c r="K262">
        <f t="shared" si="88"/>
        <v>0</v>
      </c>
      <c r="L262">
        <f t="shared" si="88"/>
        <v>0</v>
      </c>
      <c r="M262">
        <f t="shared" si="88"/>
        <v>0</v>
      </c>
      <c r="N262" s="13" t="s">
        <v>859</v>
      </c>
      <c r="O262" s="14">
        <v>0</v>
      </c>
      <c r="P262" s="15">
        <v>0</v>
      </c>
      <c r="Q262">
        <v>39485000</v>
      </c>
      <c r="R262">
        <v>42552000</v>
      </c>
      <c r="S262">
        <v>0</v>
      </c>
      <c r="T262">
        <v>0</v>
      </c>
      <c r="U262">
        <v>601680000</v>
      </c>
      <c r="V262">
        <v>838260000</v>
      </c>
      <c r="W262">
        <v>516410000</v>
      </c>
      <c r="X262">
        <f t="shared" si="89"/>
        <v>7.0721978460311127E-2</v>
      </c>
      <c r="Y262">
        <f t="shared" si="89"/>
        <v>0</v>
      </c>
      <c r="Z262">
        <f t="shared" si="89"/>
        <v>0</v>
      </c>
      <c r="AA262" s="13">
        <f>Q262/R262</f>
        <v>0.92792348185749196</v>
      </c>
      <c r="AB262" s="14">
        <v>0</v>
      </c>
      <c r="AC262" s="15">
        <f>Y262/X262</f>
        <v>0</v>
      </c>
      <c r="AD262">
        <v>0</v>
      </c>
      <c r="AE262">
        <v>5685700</v>
      </c>
      <c r="AF262">
        <v>0</v>
      </c>
      <c r="AG262">
        <v>0</v>
      </c>
      <c r="AH262">
        <v>1131900000</v>
      </c>
      <c r="AI262">
        <v>729420000</v>
      </c>
      <c r="AJ262">
        <v>840470000</v>
      </c>
      <c r="AK262">
        <f t="shared" si="90"/>
        <v>5.0231469211061046E-3</v>
      </c>
      <c r="AL262">
        <f t="shared" si="90"/>
        <v>0</v>
      </c>
      <c r="AM262">
        <f t="shared" si="90"/>
        <v>0</v>
      </c>
      <c r="AN262" s="13">
        <f>AD262/AE262</f>
        <v>0</v>
      </c>
      <c r="AO262" s="14">
        <v>0</v>
      </c>
      <c r="AP262" s="15">
        <f>AL262/AK262</f>
        <v>0</v>
      </c>
      <c r="AQ262">
        <v>0</v>
      </c>
      <c r="AR262">
        <v>1226400</v>
      </c>
      <c r="AS262">
        <v>0</v>
      </c>
      <c r="AT262">
        <v>0</v>
      </c>
      <c r="AU262">
        <v>754030000</v>
      </c>
      <c r="AV262">
        <v>964080000</v>
      </c>
      <c r="AW262">
        <v>609030000</v>
      </c>
      <c r="AX262">
        <f t="shared" si="91"/>
        <v>1.6264604856570694E-3</v>
      </c>
      <c r="AY262">
        <f t="shared" si="91"/>
        <v>0</v>
      </c>
      <c r="AZ262">
        <f t="shared" si="91"/>
        <v>0</v>
      </c>
      <c r="BA262" s="13">
        <f t="shared" si="99"/>
        <v>0</v>
      </c>
      <c r="BB262" s="14">
        <v>0</v>
      </c>
      <c r="BC262" s="15">
        <f t="shared" si="100"/>
        <v>0</v>
      </c>
      <c r="BD262">
        <v>0</v>
      </c>
      <c r="BE262">
        <v>0</v>
      </c>
      <c r="BF262">
        <v>0</v>
      </c>
      <c r="BG262">
        <v>0</v>
      </c>
      <c r="BH262">
        <v>2311000000</v>
      </c>
      <c r="BI262">
        <v>1412000000</v>
      </c>
      <c r="BJ262">
        <v>1044200000</v>
      </c>
      <c r="BK262">
        <f t="shared" si="92"/>
        <v>0</v>
      </c>
      <c r="BL262">
        <f t="shared" si="92"/>
        <v>0</v>
      </c>
      <c r="BM262">
        <f t="shared" si="92"/>
        <v>0</v>
      </c>
      <c r="BN262" s="13">
        <v>0</v>
      </c>
      <c r="BO262" s="14">
        <v>0</v>
      </c>
      <c r="BP262" s="15">
        <v>0</v>
      </c>
      <c r="BQ262" s="28">
        <v>0</v>
      </c>
    </row>
    <row r="263" spans="1:69" customFormat="1" ht="15" x14ac:dyDescent="0.2">
      <c r="A263" t="s">
        <v>758</v>
      </c>
      <c r="B263" t="s">
        <v>759</v>
      </c>
      <c r="D263">
        <v>0</v>
      </c>
      <c r="E263">
        <v>0</v>
      </c>
      <c r="F263">
        <v>0</v>
      </c>
      <c r="G263">
        <v>0</v>
      </c>
      <c r="H263">
        <v>338360000</v>
      </c>
      <c r="I263">
        <v>2492900000</v>
      </c>
      <c r="J263">
        <v>2094200000</v>
      </c>
      <c r="K263">
        <f t="shared" si="88"/>
        <v>0</v>
      </c>
      <c r="L263">
        <f t="shared" si="88"/>
        <v>0</v>
      </c>
      <c r="M263">
        <f t="shared" si="88"/>
        <v>0</v>
      </c>
      <c r="N263" s="13">
        <v>0</v>
      </c>
      <c r="O263" s="14">
        <v>0</v>
      </c>
      <c r="P263" s="15">
        <v>0</v>
      </c>
      <c r="Q263">
        <v>0</v>
      </c>
      <c r="R263">
        <v>0</v>
      </c>
      <c r="S263">
        <v>0</v>
      </c>
      <c r="T263">
        <v>0</v>
      </c>
      <c r="U263">
        <v>601680000</v>
      </c>
      <c r="V263">
        <v>838260000</v>
      </c>
      <c r="W263">
        <v>516410000</v>
      </c>
      <c r="X263">
        <f t="shared" si="89"/>
        <v>0</v>
      </c>
      <c r="Y263">
        <f t="shared" si="89"/>
        <v>0</v>
      </c>
      <c r="Z263">
        <f t="shared" si="89"/>
        <v>0</v>
      </c>
      <c r="AA263" s="13">
        <v>0</v>
      </c>
      <c r="AB263" s="14">
        <v>0</v>
      </c>
      <c r="AC263" s="15">
        <v>0</v>
      </c>
      <c r="AD263">
        <v>0</v>
      </c>
      <c r="AE263">
        <v>0</v>
      </c>
      <c r="AF263">
        <v>0</v>
      </c>
      <c r="AG263">
        <v>0</v>
      </c>
      <c r="AH263">
        <v>1131900000</v>
      </c>
      <c r="AI263">
        <v>729420000</v>
      </c>
      <c r="AJ263">
        <v>840470000</v>
      </c>
      <c r="AK263">
        <f t="shared" si="90"/>
        <v>0</v>
      </c>
      <c r="AL263">
        <f t="shared" si="90"/>
        <v>0</v>
      </c>
      <c r="AM263">
        <f t="shared" si="90"/>
        <v>0</v>
      </c>
      <c r="AN263" s="13">
        <v>0</v>
      </c>
      <c r="AO263" s="14">
        <v>0</v>
      </c>
      <c r="AP263" s="15">
        <v>0</v>
      </c>
      <c r="AQ263">
        <v>0</v>
      </c>
      <c r="AR263">
        <v>1876800</v>
      </c>
      <c r="AS263">
        <v>0</v>
      </c>
      <c r="AT263">
        <v>4534200</v>
      </c>
      <c r="AU263">
        <v>754030000</v>
      </c>
      <c r="AV263">
        <v>964080000</v>
      </c>
      <c r="AW263">
        <v>609030000</v>
      </c>
      <c r="AX263">
        <f t="shared" si="91"/>
        <v>2.4890256355847911E-3</v>
      </c>
      <c r="AY263">
        <f t="shared" si="91"/>
        <v>0</v>
      </c>
      <c r="AZ263">
        <f t="shared" si="91"/>
        <v>7.4449534505689379E-3</v>
      </c>
      <c r="BA263" s="13">
        <f t="shared" si="99"/>
        <v>0</v>
      </c>
      <c r="BB263" s="14">
        <f>AY263/AZ263</f>
        <v>0</v>
      </c>
      <c r="BC263" s="15">
        <f t="shared" si="100"/>
        <v>0</v>
      </c>
      <c r="BD263">
        <v>0</v>
      </c>
      <c r="BE263">
        <v>0</v>
      </c>
      <c r="BF263">
        <v>0</v>
      </c>
      <c r="BG263">
        <v>0</v>
      </c>
      <c r="BH263">
        <v>2311000000</v>
      </c>
      <c r="BI263">
        <v>1412000000</v>
      </c>
      <c r="BJ263">
        <v>1044200000</v>
      </c>
      <c r="BK263">
        <f t="shared" si="92"/>
        <v>0</v>
      </c>
      <c r="BL263">
        <f t="shared" si="92"/>
        <v>0</v>
      </c>
      <c r="BM263">
        <f t="shared" si="92"/>
        <v>0</v>
      </c>
      <c r="BN263" s="13">
        <v>0</v>
      </c>
      <c r="BO263" s="14">
        <v>0</v>
      </c>
      <c r="BP263" s="15">
        <v>0</v>
      </c>
      <c r="BQ263" s="28">
        <v>0</v>
      </c>
    </row>
    <row r="264" spans="1:69" customFormat="1" ht="15" x14ac:dyDescent="0.2">
      <c r="A264" t="s">
        <v>31</v>
      </c>
      <c r="B264" t="s">
        <v>32</v>
      </c>
      <c r="D264">
        <v>0</v>
      </c>
      <c r="E264">
        <v>0</v>
      </c>
      <c r="F264">
        <v>0</v>
      </c>
      <c r="G264">
        <v>0</v>
      </c>
      <c r="H264">
        <v>338360000</v>
      </c>
      <c r="I264">
        <v>2492900000</v>
      </c>
      <c r="J264">
        <v>2094200000</v>
      </c>
      <c r="K264">
        <f t="shared" si="88"/>
        <v>0</v>
      </c>
      <c r="L264">
        <f t="shared" si="88"/>
        <v>0</v>
      </c>
      <c r="M264">
        <f t="shared" si="88"/>
        <v>0</v>
      </c>
      <c r="N264" s="13">
        <v>0</v>
      </c>
      <c r="O264" s="14">
        <v>0</v>
      </c>
      <c r="P264" s="15">
        <v>0</v>
      </c>
      <c r="Q264">
        <v>0</v>
      </c>
      <c r="R264">
        <v>0</v>
      </c>
      <c r="S264">
        <v>0</v>
      </c>
      <c r="T264">
        <v>0</v>
      </c>
      <c r="U264">
        <v>601680000</v>
      </c>
      <c r="V264">
        <v>838260000</v>
      </c>
      <c r="W264">
        <v>516410000</v>
      </c>
      <c r="X264">
        <f t="shared" si="89"/>
        <v>0</v>
      </c>
      <c r="Y264">
        <f t="shared" si="89"/>
        <v>0</v>
      </c>
      <c r="Z264">
        <f t="shared" si="89"/>
        <v>0</v>
      </c>
      <c r="AA264" s="13">
        <v>0</v>
      </c>
      <c r="AB264" s="14">
        <v>0</v>
      </c>
      <c r="AC264" s="15">
        <v>0</v>
      </c>
      <c r="AD264">
        <v>0</v>
      </c>
      <c r="AE264">
        <v>0</v>
      </c>
      <c r="AF264">
        <v>0</v>
      </c>
      <c r="AG264">
        <v>0</v>
      </c>
      <c r="AH264">
        <v>1131900000</v>
      </c>
      <c r="AI264">
        <v>729420000</v>
      </c>
      <c r="AJ264">
        <v>840470000</v>
      </c>
      <c r="AK264">
        <f t="shared" si="90"/>
        <v>0</v>
      </c>
      <c r="AL264">
        <f t="shared" si="90"/>
        <v>0</v>
      </c>
      <c r="AM264">
        <f t="shared" si="90"/>
        <v>0</v>
      </c>
      <c r="AN264" s="13">
        <v>0</v>
      </c>
      <c r="AO264" s="14">
        <v>0</v>
      </c>
      <c r="AP264" s="15">
        <v>0</v>
      </c>
      <c r="AQ264">
        <v>4521300</v>
      </c>
      <c r="AR264">
        <v>1968800</v>
      </c>
      <c r="AS264">
        <v>0</v>
      </c>
      <c r="AT264">
        <v>0</v>
      </c>
      <c r="AU264">
        <v>754030000</v>
      </c>
      <c r="AV264">
        <v>964080000</v>
      </c>
      <c r="AW264">
        <v>609030000</v>
      </c>
      <c r="AX264">
        <f t="shared" si="91"/>
        <v>2.611036696152673E-3</v>
      </c>
      <c r="AY264">
        <f t="shared" si="91"/>
        <v>0</v>
      </c>
      <c r="AZ264">
        <f t="shared" si="91"/>
        <v>0</v>
      </c>
      <c r="BA264" s="13">
        <f t="shared" si="99"/>
        <v>2.2964750101584723</v>
      </c>
      <c r="BB264" s="14">
        <v>0</v>
      </c>
      <c r="BC264" s="15">
        <f t="shared" si="100"/>
        <v>0</v>
      </c>
      <c r="BD264">
        <v>0</v>
      </c>
      <c r="BE264">
        <v>0</v>
      </c>
      <c r="BF264">
        <v>0</v>
      </c>
      <c r="BG264">
        <v>0</v>
      </c>
      <c r="BH264">
        <v>2311000000</v>
      </c>
      <c r="BI264">
        <v>1412000000</v>
      </c>
      <c r="BJ264">
        <v>1044200000</v>
      </c>
      <c r="BK264">
        <f t="shared" si="92"/>
        <v>0</v>
      </c>
      <c r="BL264">
        <f t="shared" si="92"/>
        <v>0</v>
      </c>
      <c r="BM264">
        <f t="shared" si="92"/>
        <v>0</v>
      </c>
      <c r="BN264" s="13">
        <v>0</v>
      </c>
      <c r="BO264" s="14">
        <v>0</v>
      </c>
      <c r="BP264" s="15">
        <v>0</v>
      </c>
      <c r="BQ264" s="28">
        <v>0</v>
      </c>
    </row>
    <row r="265" spans="1:69" customFormat="1" ht="15" x14ac:dyDescent="0.2">
      <c r="A265" t="s">
        <v>17</v>
      </c>
      <c r="B265" t="s">
        <v>18</v>
      </c>
      <c r="D265">
        <v>4487900</v>
      </c>
      <c r="E265">
        <v>0</v>
      </c>
      <c r="F265">
        <v>0</v>
      </c>
      <c r="G265">
        <v>0</v>
      </c>
      <c r="H265">
        <v>338360000</v>
      </c>
      <c r="I265">
        <v>2492900000</v>
      </c>
      <c r="J265">
        <v>2094200000</v>
      </c>
      <c r="K265">
        <f t="shared" si="88"/>
        <v>0</v>
      </c>
      <c r="L265">
        <f t="shared" si="88"/>
        <v>0</v>
      </c>
      <c r="M265">
        <f t="shared" si="88"/>
        <v>0</v>
      </c>
      <c r="N265" s="13" t="s">
        <v>859</v>
      </c>
      <c r="O265" s="14">
        <v>0</v>
      </c>
      <c r="P265" s="15">
        <v>0</v>
      </c>
      <c r="Q265">
        <v>36066000</v>
      </c>
      <c r="R265">
        <v>30346000</v>
      </c>
      <c r="S265">
        <v>7516500</v>
      </c>
      <c r="T265">
        <v>3900300</v>
      </c>
      <c r="U265">
        <v>601680000</v>
      </c>
      <c r="V265">
        <v>838260000</v>
      </c>
      <c r="W265">
        <v>516410000</v>
      </c>
      <c r="X265">
        <f t="shared" si="89"/>
        <v>5.0435447413907722E-2</v>
      </c>
      <c r="Y265">
        <f t="shared" si="89"/>
        <v>8.9667883472908175E-3</v>
      </c>
      <c r="Z265">
        <f t="shared" si="89"/>
        <v>7.5527197381925213E-3</v>
      </c>
      <c r="AA265" s="13">
        <f>Q265/R265</f>
        <v>1.1884927173268305</v>
      </c>
      <c r="AB265" s="14">
        <f>Y265/Z265</f>
        <v>1.1872264108977388</v>
      </c>
      <c r="AC265" s="15">
        <f>Y265/X265</f>
        <v>0.17778742545303958</v>
      </c>
      <c r="AD265">
        <v>20019000</v>
      </c>
      <c r="AE265">
        <v>4195000</v>
      </c>
      <c r="AF265">
        <v>0</v>
      </c>
      <c r="AG265">
        <v>0</v>
      </c>
      <c r="AH265">
        <v>1131900000</v>
      </c>
      <c r="AI265">
        <v>729420000</v>
      </c>
      <c r="AJ265">
        <v>840470000</v>
      </c>
      <c r="AK265">
        <f t="shared" si="90"/>
        <v>3.7061577877904408E-3</v>
      </c>
      <c r="AL265">
        <f t="shared" si="90"/>
        <v>0</v>
      </c>
      <c r="AM265">
        <f t="shared" si="90"/>
        <v>0</v>
      </c>
      <c r="AN265" s="13">
        <f>AD265/AE265</f>
        <v>4.7721096543504169</v>
      </c>
      <c r="AO265" s="14">
        <v>0</v>
      </c>
      <c r="AP265" s="15">
        <f>AL265/AK265</f>
        <v>0</v>
      </c>
      <c r="AQ265">
        <v>0</v>
      </c>
      <c r="AR265">
        <v>3517100</v>
      </c>
      <c r="AS265">
        <v>0</v>
      </c>
      <c r="AT265">
        <v>0</v>
      </c>
      <c r="AU265">
        <v>754030000</v>
      </c>
      <c r="AV265">
        <v>964080000</v>
      </c>
      <c r="AW265">
        <v>609030000</v>
      </c>
      <c r="AX265">
        <f t="shared" si="91"/>
        <v>4.6644032730793206E-3</v>
      </c>
      <c r="AY265">
        <f t="shared" si="91"/>
        <v>0</v>
      </c>
      <c r="AZ265">
        <f t="shared" si="91"/>
        <v>0</v>
      </c>
      <c r="BA265" s="13">
        <f t="shared" si="99"/>
        <v>0</v>
      </c>
      <c r="BB265" s="14">
        <v>0</v>
      </c>
      <c r="BC265" s="15">
        <f t="shared" si="100"/>
        <v>0</v>
      </c>
      <c r="BD265">
        <v>0</v>
      </c>
      <c r="BE265">
        <v>0</v>
      </c>
      <c r="BF265">
        <v>0</v>
      </c>
      <c r="BG265">
        <v>0</v>
      </c>
      <c r="BH265">
        <v>2311000000</v>
      </c>
      <c r="BI265">
        <v>1412000000</v>
      </c>
      <c r="BJ265">
        <v>1044200000</v>
      </c>
      <c r="BK265">
        <f t="shared" si="92"/>
        <v>0</v>
      </c>
      <c r="BL265">
        <f t="shared" si="92"/>
        <v>0</v>
      </c>
      <c r="BM265">
        <f t="shared" si="92"/>
        <v>0</v>
      </c>
      <c r="BN265" s="13">
        <v>0</v>
      </c>
      <c r="BO265" s="14">
        <v>0</v>
      </c>
      <c r="BP265" s="15">
        <v>0</v>
      </c>
      <c r="BQ265" s="28">
        <v>0</v>
      </c>
    </row>
    <row r="266" spans="1:69" customFormat="1" ht="15" x14ac:dyDescent="0.2">
      <c r="A266" t="s">
        <v>440</v>
      </c>
      <c r="B266" t="s">
        <v>441</v>
      </c>
      <c r="D266">
        <v>8363500</v>
      </c>
      <c r="E266">
        <v>1570600</v>
      </c>
      <c r="F266">
        <v>9357100</v>
      </c>
      <c r="G266">
        <v>18556000</v>
      </c>
      <c r="H266">
        <v>338360000</v>
      </c>
      <c r="I266">
        <v>2492900000</v>
      </c>
      <c r="J266">
        <v>2094200000</v>
      </c>
      <c r="K266">
        <f t="shared" si="88"/>
        <v>4.6418016313985108E-3</v>
      </c>
      <c r="L266">
        <f t="shared" si="88"/>
        <v>3.7534999398291147E-3</v>
      </c>
      <c r="M266">
        <f t="shared" si="88"/>
        <v>8.8606627829242671E-3</v>
      </c>
      <c r="N266" s="13">
        <f>D266/E266</f>
        <v>5.3250350184642814</v>
      </c>
      <c r="O266" s="14">
        <f>L266/M266</f>
        <v>0.42361390245689434</v>
      </c>
      <c r="P266" s="15">
        <f>L266/K266</f>
        <v>0.80862997557658167</v>
      </c>
      <c r="Q266">
        <v>131350000</v>
      </c>
      <c r="R266">
        <v>185210000</v>
      </c>
      <c r="S266">
        <v>0</v>
      </c>
      <c r="T266">
        <v>0</v>
      </c>
      <c r="U266">
        <v>601680000</v>
      </c>
      <c r="V266">
        <v>838260000</v>
      </c>
      <c r="W266">
        <v>516410000</v>
      </c>
      <c r="X266">
        <f t="shared" si="89"/>
        <v>0.30782143332003725</v>
      </c>
      <c r="Y266">
        <f t="shared" si="89"/>
        <v>0</v>
      </c>
      <c r="Z266">
        <f t="shared" si="89"/>
        <v>0</v>
      </c>
      <c r="AA266" s="13">
        <f>Q266/R266</f>
        <v>0.7091949678743048</v>
      </c>
      <c r="AB266" s="14">
        <v>0</v>
      </c>
      <c r="AC266" s="15">
        <f>Y266/X266</f>
        <v>0</v>
      </c>
      <c r="AD266">
        <v>82363000</v>
      </c>
      <c r="AE266">
        <v>40792000</v>
      </c>
      <c r="AF266">
        <v>0</v>
      </c>
      <c r="AG266">
        <v>0</v>
      </c>
      <c r="AH266">
        <v>1131900000</v>
      </c>
      <c r="AI266">
        <v>729420000</v>
      </c>
      <c r="AJ266">
        <v>840470000</v>
      </c>
      <c r="AK266">
        <f t="shared" si="90"/>
        <v>3.6038519303825428E-2</v>
      </c>
      <c r="AL266">
        <f t="shared" si="90"/>
        <v>0</v>
      </c>
      <c r="AM266">
        <f t="shared" si="90"/>
        <v>0</v>
      </c>
      <c r="AN266" s="13">
        <f>AD266/AE266</f>
        <v>2.0190968817415178</v>
      </c>
      <c r="AO266" s="14">
        <v>0</v>
      </c>
      <c r="AP266" s="15">
        <f>AL266/AK266</f>
        <v>0</v>
      </c>
      <c r="AQ266">
        <v>0</v>
      </c>
      <c r="AR266">
        <v>3574400</v>
      </c>
      <c r="AS266">
        <v>0</v>
      </c>
      <c r="AT266">
        <v>0</v>
      </c>
      <c r="AU266">
        <v>754030000</v>
      </c>
      <c r="AV266">
        <v>964080000</v>
      </c>
      <c r="AW266">
        <v>609030000</v>
      </c>
      <c r="AX266">
        <f t="shared" si="91"/>
        <v>4.7403949444982298E-3</v>
      </c>
      <c r="AY266">
        <f t="shared" si="91"/>
        <v>0</v>
      </c>
      <c r="AZ266">
        <f t="shared" si="91"/>
        <v>0</v>
      </c>
      <c r="BA266" s="13">
        <f t="shared" si="99"/>
        <v>0</v>
      </c>
      <c r="BB266" s="14">
        <v>0</v>
      </c>
      <c r="BC266" s="15">
        <f t="shared" si="100"/>
        <v>0</v>
      </c>
      <c r="BD266">
        <v>0</v>
      </c>
      <c r="BE266">
        <v>0</v>
      </c>
      <c r="BF266">
        <v>0</v>
      </c>
      <c r="BG266">
        <v>0</v>
      </c>
      <c r="BH266">
        <v>2311000000</v>
      </c>
      <c r="BI266">
        <v>1412000000</v>
      </c>
      <c r="BJ266">
        <v>1044200000</v>
      </c>
      <c r="BK266">
        <f t="shared" si="92"/>
        <v>0</v>
      </c>
      <c r="BL266">
        <f t="shared" si="92"/>
        <v>0</v>
      </c>
      <c r="BM266">
        <f t="shared" si="92"/>
        <v>0</v>
      </c>
      <c r="BN266" s="13">
        <v>0</v>
      </c>
      <c r="BO266" s="14">
        <v>0</v>
      </c>
      <c r="BP266" s="15">
        <v>0</v>
      </c>
      <c r="BQ266" s="28">
        <v>0</v>
      </c>
    </row>
    <row r="267" spans="1:69" customFormat="1" ht="15" x14ac:dyDescent="0.2">
      <c r="A267" t="s">
        <v>678</v>
      </c>
      <c r="B267" t="s">
        <v>679</v>
      </c>
      <c r="D267">
        <v>0</v>
      </c>
      <c r="E267">
        <v>0</v>
      </c>
      <c r="F267">
        <v>0</v>
      </c>
      <c r="G267">
        <v>0</v>
      </c>
      <c r="H267">
        <v>338360000</v>
      </c>
      <c r="I267">
        <v>2492900000</v>
      </c>
      <c r="J267">
        <v>2094200000</v>
      </c>
      <c r="K267">
        <f t="shared" si="88"/>
        <v>0</v>
      </c>
      <c r="L267">
        <f t="shared" si="88"/>
        <v>0</v>
      </c>
      <c r="M267">
        <f t="shared" si="88"/>
        <v>0</v>
      </c>
      <c r="N267" s="13">
        <v>0</v>
      </c>
      <c r="O267" s="14">
        <v>0</v>
      </c>
      <c r="P267" s="15">
        <v>0</v>
      </c>
      <c r="Q267">
        <v>0</v>
      </c>
      <c r="R267">
        <v>0</v>
      </c>
      <c r="S267">
        <v>0</v>
      </c>
      <c r="T267">
        <v>0</v>
      </c>
      <c r="U267">
        <v>601680000</v>
      </c>
      <c r="V267">
        <v>838260000</v>
      </c>
      <c r="W267">
        <v>516410000</v>
      </c>
      <c r="X267">
        <f t="shared" si="89"/>
        <v>0</v>
      </c>
      <c r="Y267">
        <f t="shared" si="89"/>
        <v>0</v>
      </c>
      <c r="Z267">
        <f t="shared" si="89"/>
        <v>0</v>
      </c>
      <c r="AA267" s="13">
        <v>0</v>
      </c>
      <c r="AB267" s="14">
        <v>0</v>
      </c>
      <c r="AC267" s="15">
        <v>0</v>
      </c>
      <c r="AD267">
        <v>14261000</v>
      </c>
      <c r="AE267">
        <v>0</v>
      </c>
      <c r="AF267">
        <v>0</v>
      </c>
      <c r="AG267">
        <v>0</v>
      </c>
      <c r="AH267">
        <v>1131900000</v>
      </c>
      <c r="AI267">
        <v>729420000</v>
      </c>
      <c r="AJ267">
        <v>840470000</v>
      </c>
      <c r="AK267">
        <f t="shared" si="90"/>
        <v>0</v>
      </c>
      <c r="AL267">
        <f t="shared" si="90"/>
        <v>0</v>
      </c>
      <c r="AM267">
        <f t="shared" si="90"/>
        <v>0</v>
      </c>
      <c r="AN267" s="13" t="s">
        <v>859</v>
      </c>
      <c r="AO267" s="14">
        <v>0</v>
      </c>
      <c r="AP267" s="15">
        <v>0</v>
      </c>
      <c r="AQ267">
        <v>4583200</v>
      </c>
      <c r="AR267">
        <v>4105600</v>
      </c>
      <c r="AS267">
        <v>3869600</v>
      </c>
      <c r="AT267">
        <v>0</v>
      </c>
      <c r="AU267">
        <v>754030000</v>
      </c>
      <c r="AV267">
        <v>964080000</v>
      </c>
      <c r="AW267">
        <v>609030000</v>
      </c>
      <c r="AX267">
        <f t="shared" si="91"/>
        <v>5.4448761985597394E-3</v>
      </c>
      <c r="AY267">
        <f t="shared" si="91"/>
        <v>4.0137747904738195E-3</v>
      </c>
      <c r="AZ267">
        <f t="shared" si="91"/>
        <v>0</v>
      </c>
      <c r="BA267" s="13">
        <f t="shared" si="99"/>
        <v>1.1163289166017147</v>
      </c>
      <c r="BB267" s="14" t="s">
        <v>859</v>
      </c>
      <c r="BC267" s="15">
        <f t="shared" si="100"/>
        <v>0.73716548257525671</v>
      </c>
      <c r="BD267">
        <v>0</v>
      </c>
      <c r="BE267">
        <v>0</v>
      </c>
      <c r="BF267">
        <v>0</v>
      </c>
      <c r="BG267">
        <v>0</v>
      </c>
      <c r="BH267">
        <v>2311000000</v>
      </c>
      <c r="BI267">
        <v>1412000000</v>
      </c>
      <c r="BJ267">
        <v>1044200000</v>
      </c>
      <c r="BK267">
        <f t="shared" si="92"/>
        <v>0</v>
      </c>
      <c r="BL267">
        <f t="shared" si="92"/>
        <v>0</v>
      </c>
      <c r="BM267">
        <f t="shared" si="92"/>
        <v>0</v>
      </c>
      <c r="BN267" s="13">
        <v>0</v>
      </c>
      <c r="BO267" s="14">
        <v>0</v>
      </c>
      <c r="BP267" s="15">
        <v>0</v>
      </c>
      <c r="BQ267" s="28">
        <v>0</v>
      </c>
    </row>
    <row r="268" spans="1:69" customFormat="1" ht="15" x14ac:dyDescent="0.2">
      <c r="A268" t="s">
        <v>608</v>
      </c>
      <c r="B268" t="s">
        <v>609</v>
      </c>
      <c r="D268">
        <v>13079000</v>
      </c>
      <c r="E268">
        <v>0</v>
      </c>
      <c r="F268">
        <v>0</v>
      </c>
      <c r="G268">
        <v>0</v>
      </c>
      <c r="H268">
        <v>338360000</v>
      </c>
      <c r="I268">
        <v>2492900000</v>
      </c>
      <c r="J268">
        <v>2094200000</v>
      </c>
      <c r="K268">
        <f t="shared" ref="K268:M331" si="101">E268/H268</f>
        <v>0</v>
      </c>
      <c r="L268">
        <f t="shared" si="101"/>
        <v>0</v>
      </c>
      <c r="M268">
        <f t="shared" si="101"/>
        <v>0</v>
      </c>
      <c r="N268" s="13" t="s">
        <v>859</v>
      </c>
      <c r="O268" s="14">
        <v>0</v>
      </c>
      <c r="P268" s="15">
        <v>0</v>
      </c>
      <c r="Q268">
        <v>275400000</v>
      </c>
      <c r="R268">
        <v>217760000</v>
      </c>
      <c r="S268">
        <v>0</v>
      </c>
      <c r="T268">
        <v>0</v>
      </c>
      <c r="U268">
        <v>601680000</v>
      </c>
      <c r="V268">
        <v>838260000</v>
      </c>
      <c r="W268">
        <v>516410000</v>
      </c>
      <c r="X268">
        <f t="shared" ref="X268:Z331" si="102">R268/U268</f>
        <v>0.36191995745246641</v>
      </c>
      <c r="Y268">
        <f t="shared" si="102"/>
        <v>0</v>
      </c>
      <c r="Z268">
        <f t="shared" si="102"/>
        <v>0</v>
      </c>
      <c r="AA268" s="13">
        <f>Q268/R268</f>
        <v>1.264695077149155</v>
      </c>
      <c r="AB268" s="14">
        <v>0</v>
      </c>
      <c r="AC268" s="15">
        <f>Y268/X268</f>
        <v>0</v>
      </c>
      <c r="AD268">
        <v>61639000</v>
      </c>
      <c r="AE268">
        <v>16967000</v>
      </c>
      <c r="AF268">
        <v>7343000</v>
      </c>
      <c r="AG268">
        <v>0</v>
      </c>
      <c r="AH268">
        <v>1131900000</v>
      </c>
      <c r="AI268">
        <v>729420000</v>
      </c>
      <c r="AJ268">
        <v>840470000</v>
      </c>
      <c r="AK268">
        <f t="shared" ref="AK268:AM331" si="103">AE268/AH268</f>
        <v>1.4989840091880908E-2</v>
      </c>
      <c r="AL268">
        <f t="shared" si="103"/>
        <v>1.0066902470455979E-2</v>
      </c>
      <c r="AM268">
        <f t="shared" si="103"/>
        <v>0</v>
      </c>
      <c r="AN268" s="13">
        <f>AD268/AE268</f>
        <v>3.632875582012141</v>
      </c>
      <c r="AO268" s="14" t="s">
        <v>859</v>
      </c>
      <c r="AP268" s="15">
        <f>AL268/AK268</f>
        <v>0.67158171192957639</v>
      </c>
      <c r="AQ268">
        <v>0</v>
      </c>
      <c r="AR268">
        <v>4243700</v>
      </c>
      <c r="AS268">
        <v>0</v>
      </c>
      <c r="AT268">
        <v>5439500</v>
      </c>
      <c r="AU268">
        <v>754030000</v>
      </c>
      <c r="AV268">
        <v>964080000</v>
      </c>
      <c r="AW268">
        <v>609030000</v>
      </c>
      <c r="AX268">
        <f t="shared" ref="AX268:AZ331" si="104">AR268/AU268</f>
        <v>5.6280254101295701E-3</v>
      </c>
      <c r="AY268">
        <f t="shared" si="104"/>
        <v>0</v>
      </c>
      <c r="AZ268">
        <f t="shared" si="104"/>
        <v>8.9314155296126626E-3</v>
      </c>
      <c r="BA268" s="13">
        <f t="shared" si="99"/>
        <v>0</v>
      </c>
      <c r="BB268" s="14">
        <f>AY268/AZ268</f>
        <v>0</v>
      </c>
      <c r="BC268" s="15">
        <f t="shared" si="100"/>
        <v>0</v>
      </c>
      <c r="BD268">
        <v>0</v>
      </c>
      <c r="BE268">
        <v>0</v>
      </c>
      <c r="BF268">
        <v>0</v>
      </c>
      <c r="BG268">
        <v>0</v>
      </c>
      <c r="BH268">
        <v>2311000000</v>
      </c>
      <c r="BI268">
        <v>1412000000</v>
      </c>
      <c r="BJ268">
        <v>1044200000</v>
      </c>
      <c r="BK268">
        <f t="shared" ref="BK268:BM331" si="105">BE268/BH268</f>
        <v>0</v>
      </c>
      <c r="BL268">
        <f t="shared" si="105"/>
        <v>0</v>
      </c>
      <c r="BM268">
        <f t="shared" si="105"/>
        <v>0</v>
      </c>
      <c r="BN268" s="13">
        <v>0</v>
      </c>
      <c r="BO268" s="14">
        <v>0</v>
      </c>
      <c r="BP268" s="15">
        <v>0</v>
      </c>
      <c r="BQ268" s="28">
        <v>0</v>
      </c>
    </row>
    <row r="269" spans="1:69" customFormat="1" ht="15" x14ac:dyDescent="0.2">
      <c r="A269" t="s">
        <v>356</v>
      </c>
      <c r="B269" t="s">
        <v>357</v>
      </c>
      <c r="D269">
        <v>0</v>
      </c>
      <c r="E269">
        <v>0</v>
      </c>
      <c r="F269">
        <v>0</v>
      </c>
      <c r="G269">
        <v>8731400</v>
      </c>
      <c r="H269">
        <v>338360000</v>
      </c>
      <c r="I269">
        <v>2492900000</v>
      </c>
      <c r="J269">
        <v>2094200000</v>
      </c>
      <c r="K269">
        <f t="shared" si="101"/>
        <v>0</v>
      </c>
      <c r="L269">
        <f t="shared" si="101"/>
        <v>0</v>
      </c>
      <c r="M269">
        <f t="shared" si="101"/>
        <v>4.1693248018336354E-3</v>
      </c>
      <c r="N269" s="13">
        <v>0</v>
      </c>
      <c r="O269" s="14">
        <f>L269/M269</f>
        <v>0</v>
      </c>
      <c r="P269" s="15">
        <v>0</v>
      </c>
      <c r="Q269">
        <v>77277000</v>
      </c>
      <c r="R269">
        <v>114850000</v>
      </c>
      <c r="S269">
        <v>18565000</v>
      </c>
      <c r="T269">
        <v>16044000</v>
      </c>
      <c r="U269">
        <v>601680000</v>
      </c>
      <c r="V269">
        <v>838260000</v>
      </c>
      <c r="W269">
        <v>516410000</v>
      </c>
      <c r="X269">
        <f t="shared" si="102"/>
        <v>0.19088219651642069</v>
      </c>
      <c r="Y269">
        <f t="shared" si="102"/>
        <v>2.2147066542600149E-2</v>
      </c>
      <c r="Z269">
        <f t="shared" si="102"/>
        <v>3.1068337173950931E-2</v>
      </c>
      <c r="AA269" s="13">
        <f>Q269/R269</f>
        <v>0.67285154549412274</v>
      </c>
      <c r="AB269" s="14">
        <f>Y269/Z269</f>
        <v>0.71285007686762292</v>
      </c>
      <c r="AC269" s="15">
        <f>Y269/X269</f>
        <v>0.11602478883196915</v>
      </c>
      <c r="AD269">
        <v>59255000</v>
      </c>
      <c r="AE269">
        <v>33939000</v>
      </c>
      <c r="AF269">
        <v>13958000</v>
      </c>
      <c r="AG269">
        <v>7870000</v>
      </c>
      <c r="AH269">
        <v>1131900000</v>
      </c>
      <c r="AI269">
        <v>729420000</v>
      </c>
      <c r="AJ269">
        <v>840470000</v>
      </c>
      <c r="AK269">
        <f t="shared" si="103"/>
        <v>2.9984097535117944E-2</v>
      </c>
      <c r="AL269">
        <f t="shared" si="103"/>
        <v>1.9135751693126046E-2</v>
      </c>
      <c r="AM269">
        <f t="shared" si="103"/>
        <v>9.3638083453305883E-3</v>
      </c>
      <c r="AN269" s="13">
        <f>AD269/AE269</f>
        <v>1.7459265152184802</v>
      </c>
      <c r="AO269" s="14">
        <f>AL269/AM269</f>
        <v>2.0435864327219377</v>
      </c>
      <c r="AP269" s="15">
        <f>AL269/AK269</f>
        <v>0.6381966864506724</v>
      </c>
      <c r="AQ269">
        <v>0</v>
      </c>
      <c r="AR269">
        <v>6696000</v>
      </c>
      <c r="AS269">
        <v>0</v>
      </c>
      <c r="AT269">
        <v>8296000</v>
      </c>
      <c r="AU269">
        <v>754030000</v>
      </c>
      <c r="AV269">
        <v>964080000</v>
      </c>
      <c r="AW269">
        <v>609030000</v>
      </c>
      <c r="AX269">
        <f t="shared" si="104"/>
        <v>8.8802832778536664E-3</v>
      </c>
      <c r="AY269">
        <f t="shared" si="104"/>
        <v>0</v>
      </c>
      <c r="AZ269">
        <f t="shared" si="104"/>
        <v>1.362166067353004E-2</v>
      </c>
      <c r="BA269" s="13">
        <f t="shared" si="99"/>
        <v>0</v>
      </c>
      <c r="BB269" s="14">
        <f>AY269/AZ269</f>
        <v>0</v>
      </c>
      <c r="BC269" s="15">
        <f t="shared" si="100"/>
        <v>0</v>
      </c>
      <c r="BD269">
        <v>0</v>
      </c>
      <c r="BE269">
        <v>0</v>
      </c>
      <c r="BF269">
        <v>0</v>
      </c>
      <c r="BG269">
        <v>0</v>
      </c>
      <c r="BH269">
        <v>2311000000</v>
      </c>
      <c r="BI269">
        <v>1412000000</v>
      </c>
      <c r="BJ269">
        <v>1044200000</v>
      </c>
      <c r="BK269">
        <f t="shared" si="105"/>
        <v>0</v>
      </c>
      <c r="BL269">
        <f t="shared" si="105"/>
        <v>0</v>
      </c>
      <c r="BM269">
        <f t="shared" si="105"/>
        <v>0</v>
      </c>
      <c r="BN269" s="13">
        <v>0</v>
      </c>
      <c r="BO269" s="14">
        <v>0</v>
      </c>
      <c r="BP269" s="15">
        <v>0</v>
      </c>
      <c r="BQ269" s="28">
        <v>0</v>
      </c>
    </row>
    <row r="270" spans="1:69" customFormat="1" ht="15" x14ac:dyDescent="0.2">
      <c r="A270" t="s">
        <v>398</v>
      </c>
      <c r="B270" t="s">
        <v>399</v>
      </c>
      <c r="D270">
        <v>37835000</v>
      </c>
      <c r="E270">
        <v>0</v>
      </c>
      <c r="F270">
        <v>0</v>
      </c>
      <c r="G270">
        <v>0</v>
      </c>
      <c r="H270">
        <v>338360000</v>
      </c>
      <c r="I270">
        <v>2492900000</v>
      </c>
      <c r="J270">
        <v>2094200000</v>
      </c>
      <c r="K270">
        <f t="shared" si="101"/>
        <v>0</v>
      </c>
      <c r="L270">
        <f t="shared" si="101"/>
        <v>0</v>
      </c>
      <c r="M270">
        <f t="shared" si="101"/>
        <v>0</v>
      </c>
      <c r="N270" s="13" t="s">
        <v>859</v>
      </c>
      <c r="O270" s="14">
        <v>0</v>
      </c>
      <c r="P270" s="15">
        <v>0</v>
      </c>
      <c r="Q270">
        <v>47777000</v>
      </c>
      <c r="R270">
        <v>58296000</v>
      </c>
      <c r="S270">
        <v>0</v>
      </c>
      <c r="T270">
        <v>0</v>
      </c>
      <c r="U270">
        <v>601680000</v>
      </c>
      <c r="V270">
        <v>838260000</v>
      </c>
      <c r="W270">
        <v>516410000</v>
      </c>
      <c r="X270">
        <f t="shared" si="102"/>
        <v>9.6888711607498998E-2</v>
      </c>
      <c r="Y270">
        <f t="shared" si="102"/>
        <v>0</v>
      </c>
      <c r="Z270">
        <f t="shared" si="102"/>
        <v>0</v>
      </c>
      <c r="AA270" s="13">
        <f>Q270/R270</f>
        <v>0.81955880334842868</v>
      </c>
      <c r="AB270" s="14">
        <v>0</v>
      </c>
      <c r="AC270" s="15">
        <f>Y270/X270</f>
        <v>0</v>
      </c>
      <c r="AD270">
        <v>23197000</v>
      </c>
      <c r="AE270">
        <v>0</v>
      </c>
      <c r="AF270">
        <v>0</v>
      </c>
      <c r="AG270">
        <v>0</v>
      </c>
      <c r="AH270">
        <v>1131900000</v>
      </c>
      <c r="AI270">
        <v>729420000</v>
      </c>
      <c r="AJ270">
        <v>840470000</v>
      </c>
      <c r="AK270">
        <f t="shared" si="103"/>
        <v>0</v>
      </c>
      <c r="AL270">
        <f t="shared" si="103"/>
        <v>0</v>
      </c>
      <c r="AM270">
        <f t="shared" si="103"/>
        <v>0</v>
      </c>
      <c r="AN270" s="13" t="s">
        <v>859</v>
      </c>
      <c r="AO270" s="14">
        <v>0</v>
      </c>
      <c r="AP270" s="15">
        <v>0</v>
      </c>
      <c r="AQ270">
        <v>0</v>
      </c>
      <c r="AR270">
        <v>9788700</v>
      </c>
      <c r="AS270">
        <v>0</v>
      </c>
      <c r="AT270">
        <v>0</v>
      </c>
      <c r="AU270">
        <v>754030000</v>
      </c>
      <c r="AV270">
        <v>964080000</v>
      </c>
      <c r="AW270">
        <v>609030000</v>
      </c>
      <c r="AX270">
        <f t="shared" si="104"/>
        <v>1.2981844223704627E-2</v>
      </c>
      <c r="AY270">
        <f t="shared" si="104"/>
        <v>0</v>
      </c>
      <c r="AZ270">
        <f t="shared" si="104"/>
        <v>0</v>
      </c>
      <c r="BA270" s="13">
        <f t="shared" si="99"/>
        <v>0</v>
      </c>
      <c r="BB270" s="14">
        <v>0</v>
      </c>
      <c r="BC270" s="15">
        <f t="shared" si="100"/>
        <v>0</v>
      </c>
      <c r="BD270">
        <v>0</v>
      </c>
      <c r="BE270">
        <v>0</v>
      </c>
      <c r="BF270">
        <v>0</v>
      </c>
      <c r="BG270">
        <v>0</v>
      </c>
      <c r="BH270">
        <v>2311000000</v>
      </c>
      <c r="BI270">
        <v>1412000000</v>
      </c>
      <c r="BJ270">
        <v>1044200000</v>
      </c>
      <c r="BK270">
        <f t="shared" si="105"/>
        <v>0</v>
      </c>
      <c r="BL270">
        <f t="shared" si="105"/>
        <v>0</v>
      </c>
      <c r="BM270">
        <f t="shared" si="105"/>
        <v>0</v>
      </c>
      <c r="BN270" s="13">
        <v>0</v>
      </c>
      <c r="BO270" s="14">
        <v>0</v>
      </c>
      <c r="BP270" s="15">
        <v>0</v>
      </c>
      <c r="BQ270" s="28">
        <v>0</v>
      </c>
    </row>
    <row r="271" spans="1:69" customFormat="1" ht="15" x14ac:dyDescent="0.2">
      <c r="A271" t="s">
        <v>314</v>
      </c>
      <c r="B271" t="s">
        <v>315</v>
      </c>
      <c r="D271">
        <v>0</v>
      </c>
      <c r="E271">
        <v>1409000</v>
      </c>
      <c r="F271">
        <v>10597000</v>
      </c>
      <c r="G271">
        <v>0</v>
      </c>
      <c r="H271">
        <v>338360000</v>
      </c>
      <c r="I271">
        <v>2492900000</v>
      </c>
      <c r="J271">
        <v>2094200000</v>
      </c>
      <c r="K271">
        <f t="shared" si="101"/>
        <v>4.1642038065965248E-3</v>
      </c>
      <c r="L271">
        <f t="shared" si="101"/>
        <v>4.2508724778370574E-3</v>
      </c>
      <c r="M271">
        <f t="shared" si="101"/>
        <v>0</v>
      </c>
      <c r="N271" s="13">
        <f>D271/E271</f>
        <v>0</v>
      </c>
      <c r="O271" s="14" t="s">
        <v>859</v>
      </c>
      <c r="P271" s="15">
        <f>L271/K271</f>
        <v>1.0208127832512042</v>
      </c>
      <c r="Q271">
        <v>70750000</v>
      </c>
      <c r="R271">
        <v>95333000</v>
      </c>
      <c r="S271">
        <v>6338700</v>
      </c>
      <c r="T271">
        <v>5948600</v>
      </c>
      <c r="U271">
        <v>601680000</v>
      </c>
      <c r="V271">
        <v>838260000</v>
      </c>
      <c r="W271">
        <v>516410000</v>
      </c>
      <c r="X271">
        <f t="shared" si="102"/>
        <v>0.15844468820635554</v>
      </c>
      <c r="Y271">
        <f t="shared" si="102"/>
        <v>7.5617350225467041E-3</v>
      </c>
      <c r="Z271">
        <f t="shared" si="102"/>
        <v>1.151914176720048E-2</v>
      </c>
      <c r="AA271" s="13">
        <f>Q271/R271</f>
        <v>0.7421354620121049</v>
      </c>
      <c r="AB271" s="14">
        <f>Y271/Z271</f>
        <v>0.656449514674603</v>
      </c>
      <c r="AC271" s="15">
        <f>Y271/X271</f>
        <v>4.7724761922586102E-2</v>
      </c>
      <c r="AD271">
        <v>40816000</v>
      </c>
      <c r="AE271">
        <v>21611000</v>
      </c>
      <c r="AF271">
        <v>0</v>
      </c>
      <c r="AG271">
        <v>0</v>
      </c>
      <c r="AH271">
        <v>1131900000</v>
      </c>
      <c r="AI271">
        <v>729420000</v>
      </c>
      <c r="AJ271">
        <v>840470000</v>
      </c>
      <c r="AK271">
        <f t="shared" si="103"/>
        <v>1.9092676031451542E-2</v>
      </c>
      <c r="AL271">
        <f t="shared" si="103"/>
        <v>0</v>
      </c>
      <c r="AM271">
        <f t="shared" si="103"/>
        <v>0</v>
      </c>
      <c r="AN271" s="13">
        <f>AD271/AE271</f>
        <v>1.8886678080607098</v>
      </c>
      <c r="AO271" s="14">
        <v>0</v>
      </c>
      <c r="AP271" s="15">
        <f>AL271/AK271</f>
        <v>0</v>
      </c>
      <c r="AQ271">
        <v>5920200</v>
      </c>
      <c r="AR271">
        <v>10293000</v>
      </c>
      <c r="AS271">
        <v>0</v>
      </c>
      <c r="AT271">
        <v>0</v>
      </c>
      <c r="AU271">
        <v>754030000</v>
      </c>
      <c r="AV271">
        <v>964080000</v>
      </c>
      <c r="AW271">
        <v>609030000</v>
      </c>
      <c r="AX271">
        <f t="shared" si="104"/>
        <v>1.3650650504621832E-2</v>
      </c>
      <c r="AY271">
        <f t="shared" si="104"/>
        <v>0</v>
      </c>
      <c r="AZ271">
        <f t="shared" si="104"/>
        <v>0</v>
      </c>
      <c r="BA271" s="13">
        <f t="shared" si="99"/>
        <v>0.57516758962401637</v>
      </c>
      <c r="BB271" s="14">
        <v>0</v>
      </c>
      <c r="BC271" s="15">
        <f t="shared" si="100"/>
        <v>0</v>
      </c>
      <c r="BD271">
        <v>0</v>
      </c>
      <c r="BE271">
        <v>0</v>
      </c>
      <c r="BF271">
        <v>0</v>
      </c>
      <c r="BG271">
        <v>0</v>
      </c>
      <c r="BH271">
        <v>2311000000</v>
      </c>
      <c r="BI271">
        <v>1412000000</v>
      </c>
      <c r="BJ271">
        <v>1044200000</v>
      </c>
      <c r="BK271">
        <f t="shared" si="105"/>
        <v>0</v>
      </c>
      <c r="BL271">
        <f t="shared" si="105"/>
        <v>0</v>
      </c>
      <c r="BM271">
        <f t="shared" si="105"/>
        <v>0</v>
      </c>
      <c r="BN271" s="13">
        <v>0</v>
      </c>
      <c r="BO271" s="14">
        <v>0</v>
      </c>
      <c r="BP271" s="15">
        <v>0</v>
      </c>
      <c r="BQ271" s="28">
        <v>0</v>
      </c>
    </row>
    <row r="272" spans="1:69" customFormat="1" ht="15" x14ac:dyDescent="0.2">
      <c r="A272" t="s">
        <v>71</v>
      </c>
      <c r="B272" t="s">
        <v>72</v>
      </c>
      <c r="D272">
        <v>0</v>
      </c>
      <c r="E272">
        <v>0</v>
      </c>
      <c r="F272">
        <v>0</v>
      </c>
      <c r="G272">
        <v>0</v>
      </c>
      <c r="H272">
        <v>338360000</v>
      </c>
      <c r="I272">
        <v>2492900000</v>
      </c>
      <c r="J272">
        <v>2094200000</v>
      </c>
      <c r="K272">
        <f t="shared" si="101"/>
        <v>0</v>
      </c>
      <c r="L272">
        <f t="shared" si="101"/>
        <v>0</v>
      </c>
      <c r="M272">
        <f t="shared" si="101"/>
        <v>0</v>
      </c>
      <c r="N272" s="13">
        <v>0</v>
      </c>
      <c r="O272" s="14">
        <v>0</v>
      </c>
      <c r="P272" s="15">
        <v>0</v>
      </c>
      <c r="Q272">
        <v>0</v>
      </c>
      <c r="R272">
        <v>0</v>
      </c>
      <c r="S272">
        <v>0</v>
      </c>
      <c r="T272">
        <v>0</v>
      </c>
      <c r="U272">
        <v>601680000</v>
      </c>
      <c r="V272">
        <v>838260000</v>
      </c>
      <c r="W272">
        <v>516410000</v>
      </c>
      <c r="X272">
        <f t="shared" si="102"/>
        <v>0</v>
      </c>
      <c r="Y272">
        <f t="shared" si="102"/>
        <v>0</v>
      </c>
      <c r="Z272">
        <f t="shared" si="102"/>
        <v>0</v>
      </c>
      <c r="AA272" s="13">
        <v>0</v>
      </c>
      <c r="AB272" s="14">
        <v>0</v>
      </c>
      <c r="AC272" s="15">
        <v>0</v>
      </c>
      <c r="AD272">
        <v>6299400</v>
      </c>
      <c r="AE272">
        <v>0</v>
      </c>
      <c r="AF272">
        <v>0</v>
      </c>
      <c r="AG272">
        <v>0</v>
      </c>
      <c r="AH272">
        <v>1131900000</v>
      </c>
      <c r="AI272">
        <v>729420000</v>
      </c>
      <c r="AJ272">
        <v>840470000</v>
      </c>
      <c r="AK272">
        <f t="shared" si="103"/>
        <v>0</v>
      </c>
      <c r="AL272">
        <f t="shared" si="103"/>
        <v>0</v>
      </c>
      <c r="AM272">
        <f t="shared" si="103"/>
        <v>0</v>
      </c>
      <c r="AN272" s="13" t="s">
        <v>859</v>
      </c>
      <c r="AO272" s="14">
        <v>0</v>
      </c>
      <c r="AP272" s="15">
        <v>0</v>
      </c>
      <c r="AQ272">
        <v>4744200</v>
      </c>
      <c r="AR272">
        <v>12931000</v>
      </c>
      <c r="AS272">
        <v>1891200</v>
      </c>
      <c r="AT272">
        <v>11120000</v>
      </c>
      <c r="AU272">
        <v>754030000</v>
      </c>
      <c r="AV272">
        <v>964080000</v>
      </c>
      <c r="AW272">
        <v>609030000</v>
      </c>
      <c r="AX272">
        <f t="shared" si="104"/>
        <v>1.7149185045687836E-2</v>
      </c>
      <c r="AY272">
        <f t="shared" si="104"/>
        <v>1.9616629325367192E-3</v>
      </c>
      <c r="AZ272">
        <f t="shared" si="104"/>
        <v>1.8258542272137662E-2</v>
      </c>
      <c r="BA272" s="13">
        <f t="shared" si="99"/>
        <v>0.36688577836207564</v>
      </c>
      <c r="BB272" s="14">
        <f>AY272/AZ272</f>
        <v>0.10743809134917608</v>
      </c>
      <c r="BC272" s="15">
        <f t="shared" si="100"/>
        <v>0.11438811391390166</v>
      </c>
      <c r="BD272">
        <v>8751100</v>
      </c>
      <c r="BE272">
        <v>0</v>
      </c>
      <c r="BF272">
        <v>0</v>
      </c>
      <c r="BG272">
        <v>0</v>
      </c>
      <c r="BH272">
        <v>2311000000</v>
      </c>
      <c r="BI272">
        <v>1412000000</v>
      </c>
      <c r="BJ272">
        <v>1044200000</v>
      </c>
      <c r="BK272">
        <f t="shared" si="105"/>
        <v>0</v>
      </c>
      <c r="BL272">
        <f t="shared" si="105"/>
        <v>0</v>
      </c>
      <c r="BM272">
        <f t="shared" si="105"/>
        <v>0</v>
      </c>
      <c r="BN272" s="13" t="s">
        <v>859</v>
      </c>
      <c r="BO272" s="14">
        <v>0</v>
      </c>
      <c r="BP272" s="15">
        <v>0</v>
      </c>
      <c r="BQ272" s="28">
        <v>0</v>
      </c>
    </row>
    <row r="273" spans="1:69" customFormat="1" ht="15" x14ac:dyDescent="0.2">
      <c r="A273" t="s">
        <v>112</v>
      </c>
      <c r="B273" t="s">
        <v>113</v>
      </c>
      <c r="D273">
        <v>0</v>
      </c>
      <c r="E273">
        <v>2939400</v>
      </c>
      <c r="F273">
        <v>12850000</v>
      </c>
      <c r="G273">
        <v>0</v>
      </c>
      <c r="H273">
        <v>338360000</v>
      </c>
      <c r="I273">
        <v>2492900000</v>
      </c>
      <c r="J273">
        <v>2094200000</v>
      </c>
      <c r="K273">
        <f t="shared" si="101"/>
        <v>8.687197068211373E-3</v>
      </c>
      <c r="L273">
        <f t="shared" si="101"/>
        <v>5.1546391752577319E-3</v>
      </c>
      <c r="M273">
        <f t="shared" si="101"/>
        <v>0</v>
      </c>
      <c r="N273" s="13">
        <f>D273/E273</f>
        <v>0</v>
      </c>
      <c r="O273" s="14" t="s">
        <v>859</v>
      </c>
      <c r="P273" s="15">
        <f>L273/K273</f>
        <v>0.59336045156841744</v>
      </c>
      <c r="Q273">
        <v>8510700</v>
      </c>
      <c r="R273">
        <v>8497400</v>
      </c>
      <c r="S273">
        <v>0</v>
      </c>
      <c r="T273">
        <v>0</v>
      </c>
      <c r="U273">
        <v>601680000</v>
      </c>
      <c r="V273">
        <v>838260000</v>
      </c>
      <c r="W273">
        <v>516410000</v>
      </c>
      <c r="X273">
        <f t="shared" si="102"/>
        <v>1.4122789522669857E-2</v>
      </c>
      <c r="Y273">
        <f t="shared" si="102"/>
        <v>0</v>
      </c>
      <c r="Z273">
        <f t="shared" si="102"/>
        <v>0</v>
      </c>
      <c r="AA273" s="13">
        <f>Q273/R273</f>
        <v>1.0015651846447149</v>
      </c>
      <c r="AB273" s="14">
        <v>0</v>
      </c>
      <c r="AC273" s="15">
        <f>Y273/X273</f>
        <v>0</v>
      </c>
      <c r="AD273">
        <v>10575000</v>
      </c>
      <c r="AE273">
        <v>0</v>
      </c>
      <c r="AF273">
        <v>0</v>
      </c>
      <c r="AG273">
        <v>0</v>
      </c>
      <c r="AH273">
        <v>1131900000</v>
      </c>
      <c r="AI273">
        <v>729420000</v>
      </c>
      <c r="AJ273">
        <v>840470000</v>
      </c>
      <c r="AK273">
        <f t="shared" si="103"/>
        <v>0</v>
      </c>
      <c r="AL273">
        <f t="shared" si="103"/>
        <v>0</v>
      </c>
      <c r="AM273">
        <f t="shared" si="103"/>
        <v>0</v>
      </c>
      <c r="AN273" s="13" t="s">
        <v>859</v>
      </c>
      <c r="AO273" s="14">
        <v>0</v>
      </c>
      <c r="AP273" s="15">
        <v>0</v>
      </c>
      <c r="AQ273">
        <v>0</v>
      </c>
      <c r="AR273">
        <v>0</v>
      </c>
      <c r="AS273">
        <v>0</v>
      </c>
      <c r="AT273">
        <v>0</v>
      </c>
      <c r="AU273">
        <v>754030000</v>
      </c>
      <c r="AV273">
        <v>964080000</v>
      </c>
      <c r="AW273">
        <v>609030000</v>
      </c>
      <c r="AX273">
        <f t="shared" si="104"/>
        <v>0</v>
      </c>
      <c r="AY273">
        <f t="shared" si="104"/>
        <v>0</v>
      </c>
      <c r="AZ273">
        <f t="shared" si="104"/>
        <v>0</v>
      </c>
      <c r="BA273" s="13">
        <v>0</v>
      </c>
      <c r="BB273" s="14">
        <v>0</v>
      </c>
      <c r="BC273" s="15">
        <v>0</v>
      </c>
      <c r="BD273">
        <v>0</v>
      </c>
      <c r="BE273">
        <v>0</v>
      </c>
      <c r="BF273">
        <v>0</v>
      </c>
      <c r="BG273">
        <v>5914600</v>
      </c>
      <c r="BH273">
        <v>2311000000</v>
      </c>
      <c r="BI273">
        <v>1412000000</v>
      </c>
      <c r="BJ273">
        <v>1044200000</v>
      </c>
      <c r="BK273">
        <f t="shared" si="105"/>
        <v>0</v>
      </c>
      <c r="BL273">
        <f t="shared" si="105"/>
        <v>0</v>
      </c>
      <c r="BM273">
        <f t="shared" si="105"/>
        <v>5.6642405669411989E-3</v>
      </c>
      <c r="BN273" s="13">
        <v>0</v>
      </c>
      <c r="BO273" s="14">
        <f t="shared" ref="BO273:BO289" si="106">BL273/BM273</f>
        <v>0</v>
      </c>
      <c r="BP273" s="15">
        <v>0</v>
      </c>
      <c r="BQ273" s="28">
        <v>0</v>
      </c>
    </row>
    <row r="274" spans="1:69" customFormat="1" ht="15" x14ac:dyDescent="0.2">
      <c r="A274" t="s">
        <v>266</v>
      </c>
      <c r="B274" t="s">
        <v>267</v>
      </c>
      <c r="D274">
        <v>0</v>
      </c>
      <c r="E274">
        <v>0</v>
      </c>
      <c r="F274">
        <v>0</v>
      </c>
      <c r="G274">
        <v>0</v>
      </c>
      <c r="H274">
        <v>338360000</v>
      </c>
      <c r="I274">
        <v>2492900000</v>
      </c>
      <c r="J274">
        <v>2094200000</v>
      </c>
      <c r="K274">
        <f t="shared" si="101"/>
        <v>0</v>
      </c>
      <c r="L274">
        <f t="shared" si="101"/>
        <v>0</v>
      </c>
      <c r="M274">
        <f t="shared" si="101"/>
        <v>0</v>
      </c>
      <c r="N274" s="13">
        <v>0</v>
      </c>
      <c r="O274" s="14">
        <v>0</v>
      </c>
      <c r="P274" s="15">
        <v>0</v>
      </c>
      <c r="Q274">
        <v>0</v>
      </c>
      <c r="R274">
        <v>0</v>
      </c>
      <c r="S274">
        <v>0</v>
      </c>
      <c r="T274">
        <v>0</v>
      </c>
      <c r="U274">
        <v>601680000</v>
      </c>
      <c r="V274">
        <v>838260000</v>
      </c>
      <c r="W274">
        <v>516410000</v>
      </c>
      <c r="X274">
        <f t="shared" si="102"/>
        <v>0</v>
      </c>
      <c r="Y274">
        <f t="shared" si="102"/>
        <v>0</v>
      </c>
      <c r="Z274">
        <f t="shared" si="102"/>
        <v>0</v>
      </c>
      <c r="AA274" s="13">
        <v>0</v>
      </c>
      <c r="AB274" s="14">
        <v>0</v>
      </c>
      <c r="AC274" s="15">
        <v>0</v>
      </c>
      <c r="AD274">
        <v>0</v>
      </c>
      <c r="AE274">
        <v>0</v>
      </c>
      <c r="AF274">
        <v>0</v>
      </c>
      <c r="AG274">
        <v>0</v>
      </c>
      <c r="AH274">
        <v>1131900000</v>
      </c>
      <c r="AI274">
        <v>729420000</v>
      </c>
      <c r="AJ274">
        <v>840470000</v>
      </c>
      <c r="AK274">
        <f t="shared" si="103"/>
        <v>0</v>
      </c>
      <c r="AL274">
        <f t="shared" si="103"/>
        <v>0</v>
      </c>
      <c r="AM274">
        <f t="shared" si="103"/>
        <v>0</v>
      </c>
      <c r="AN274" s="13">
        <v>0</v>
      </c>
      <c r="AO274" s="14">
        <v>0</v>
      </c>
      <c r="AP274" s="15">
        <v>0</v>
      </c>
      <c r="AQ274">
        <v>0</v>
      </c>
      <c r="AR274">
        <v>0</v>
      </c>
      <c r="AS274">
        <v>0</v>
      </c>
      <c r="AT274">
        <v>0</v>
      </c>
      <c r="AU274">
        <v>754030000</v>
      </c>
      <c r="AV274">
        <v>964080000</v>
      </c>
      <c r="AW274">
        <v>609030000</v>
      </c>
      <c r="AX274">
        <f t="shared" si="104"/>
        <v>0</v>
      </c>
      <c r="AY274">
        <f t="shared" si="104"/>
        <v>0</v>
      </c>
      <c r="AZ274">
        <f t="shared" si="104"/>
        <v>0</v>
      </c>
      <c r="BA274" s="13">
        <v>0</v>
      </c>
      <c r="BB274" s="14">
        <v>0</v>
      </c>
      <c r="BC274" s="15">
        <v>0</v>
      </c>
      <c r="BD274">
        <v>0</v>
      </c>
      <c r="BE274">
        <v>0</v>
      </c>
      <c r="BF274">
        <v>0</v>
      </c>
      <c r="BG274">
        <v>6227700</v>
      </c>
      <c r="BH274">
        <v>2311000000</v>
      </c>
      <c r="BI274">
        <v>1412000000</v>
      </c>
      <c r="BJ274">
        <v>1044200000</v>
      </c>
      <c r="BK274">
        <f t="shared" si="105"/>
        <v>0</v>
      </c>
      <c r="BL274">
        <f t="shared" si="105"/>
        <v>0</v>
      </c>
      <c r="BM274">
        <f t="shared" si="105"/>
        <v>5.9640873395901172E-3</v>
      </c>
      <c r="BN274" s="13">
        <v>0</v>
      </c>
      <c r="BO274" s="14">
        <f t="shared" si="106"/>
        <v>0</v>
      </c>
      <c r="BP274" s="15">
        <v>0</v>
      </c>
      <c r="BQ274" s="28">
        <v>0</v>
      </c>
    </row>
    <row r="275" spans="1:69" customFormat="1" ht="15" x14ac:dyDescent="0.2">
      <c r="A275" t="s">
        <v>238</v>
      </c>
      <c r="B275" t="s">
        <v>239</v>
      </c>
      <c r="D275">
        <v>0</v>
      </c>
      <c r="E275">
        <v>13770000</v>
      </c>
      <c r="F275">
        <v>1924400</v>
      </c>
      <c r="G275">
        <v>6663100</v>
      </c>
      <c r="H275">
        <v>338360000</v>
      </c>
      <c r="I275">
        <v>2492900000</v>
      </c>
      <c r="J275">
        <v>2094200000</v>
      </c>
      <c r="K275">
        <f t="shared" si="101"/>
        <v>4.0696299799030618E-2</v>
      </c>
      <c r="L275">
        <f t="shared" si="101"/>
        <v>7.7195234465883111E-4</v>
      </c>
      <c r="M275">
        <f t="shared" si="101"/>
        <v>3.1816922929997133E-3</v>
      </c>
      <c r="N275" s="13">
        <f>D275/E275</f>
        <v>0</v>
      </c>
      <c r="O275" s="14">
        <f>L275/M275</f>
        <v>0.24262319343616698</v>
      </c>
      <c r="P275" s="15">
        <f>L275/K275</f>
        <v>1.8968612588145396E-2</v>
      </c>
      <c r="Q275">
        <v>65079000</v>
      </c>
      <c r="R275">
        <v>785030000</v>
      </c>
      <c r="S275">
        <v>0</v>
      </c>
      <c r="T275">
        <v>743260</v>
      </c>
      <c r="U275">
        <v>601680000</v>
      </c>
      <c r="V275">
        <v>838260000</v>
      </c>
      <c r="W275">
        <v>516410000</v>
      </c>
      <c r="X275">
        <f t="shared" si="102"/>
        <v>1.3047300890838984</v>
      </c>
      <c r="Y275">
        <f t="shared" si="102"/>
        <v>0</v>
      </c>
      <c r="Z275">
        <f t="shared" si="102"/>
        <v>1.4392827404581632E-3</v>
      </c>
      <c r="AA275" s="13">
        <f>Q275/R275</f>
        <v>8.2900016559876694E-2</v>
      </c>
      <c r="AB275" s="14">
        <f>Y275/Z275</f>
        <v>0</v>
      </c>
      <c r="AC275" s="15">
        <f>Y275/X275</f>
        <v>0</v>
      </c>
      <c r="AD275">
        <v>24261000</v>
      </c>
      <c r="AE275">
        <v>12139000</v>
      </c>
      <c r="AF275">
        <v>0</v>
      </c>
      <c r="AG275">
        <v>0</v>
      </c>
      <c r="AH275">
        <v>1131900000</v>
      </c>
      <c r="AI275">
        <v>729420000</v>
      </c>
      <c r="AJ275">
        <v>840470000</v>
      </c>
      <c r="AK275">
        <f t="shared" si="103"/>
        <v>1.0724445622404806E-2</v>
      </c>
      <c r="AL275">
        <f t="shared" si="103"/>
        <v>0</v>
      </c>
      <c r="AM275">
        <f t="shared" si="103"/>
        <v>0</v>
      </c>
      <c r="AN275" s="13">
        <f>AD275/AE275</f>
        <v>1.9985995551528133</v>
      </c>
      <c r="AO275" s="14">
        <v>0</v>
      </c>
      <c r="AP275" s="15">
        <f>AL275/AK275</f>
        <v>0</v>
      </c>
      <c r="AQ275">
        <v>0</v>
      </c>
      <c r="AR275">
        <v>0</v>
      </c>
      <c r="AS275">
        <v>0</v>
      </c>
      <c r="AT275">
        <v>3766300</v>
      </c>
      <c r="AU275">
        <v>754030000</v>
      </c>
      <c r="AV275">
        <v>964080000</v>
      </c>
      <c r="AW275">
        <v>609030000</v>
      </c>
      <c r="AX275">
        <f t="shared" si="104"/>
        <v>0</v>
      </c>
      <c r="AY275">
        <f t="shared" si="104"/>
        <v>0</v>
      </c>
      <c r="AZ275">
        <f t="shared" si="104"/>
        <v>6.1840960215424528E-3</v>
      </c>
      <c r="BA275" s="13">
        <v>0</v>
      </c>
      <c r="BB275" s="14">
        <f>AY275/AZ275</f>
        <v>0</v>
      </c>
      <c r="BC275" s="15">
        <v>0</v>
      </c>
      <c r="BD275">
        <v>0</v>
      </c>
      <c r="BE275">
        <v>0</v>
      </c>
      <c r="BF275">
        <v>0</v>
      </c>
      <c r="BG275">
        <v>7943400</v>
      </c>
      <c r="BH275">
        <v>2311000000</v>
      </c>
      <c r="BI275">
        <v>1412000000</v>
      </c>
      <c r="BJ275">
        <v>1044200000</v>
      </c>
      <c r="BK275">
        <f t="shared" si="105"/>
        <v>0</v>
      </c>
      <c r="BL275">
        <f t="shared" si="105"/>
        <v>0</v>
      </c>
      <c r="BM275">
        <f t="shared" si="105"/>
        <v>7.6071633786630915E-3</v>
      </c>
      <c r="BN275" s="13">
        <v>0</v>
      </c>
      <c r="BO275" s="14">
        <f t="shared" si="106"/>
        <v>0</v>
      </c>
      <c r="BP275" s="15">
        <v>0</v>
      </c>
      <c r="BQ275" s="28">
        <v>0</v>
      </c>
    </row>
    <row r="276" spans="1:69" customFormat="1" ht="15" x14ac:dyDescent="0.2">
      <c r="A276" t="s">
        <v>508</v>
      </c>
      <c r="B276" t="s">
        <v>509</v>
      </c>
      <c r="D276">
        <v>10404000</v>
      </c>
      <c r="E276">
        <v>0</v>
      </c>
      <c r="F276">
        <v>10653000</v>
      </c>
      <c r="G276">
        <v>0</v>
      </c>
      <c r="H276">
        <v>338360000</v>
      </c>
      <c r="I276">
        <v>2492900000</v>
      </c>
      <c r="J276">
        <v>2094200000</v>
      </c>
      <c r="K276">
        <f t="shared" si="101"/>
        <v>0</v>
      </c>
      <c r="L276">
        <f t="shared" si="101"/>
        <v>4.2733362750210597E-3</v>
      </c>
      <c r="M276">
        <f t="shared" si="101"/>
        <v>0</v>
      </c>
      <c r="N276" s="13" t="s">
        <v>859</v>
      </c>
      <c r="O276" s="14" t="s">
        <v>859</v>
      </c>
      <c r="P276" s="15" t="s">
        <v>859</v>
      </c>
      <c r="Q276">
        <v>11871000</v>
      </c>
      <c r="R276">
        <v>0</v>
      </c>
      <c r="S276">
        <v>0</v>
      </c>
      <c r="T276">
        <v>5734300</v>
      </c>
      <c r="U276">
        <v>601680000</v>
      </c>
      <c r="V276">
        <v>838260000</v>
      </c>
      <c r="W276">
        <v>516410000</v>
      </c>
      <c r="X276">
        <f t="shared" si="102"/>
        <v>0</v>
      </c>
      <c r="Y276">
        <f t="shared" si="102"/>
        <v>0</v>
      </c>
      <c r="Z276">
        <f t="shared" si="102"/>
        <v>1.110416142212583E-2</v>
      </c>
      <c r="AA276" s="13" t="s">
        <v>859</v>
      </c>
      <c r="AB276" s="14">
        <f>Y276/Z276</f>
        <v>0</v>
      </c>
      <c r="AC276" s="15">
        <v>0</v>
      </c>
      <c r="AD276">
        <v>9806500</v>
      </c>
      <c r="AE276">
        <v>0</v>
      </c>
      <c r="AF276">
        <v>0</v>
      </c>
      <c r="AG276">
        <v>0</v>
      </c>
      <c r="AH276">
        <v>1131900000</v>
      </c>
      <c r="AI276">
        <v>729420000</v>
      </c>
      <c r="AJ276">
        <v>840470000</v>
      </c>
      <c r="AK276">
        <f t="shared" si="103"/>
        <v>0</v>
      </c>
      <c r="AL276">
        <f t="shared" si="103"/>
        <v>0</v>
      </c>
      <c r="AM276">
        <f t="shared" si="103"/>
        <v>0</v>
      </c>
      <c r="AN276" s="13" t="s">
        <v>859</v>
      </c>
      <c r="AO276" s="14">
        <v>0</v>
      </c>
      <c r="AP276" s="15">
        <v>0</v>
      </c>
      <c r="AQ276">
        <v>0</v>
      </c>
      <c r="AR276">
        <v>3939600</v>
      </c>
      <c r="AS276">
        <v>5621800</v>
      </c>
      <c r="AT276">
        <v>0</v>
      </c>
      <c r="AU276">
        <v>754030000</v>
      </c>
      <c r="AV276">
        <v>964080000</v>
      </c>
      <c r="AW276">
        <v>609030000</v>
      </c>
      <c r="AX276">
        <f t="shared" si="104"/>
        <v>5.2247258066655169E-3</v>
      </c>
      <c r="AY276">
        <f t="shared" si="104"/>
        <v>5.8312588166957099E-3</v>
      </c>
      <c r="AZ276">
        <f t="shared" si="104"/>
        <v>0</v>
      </c>
      <c r="BA276" s="13">
        <f>AQ276/AR276</f>
        <v>0</v>
      </c>
      <c r="BB276" s="14" t="s">
        <v>859</v>
      </c>
      <c r="BC276" s="15">
        <f>AY276/AX276</f>
        <v>1.1160889647560834</v>
      </c>
      <c r="BD276">
        <v>0</v>
      </c>
      <c r="BE276">
        <v>0</v>
      </c>
      <c r="BF276">
        <v>0</v>
      </c>
      <c r="BG276">
        <v>7962200</v>
      </c>
      <c r="BH276">
        <v>2311000000</v>
      </c>
      <c r="BI276">
        <v>1412000000</v>
      </c>
      <c r="BJ276">
        <v>1044200000</v>
      </c>
      <c r="BK276">
        <f t="shared" si="105"/>
        <v>0</v>
      </c>
      <c r="BL276">
        <f t="shared" si="105"/>
        <v>0</v>
      </c>
      <c r="BM276">
        <f t="shared" si="105"/>
        <v>7.6251675924152457E-3</v>
      </c>
      <c r="BN276" s="13">
        <v>0</v>
      </c>
      <c r="BO276" s="14">
        <f t="shared" si="106"/>
        <v>0</v>
      </c>
      <c r="BP276" s="15">
        <v>0</v>
      </c>
      <c r="BQ276" s="28">
        <v>0</v>
      </c>
    </row>
    <row r="277" spans="1:69" customFormat="1" ht="15" x14ac:dyDescent="0.2">
      <c r="A277" t="s">
        <v>354</v>
      </c>
      <c r="B277" t="s">
        <v>355</v>
      </c>
      <c r="D277">
        <v>0</v>
      </c>
      <c r="E277">
        <v>0</v>
      </c>
      <c r="F277">
        <v>0</v>
      </c>
      <c r="G277">
        <v>0</v>
      </c>
      <c r="H277">
        <v>338360000</v>
      </c>
      <c r="I277">
        <v>2492900000</v>
      </c>
      <c r="J277">
        <v>2094200000</v>
      </c>
      <c r="K277">
        <f t="shared" si="101"/>
        <v>0</v>
      </c>
      <c r="L277">
        <f t="shared" si="101"/>
        <v>0</v>
      </c>
      <c r="M277">
        <f t="shared" si="101"/>
        <v>0</v>
      </c>
      <c r="N277" s="13">
        <v>0</v>
      </c>
      <c r="O277" s="14">
        <v>0</v>
      </c>
      <c r="P277" s="15">
        <v>0</v>
      </c>
      <c r="Q277">
        <v>0</v>
      </c>
      <c r="R277">
        <v>0</v>
      </c>
      <c r="S277">
        <v>0</v>
      </c>
      <c r="T277">
        <v>0</v>
      </c>
      <c r="U277">
        <v>601680000</v>
      </c>
      <c r="V277">
        <v>838260000</v>
      </c>
      <c r="W277">
        <v>516410000</v>
      </c>
      <c r="X277">
        <f t="shared" si="102"/>
        <v>0</v>
      </c>
      <c r="Y277">
        <f t="shared" si="102"/>
        <v>0</v>
      </c>
      <c r="Z277">
        <f t="shared" si="102"/>
        <v>0</v>
      </c>
      <c r="AA277" s="13">
        <v>0</v>
      </c>
      <c r="AB277" s="14">
        <v>0</v>
      </c>
      <c r="AC277" s="15">
        <v>0</v>
      </c>
      <c r="AD277">
        <v>0</v>
      </c>
      <c r="AE277">
        <v>6560300</v>
      </c>
      <c r="AF277">
        <v>0</v>
      </c>
      <c r="AG277">
        <v>0</v>
      </c>
      <c r="AH277">
        <v>1131900000</v>
      </c>
      <c r="AI277">
        <v>729420000</v>
      </c>
      <c r="AJ277">
        <v>840470000</v>
      </c>
      <c r="AK277">
        <f t="shared" si="103"/>
        <v>5.7958300203198162E-3</v>
      </c>
      <c r="AL277">
        <f t="shared" si="103"/>
        <v>0</v>
      </c>
      <c r="AM277">
        <f t="shared" si="103"/>
        <v>0</v>
      </c>
      <c r="AN277" s="13">
        <f>AD277/AE277</f>
        <v>0</v>
      </c>
      <c r="AO277" s="14">
        <v>0</v>
      </c>
      <c r="AP277" s="15">
        <f>AL277/AK277</f>
        <v>0</v>
      </c>
      <c r="AQ277">
        <v>0</v>
      </c>
      <c r="AR277">
        <v>0</v>
      </c>
      <c r="AS277">
        <v>6924000</v>
      </c>
      <c r="AT277">
        <v>4518600</v>
      </c>
      <c r="AU277">
        <v>754030000</v>
      </c>
      <c r="AV277">
        <v>964080000</v>
      </c>
      <c r="AW277">
        <v>609030000</v>
      </c>
      <c r="AX277">
        <f t="shared" si="104"/>
        <v>0</v>
      </c>
      <c r="AY277">
        <f t="shared" si="104"/>
        <v>7.1819765994523277E-3</v>
      </c>
      <c r="AZ277">
        <f t="shared" si="104"/>
        <v>7.4193389488202552E-3</v>
      </c>
      <c r="BA277" s="13">
        <v>0</v>
      </c>
      <c r="BB277" s="14">
        <f>AY277/AZ277</f>
        <v>0.96800761482858655</v>
      </c>
      <c r="BC277" s="15" t="s">
        <v>859</v>
      </c>
      <c r="BD277">
        <v>0</v>
      </c>
      <c r="BE277">
        <v>0</v>
      </c>
      <c r="BF277">
        <v>0</v>
      </c>
      <c r="BG277">
        <v>11650000</v>
      </c>
      <c r="BH277">
        <v>2311000000</v>
      </c>
      <c r="BI277">
        <v>1412000000</v>
      </c>
      <c r="BJ277">
        <v>1044200000</v>
      </c>
      <c r="BK277">
        <f t="shared" si="105"/>
        <v>0</v>
      </c>
      <c r="BL277">
        <f t="shared" si="105"/>
        <v>0</v>
      </c>
      <c r="BM277">
        <f t="shared" si="105"/>
        <v>1.1156866500670369E-2</v>
      </c>
      <c r="BN277" s="13">
        <v>0</v>
      </c>
      <c r="BO277" s="14">
        <f t="shared" si="106"/>
        <v>0</v>
      </c>
      <c r="BP277" s="15">
        <v>0</v>
      </c>
      <c r="BQ277" s="28">
        <v>0</v>
      </c>
    </row>
    <row r="278" spans="1:69" customFormat="1" ht="15" x14ac:dyDescent="0.2">
      <c r="A278" t="s">
        <v>560</v>
      </c>
      <c r="B278" t="s">
        <v>561</v>
      </c>
      <c r="D278">
        <v>13068000</v>
      </c>
      <c r="E278">
        <v>0</v>
      </c>
      <c r="F278">
        <v>0</v>
      </c>
      <c r="G278">
        <v>0</v>
      </c>
      <c r="H278">
        <v>338360000</v>
      </c>
      <c r="I278">
        <v>2492900000</v>
      </c>
      <c r="J278">
        <v>2094200000</v>
      </c>
      <c r="K278">
        <f t="shared" si="101"/>
        <v>0</v>
      </c>
      <c r="L278">
        <f t="shared" si="101"/>
        <v>0</v>
      </c>
      <c r="M278">
        <f t="shared" si="101"/>
        <v>0</v>
      </c>
      <c r="N278" s="13" t="s">
        <v>859</v>
      </c>
      <c r="O278" s="14">
        <v>0</v>
      </c>
      <c r="P278" s="15">
        <v>0</v>
      </c>
      <c r="Q278">
        <v>11238000</v>
      </c>
      <c r="R278">
        <v>5907300</v>
      </c>
      <c r="S278">
        <v>0</v>
      </c>
      <c r="T278">
        <v>0</v>
      </c>
      <c r="U278">
        <v>601680000</v>
      </c>
      <c r="V278">
        <v>838260000</v>
      </c>
      <c r="W278">
        <v>516410000</v>
      </c>
      <c r="X278">
        <f t="shared" si="102"/>
        <v>9.818009573195053E-3</v>
      </c>
      <c r="Y278">
        <f t="shared" si="102"/>
        <v>0</v>
      </c>
      <c r="Z278">
        <f t="shared" si="102"/>
        <v>0</v>
      </c>
      <c r="AA278" s="13">
        <f>Q278/R278</f>
        <v>1.9023919557158093</v>
      </c>
      <c r="AB278" s="14">
        <v>0</v>
      </c>
      <c r="AC278" s="15">
        <f>Y278/X278</f>
        <v>0</v>
      </c>
      <c r="AD278">
        <v>0</v>
      </c>
      <c r="AE278">
        <v>0</v>
      </c>
      <c r="AF278">
        <v>0</v>
      </c>
      <c r="AG278">
        <v>0</v>
      </c>
      <c r="AH278">
        <v>1131900000</v>
      </c>
      <c r="AI278">
        <v>729420000</v>
      </c>
      <c r="AJ278">
        <v>840470000</v>
      </c>
      <c r="AK278">
        <f t="shared" si="103"/>
        <v>0</v>
      </c>
      <c r="AL278">
        <f t="shared" si="103"/>
        <v>0</v>
      </c>
      <c r="AM278">
        <f t="shared" si="103"/>
        <v>0</v>
      </c>
      <c r="AN278" s="13">
        <v>0</v>
      </c>
      <c r="AO278" s="14">
        <v>0</v>
      </c>
      <c r="AP278" s="15">
        <v>0</v>
      </c>
      <c r="AQ278">
        <v>0</v>
      </c>
      <c r="AR278">
        <v>9315700</v>
      </c>
      <c r="AS278">
        <v>0</v>
      </c>
      <c r="AT278">
        <v>0</v>
      </c>
      <c r="AU278">
        <v>754030000</v>
      </c>
      <c r="AV278">
        <v>964080000</v>
      </c>
      <c r="AW278">
        <v>609030000</v>
      </c>
      <c r="AX278">
        <f t="shared" si="104"/>
        <v>1.2354548227524104E-2</v>
      </c>
      <c r="AY278">
        <f t="shared" si="104"/>
        <v>0</v>
      </c>
      <c r="AZ278">
        <f t="shared" si="104"/>
        <v>0</v>
      </c>
      <c r="BA278" s="13">
        <f>AQ278/AR278</f>
        <v>0</v>
      </c>
      <c r="BB278" s="14">
        <v>0</v>
      </c>
      <c r="BC278" s="15">
        <f>AY278/AX278</f>
        <v>0</v>
      </c>
      <c r="BD278">
        <v>0</v>
      </c>
      <c r="BE278">
        <v>0</v>
      </c>
      <c r="BF278">
        <v>0</v>
      </c>
      <c r="BG278">
        <v>13322000</v>
      </c>
      <c r="BH278">
        <v>2311000000</v>
      </c>
      <c r="BI278">
        <v>1412000000</v>
      </c>
      <c r="BJ278">
        <v>1044200000</v>
      </c>
      <c r="BK278">
        <f t="shared" si="105"/>
        <v>0</v>
      </c>
      <c r="BL278">
        <f t="shared" si="105"/>
        <v>0</v>
      </c>
      <c r="BM278">
        <f t="shared" si="105"/>
        <v>1.2758092319479027E-2</v>
      </c>
      <c r="BN278" s="13">
        <v>0</v>
      </c>
      <c r="BO278" s="14">
        <f t="shared" si="106"/>
        <v>0</v>
      </c>
      <c r="BP278" s="15">
        <v>0</v>
      </c>
      <c r="BQ278" s="28">
        <v>0</v>
      </c>
    </row>
    <row r="279" spans="1:69" customFormat="1" ht="15" x14ac:dyDescent="0.2">
      <c r="A279" t="s">
        <v>538</v>
      </c>
      <c r="B279" t="s">
        <v>539</v>
      </c>
      <c r="D279">
        <v>0</v>
      </c>
      <c r="E279">
        <v>0</v>
      </c>
      <c r="F279">
        <v>0</v>
      </c>
      <c r="G279">
        <v>18782000</v>
      </c>
      <c r="H279">
        <v>338360000</v>
      </c>
      <c r="I279">
        <v>2492900000</v>
      </c>
      <c r="J279">
        <v>2094200000</v>
      </c>
      <c r="K279">
        <f t="shared" si="101"/>
        <v>0</v>
      </c>
      <c r="L279">
        <f t="shared" si="101"/>
        <v>0</v>
      </c>
      <c r="M279">
        <f t="shared" si="101"/>
        <v>8.9685798873078027E-3</v>
      </c>
      <c r="N279" s="13">
        <v>0</v>
      </c>
      <c r="O279" s="14">
        <f>L279/M279</f>
        <v>0</v>
      </c>
      <c r="P279" s="15">
        <v>0</v>
      </c>
      <c r="Q279">
        <v>287350000</v>
      </c>
      <c r="R279">
        <v>235900000</v>
      </c>
      <c r="S279">
        <v>46535000</v>
      </c>
      <c r="T279">
        <v>18885000</v>
      </c>
      <c r="U279">
        <v>601680000</v>
      </c>
      <c r="V279">
        <v>838260000</v>
      </c>
      <c r="W279">
        <v>516410000</v>
      </c>
      <c r="X279">
        <f t="shared" si="102"/>
        <v>0.39206887381997074</v>
      </c>
      <c r="Y279">
        <f t="shared" si="102"/>
        <v>5.5513802400209956E-2</v>
      </c>
      <c r="Z279">
        <f t="shared" si="102"/>
        <v>3.6569779826107165E-2</v>
      </c>
      <c r="AA279" s="13">
        <f>Q279/R279</f>
        <v>1.2181008902077151</v>
      </c>
      <c r="AB279" s="14">
        <f>Y279/Z279</f>
        <v>1.5180239712730963</v>
      </c>
      <c r="AC279" s="15">
        <f>Y279/X279</f>
        <v>0.14159196535887378</v>
      </c>
      <c r="AD279">
        <v>127940000</v>
      </c>
      <c r="AE279">
        <v>59458000</v>
      </c>
      <c r="AF279">
        <v>20372000</v>
      </c>
      <c r="AG279">
        <v>4983800</v>
      </c>
      <c r="AH279">
        <v>1131900000</v>
      </c>
      <c r="AI279">
        <v>729420000</v>
      </c>
      <c r="AJ279">
        <v>840470000</v>
      </c>
      <c r="AK279">
        <f t="shared" si="103"/>
        <v>5.2529375386518244E-2</v>
      </c>
      <c r="AL279">
        <f t="shared" si="103"/>
        <v>2.7929039510844231E-2</v>
      </c>
      <c r="AM279">
        <f t="shared" si="103"/>
        <v>5.9297773864623367E-3</v>
      </c>
      <c r="AN279" s="13">
        <f>AD279/AE279</f>
        <v>2.1517709980154058</v>
      </c>
      <c r="AO279" s="14">
        <f>AL279/AM279</f>
        <v>4.7099642517113951</v>
      </c>
      <c r="AP279" s="15">
        <f>AL279/AK279</f>
        <v>0.5316842110788218</v>
      </c>
      <c r="AQ279">
        <v>0</v>
      </c>
      <c r="AR279">
        <v>0</v>
      </c>
      <c r="AS279">
        <v>5618700</v>
      </c>
      <c r="AT279">
        <v>6503700</v>
      </c>
      <c r="AU279">
        <v>754030000</v>
      </c>
      <c r="AV279">
        <v>964080000</v>
      </c>
      <c r="AW279">
        <v>609030000</v>
      </c>
      <c r="AX279">
        <f t="shared" si="104"/>
        <v>0</v>
      </c>
      <c r="AY279">
        <f t="shared" si="104"/>
        <v>5.8280433159073938E-3</v>
      </c>
      <c r="AZ279">
        <f t="shared" si="104"/>
        <v>1.0678784296340081E-2</v>
      </c>
      <c r="BA279" s="13">
        <v>0</v>
      </c>
      <c r="BB279" s="14">
        <f>AY279/AZ279</f>
        <v>0.54575906340807234</v>
      </c>
      <c r="BC279" s="15" t="s">
        <v>859</v>
      </c>
      <c r="BD279">
        <v>0</v>
      </c>
      <c r="BE279">
        <v>0</v>
      </c>
      <c r="BF279">
        <v>0</v>
      </c>
      <c r="BG279">
        <v>14642000</v>
      </c>
      <c r="BH279">
        <v>2311000000</v>
      </c>
      <c r="BI279">
        <v>1412000000</v>
      </c>
      <c r="BJ279">
        <v>1044200000</v>
      </c>
      <c r="BK279">
        <f t="shared" si="105"/>
        <v>0</v>
      </c>
      <c r="BL279">
        <f t="shared" si="105"/>
        <v>0</v>
      </c>
      <c r="BM279">
        <f t="shared" si="105"/>
        <v>1.4022217965906915E-2</v>
      </c>
      <c r="BN279" s="13">
        <v>0</v>
      </c>
      <c r="BO279" s="14">
        <f t="shared" si="106"/>
        <v>0</v>
      </c>
      <c r="BP279" s="15">
        <v>0</v>
      </c>
      <c r="BQ279" s="28">
        <v>0</v>
      </c>
    </row>
    <row r="280" spans="1:69" customFormat="1" ht="15" x14ac:dyDescent="0.2">
      <c r="A280" t="s">
        <v>272</v>
      </c>
      <c r="B280" t="s">
        <v>273</v>
      </c>
      <c r="D280">
        <v>35834000</v>
      </c>
      <c r="E280">
        <v>0</v>
      </c>
      <c r="F280">
        <v>0</v>
      </c>
      <c r="G280">
        <v>0</v>
      </c>
      <c r="H280">
        <v>338360000</v>
      </c>
      <c r="I280">
        <v>2492900000</v>
      </c>
      <c r="J280">
        <v>2094200000</v>
      </c>
      <c r="K280">
        <f t="shared" si="101"/>
        <v>0</v>
      </c>
      <c r="L280">
        <f t="shared" si="101"/>
        <v>0</v>
      </c>
      <c r="M280">
        <f t="shared" si="101"/>
        <v>0</v>
      </c>
      <c r="N280" s="13" t="s">
        <v>859</v>
      </c>
      <c r="O280" s="14">
        <v>0</v>
      </c>
      <c r="P280" s="15">
        <v>0</v>
      </c>
      <c r="Q280">
        <v>96644000</v>
      </c>
      <c r="R280">
        <v>94352000</v>
      </c>
      <c r="S280">
        <v>0</v>
      </c>
      <c r="T280">
        <v>12072000</v>
      </c>
      <c r="U280">
        <v>601680000</v>
      </c>
      <c r="V280">
        <v>838260000</v>
      </c>
      <c r="W280">
        <v>516410000</v>
      </c>
      <c r="X280">
        <f t="shared" si="102"/>
        <v>0.15681425342374683</v>
      </c>
      <c r="Y280">
        <f t="shared" si="102"/>
        <v>0</v>
      </c>
      <c r="Z280">
        <f t="shared" si="102"/>
        <v>2.337677426850758E-2</v>
      </c>
      <c r="AA280" s="13">
        <f>Q280/R280</f>
        <v>1.0242920128879092</v>
      </c>
      <c r="AB280" s="14">
        <f>Y280/Z280</f>
        <v>0</v>
      </c>
      <c r="AC280" s="15">
        <f>Y280/X280</f>
        <v>0</v>
      </c>
      <c r="AD280">
        <v>18359000</v>
      </c>
      <c r="AE280">
        <v>0</v>
      </c>
      <c r="AF280">
        <v>0</v>
      </c>
      <c r="AG280">
        <v>0</v>
      </c>
      <c r="AH280">
        <v>1131900000</v>
      </c>
      <c r="AI280">
        <v>729420000</v>
      </c>
      <c r="AJ280">
        <v>840470000</v>
      </c>
      <c r="AK280">
        <f t="shared" si="103"/>
        <v>0</v>
      </c>
      <c r="AL280">
        <f t="shared" si="103"/>
        <v>0</v>
      </c>
      <c r="AM280">
        <f t="shared" si="103"/>
        <v>0</v>
      </c>
      <c r="AN280" s="13" t="s">
        <v>859</v>
      </c>
      <c r="AO280" s="14">
        <v>0</v>
      </c>
      <c r="AP280" s="15">
        <v>0</v>
      </c>
      <c r="AQ280">
        <v>0</v>
      </c>
      <c r="AR280">
        <v>0</v>
      </c>
      <c r="AS280">
        <v>8419600</v>
      </c>
      <c r="AT280">
        <v>8357100</v>
      </c>
      <c r="AU280">
        <v>754030000</v>
      </c>
      <c r="AV280">
        <v>964080000</v>
      </c>
      <c r="AW280">
        <v>609030000</v>
      </c>
      <c r="AX280">
        <f t="shared" si="104"/>
        <v>0</v>
      </c>
      <c r="AY280">
        <f t="shared" si="104"/>
        <v>8.7333001410671313E-3</v>
      </c>
      <c r="AZ280">
        <f t="shared" si="104"/>
        <v>1.3721984138712378E-2</v>
      </c>
      <c r="BA280" s="13">
        <v>0</v>
      </c>
      <c r="BB280" s="14">
        <f>AY280/AZ280</f>
        <v>0.63644587056683721</v>
      </c>
      <c r="BC280" s="15" t="s">
        <v>859</v>
      </c>
      <c r="BD280">
        <v>0</v>
      </c>
      <c r="BE280">
        <v>0</v>
      </c>
      <c r="BF280">
        <v>0</v>
      </c>
      <c r="BG280">
        <v>16041000</v>
      </c>
      <c r="BH280">
        <v>2311000000</v>
      </c>
      <c r="BI280">
        <v>1412000000</v>
      </c>
      <c r="BJ280">
        <v>1044200000</v>
      </c>
      <c r="BK280">
        <f t="shared" si="105"/>
        <v>0</v>
      </c>
      <c r="BL280">
        <f t="shared" si="105"/>
        <v>0</v>
      </c>
      <c r="BM280">
        <f t="shared" si="105"/>
        <v>1.5361999616931622E-2</v>
      </c>
      <c r="BN280" s="13">
        <v>0</v>
      </c>
      <c r="BO280" s="14">
        <f t="shared" si="106"/>
        <v>0</v>
      </c>
      <c r="BP280" s="15">
        <v>0</v>
      </c>
      <c r="BQ280" s="28">
        <v>0</v>
      </c>
    </row>
    <row r="281" spans="1:69" customFormat="1" ht="15" x14ac:dyDescent="0.2">
      <c r="A281" t="s">
        <v>516</v>
      </c>
      <c r="B281" t="s">
        <v>517</v>
      </c>
      <c r="D281">
        <v>0</v>
      </c>
      <c r="E281">
        <v>0</v>
      </c>
      <c r="F281">
        <v>0</v>
      </c>
      <c r="G281">
        <v>0</v>
      </c>
      <c r="H281">
        <v>338360000</v>
      </c>
      <c r="I281">
        <v>2492900000</v>
      </c>
      <c r="J281">
        <v>2094200000</v>
      </c>
      <c r="K281">
        <f t="shared" si="101"/>
        <v>0</v>
      </c>
      <c r="L281">
        <f t="shared" si="101"/>
        <v>0</v>
      </c>
      <c r="M281">
        <f t="shared" si="101"/>
        <v>0</v>
      </c>
      <c r="N281" s="13">
        <v>0</v>
      </c>
      <c r="O281" s="14">
        <v>0</v>
      </c>
      <c r="P281" s="15">
        <v>0</v>
      </c>
      <c r="Q281">
        <v>11570000</v>
      </c>
      <c r="R281">
        <v>7622600</v>
      </c>
      <c r="S281">
        <v>0</v>
      </c>
      <c r="T281">
        <v>0</v>
      </c>
      <c r="U281">
        <v>601680000</v>
      </c>
      <c r="V281">
        <v>838260000</v>
      </c>
      <c r="W281">
        <v>516410000</v>
      </c>
      <c r="X281">
        <f t="shared" si="102"/>
        <v>1.2668860523866506E-2</v>
      </c>
      <c r="Y281">
        <f t="shared" si="102"/>
        <v>0</v>
      </c>
      <c r="Z281">
        <f t="shared" si="102"/>
        <v>0</v>
      </c>
      <c r="AA281" s="13">
        <f>Q281/R281</f>
        <v>1.517854800199407</v>
      </c>
      <c r="AB281" s="14">
        <v>0</v>
      </c>
      <c r="AC281" s="15">
        <f>Y281/X281</f>
        <v>0</v>
      </c>
      <c r="AD281">
        <v>0</v>
      </c>
      <c r="AE281">
        <v>0</v>
      </c>
      <c r="AF281">
        <v>0</v>
      </c>
      <c r="AG281">
        <v>0</v>
      </c>
      <c r="AH281">
        <v>1131900000</v>
      </c>
      <c r="AI281">
        <v>729420000</v>
      </c>
      <c r="AJ281">
        <v>840470000</v>
      </c>
      <c r="AK281">
        <f t="shared" si="103"/>
        <v>0</v>
      </c>
      <c r="AL281">
        <f t="shared" si="103"/>
        <v>0</v>
      </c>
      <c r="AM281">
        <f t="shared" si="103"/>
        <v>0</v>
      </c>
      <c r="AN281" s="13">
        <v>0</v>
      </c>
      <c r="AO281" s="14">
        <v>0</v>
      </c>
      <c r="AP281" s="15">
        <v>0</v>
      </c>
      <c r="AQ281">
        <v>3583900</v>
      </c>
      <c r="AR281">
        <v>7882400</v>
      </c>
      <c r="AS281">
        <v>17208000</v>
      </c>
      <c r="AT281">
        <v>29810000</v>
      </c>
      <c r="AU281">
        <v>754030000</v>
      </c>
      <c r="AV281">
        <v>964080000</v>
      </c>
      <c r="AW281">
        <v>609030000</v>
      </c>
      <c r="AX281">
        <f t="shared" si="104"/>
        <v>1.0453695476307309E-2</v>
      </c>
      <c r="AY281">
        <f t="shared" si="104"/>
        <v>1.7849141150112022E-2</v>
      </c>
      <c r="AZ281">
        <f t="shared" si="104"/>
        <v>4.8946685713347454E-2</v>
      </c>
      <c r="BA281" s="13">
        <f>AQ281/AR281</f>
        <v>0.45467116614229169</v>
      </c>
      <c r="BB281" s="14">
        <f>AY281/AZ281</f>
        <v>0.36466495923021552</v>
      </c>
      <c r="BC281" s="15">
        <f>AY281/AX281</f>
        <v>1.7074479728786878</v>
      </c>
      <c r="BD281">
        <v>15481000</v>
      </c>
      <c r="BE281">
        <v>0</v>
      </c>
      <c r="BF281">
        <v>0</v>
      </c>
      <c r="BG281">
        <v>17191000</v>
      </c>
      <c r="BH281">
        <v>2311000000</v>
      </c>
      <c r="BI281">
        <v>1412000000</v>
      </c>
      <c r="BJ281">
        <v>1044200000</v>
      </c>
      <c r="BK281">
        <f t="shared" si="105"/>
        <v>0</v>
      </c>
      <c r="BL281">
        <f t="shared" si="105"/>
        <v>0</v>
      </c>
      <c r="BM281">
        <f t="shared" si="105"/>
        <v>1.6463321202834707E-2</v>
      </c>
      <c r="BN281" s="13" t="s">
        <v>859</v>
      </c>
      <c r="BO281" s="14">
        <f t="shared" si="106"/>
        <v>0</v>
      </c>
      <c r="BP281" s="15">
        <v>0</v>
      </c>
      <c r="BQ281" s="28">
        <v>0</v>
      </c>
    </row>
    <row r="282" spans="1:69" customFormat="1" ht="15" x14ac:dyDescent="0.2">
      <c r="A282" t="s">
        <v>412</v>
      </c>
      <c r="B282" t="s">
        <v>413</v>
      </c>
      <c r="D282">
        <v>6546100</v>
      </c>
      <c r="E282">
        <v>0</v>
      </c>
      <c r="F282">
        <v>0</v>
      </c>
      <c r="G282">
        <v>0</v>
      </c>
      <c r="H282">
        <v>338360000</v>
      </c>
      <c r="I282">
        <v>2492900000</v>
      </c>
      <c r="J282">
        <v>2094200000</v>
      </c>
      <c r="K282">
        <f t="shared" si="101"/>
        <v>0</v>
      </c>
      <c r="L282">
        <f t="shared" si="101"/>
        <v>0</v>
      </c>
      <c r="M282">
        <f t="shared" si="101"/>
        <v>0</v>
      </c>
      <c r="N282" s="13" t="s">
        <v>859</v>
      </c>
      <c r="O282" s="14">
        <v>0</v>
      </c>
      <c r="P282" s="15">
        <v>0</v>
      </c>
      <c r="Q282">
        <v>2548700</v>
      </c>
      <c r="R282">
        <v>0</v>
      </c>
      <c r="S282">
        <v>6263100</v>
      </c>
      <c r="T282">
        <v>0</v>
      </c>
      <c r="U282">
        <v>601680000</v>
      </c>
      <c r="V282">
        <v>838260000</v>
      </c>
      <c r="W282">
        <v>516410000</v>
      </c>
      <c r="X282">
        <f t="shared" si="102"/>
        <v>0</v>
      </c>
      <c r="Y282">
        <f t="shared" si="102"/>
        <v>7.4715482070002144E-3</v>
      </c>
      <c r="Z282">
        <f t="shared" si="102"/>
        <v>0</v>
      </c>
      <c r="AA282" s="13" t="s">
        <v>859</v>
      </c>
      <c r="AB282" s="14" t="s">
        <v>859</v>
      </c>
      <c r="AC282" s="15" t="s">
        <v>859</v>
      </c>
      <c r="AD282">
        <v>7330400</v>
      </c>
      <c r="AE282">
        <v>4747300</v>
      </c>
      <c r="AF282">
        <v>5026600</v>
      </c>
      <c r="AG282">
        <v>0</v>
      </c>
      <c r="AH282">
        <v>1131900000</v>
      </c>
      <c r="AI282">
        <v>729420000</v>
      </c>
      <c r="AJ282">
        <v>840470000</v>
      </c>
      <c r="AK282">
        <f t="shared" si="103"/>
        <v>4.1940984185882147E-3</v>
      </c>
      <c r="AL282">
        <f t="shared" si="103"/>
        <v>6.8912286474184965E-3</v>
      </c>
      <c r="AM282">
        <f t="shared" si="103"/>
        <v>0</v>
      </c>
      <c r="AN282" s="13">
        <f>AD282/AE282</f>
        <v>1.544119815474059</v>
      </c>
      <c r="AO282" s="14" t="s">
        <v>859</v>
      </c>
      <c r="AP282" s="15">
        <f>AL282/AK282</f>
        <v>1.6430774768843335</v>
      </c>
      <c r="AQ282">
        <v>0</v>
      </c>
      <c r="AR282">
        <v>24599000</v>
      </c>
      <c r="AS282">
        <v>5992000</v>
      </c>
      <c r="AT282">
        <v>3535200</v>
      </c>
      <c r="AU282">
        <v>754030000</v>
      </c>
      <c r="AV282">
        <v>964080000</v>
      </c>
      <c r="AW282">
        <v>609030000</v>
      </c>
      <c r="AX282">
        <f t="shared" si="104"/>
        <v>3.262337042292747E-2</v>
      </c>
      <c r="AY282">
        <f t="shared" si="104"/>
        <v>6.2152518463198074E-3</v>
      </c>
      <c r="AZ282">
        <f t="shared" si="104"/>
        <v>5.804640165509088E-3</v>
      </c>
      <c r="BA282" s="13">
        <f>AQ282/AR282</f>
        <v>0</v>
      </c>
      <c r="BB282" s="14">
        <f>AY282/AZ282</f>
        <v>1.0707385245429262</v>
      </c>
      <c r="BC282" s="15">
        <f>AY282/AX282</f>
        <v>0.1905153197154569</v>
      </c>
      <c r="BD282">
        <v>0</v>
      </c>
      <c r="BE282">
        <v>0</v>
      </c>
      <c r="BF282">
        <v>0</v>
      </c>
      <c r="BG282">
        <v>18814000</v>
      </c>
      <c r="BH282">
        <v>2311000000</v>
      </c>
      <c r="BI282">
        <v>1412000000</v>
      </c>
      <c r="BJ282">
        <v>1044200000</v>
      </c>
      <c r="BK282">
        <f t="shared" si="105"/>
        <v>0</v>
      </c>
      <c r="BL282">
        <f t="shared" si="105"/>
        <v>0</v>
      </c>
      <c r="BM282">
        <f t="shared" si="105"/>
        <v>1.801762114537445E-2</v>
      </c>
      <c r="BN282" s="13">
        <v>0</v>
      </c>
      <c r="BO282" s="14">
        <f t="shared" si="106"/>
        <v>0</v>
      </c>
      <c r="BP282" s="15">
        <v>0</v>
      </c>
      <c r="BQ282" s="28">
        <v>0</v>
      </c>
    </row>
    <row r="283" spans="1:69" customFormat="1" ht="15" x14ac:dyDescent="0.2">
      <c r="A283" t="s">
        <v>114</v>
      </c>
      <c r="B283" t="s">
        <v>115</v>
      </c>
      <c r="D283">
        <v>0</v>
      </c>
      <c r="E283">
        <v>0</v>
      </c>
      <c r="F283">
        <v>0</v>
      </c>
      <c r="G283">
        <v>0</v>
      </c>
      <c r="H283">
        <v>338360000</v>
      </c>
      <c r="I283">
        <v>2492900000</v>
      </c>
      <c r="J283">
        <v>2094200000</v>
      </c>
      <c r="K283">
        <f t="shared" si="101"/>
        <v>0</v>
      </c>
      <c r="L283">
        <f t="shared" si="101"/>
        <v>0</v>
      </c>
      <c r="M283">
        <f t="shared" si="101"/>
        <v>0</v>
      </c>
      <c r="N283" s="13">
        <v>0</v>
      </c>
      <c r="O283" s="14">
        <v>0</v>
      </c>
      <c r="P283" s="15">
        <v>0</v>
      </c>
      <c r="Q283">
        <v>0</v>
      </c>
      <c r="R283">
        <v>0</v>
      </c>
      <c r="S283">
        <v>0</v>
      </c>
      <c r="T283">
        <v>0</v>
      </c>
      <c r="U283">
        <v>601680000</v>
      </c>
      <c r="V283">
        <v>838260000</v>
      </c>
      <c r="W283">
        <v>516410000</v>
      </c>
      <c r="X283">
        <f t="shared" si="102"/>
        <v>0</v>
      </c>
      <c r="Y283">
        <f t="shared" si="102"/>
        <v>0</v>
      </c>
      <c r="Z283">
        <f t="shared" si="102"/>
        <v>0</v>
      </c>
      <c r="AA283" s="13">
        <v>0</v>
      </c>
      <c r="AB283" s="14">
        <v>0</v>
      </c>
      <c r="AC283" s="15">
        <v>0</v>
      </c>
      <c r="AD283">
        <v>13237000</v>
      </c>
      <c r="AE283">
        <v>0</v>
      </c>
      <c r="AF283">
        <v>0</v>
      </c>
      <c r="AG283">
        <v>0</v>
      </c>
      <c r="AH283">
        <v>1131900000</v>
      </c>
      <c r="AI283">
        <v>729420000</v>
      </c>
      <c r="AJ283">
        <v>840470000</v>
      </c>
      <c r="AK283">
        <f t="shared" si="103"/>
        <v>0</v>
      </c>
      <c r="AL283">
        <f t="shared" si="103"/>
        <v>0</v>
      </c>
      <c r="AM283">
        <f t="shared" si="103"/>
        <v>0</v>
      </c>
      <c r="AN283" s="13" t="s">
        <v>859</v>
      </c>
      <c r="AO283" s="14">
        <v>0</v>
      </c>
      <c r="AP283" s="15">
        <v>0</v>
      </c>
      <c r="AQ283">
        <v>0</v>
      </c>
      <c r="AR283">
        <v>0</v>
      </c>
      <c r="AS283">
        <v>0</v>
      </c>
      <c r="AT283">
        <v>0</v>
      </c>
      <c r="AU283">
        <v>754030000</v>
      </c>
      <c r="AV283">
        <v>964080000</v>
      </c>
      <c r="AW283">
        <v>609030000</v>
      </c>
      <c r="AX283">
        <f t="shared" si="104"/>
        <v>0</v>
      </c>
      <c r="AY283">
        <f t="shared" si="104"/>
        <v>0</v>
      </c>
      <c r="AZ283">
        <f t="shared" si="104"/>
        <v>0</v>
      </c>
      <c r="BA283" s="13">
        <v>0</v>
      </c>
      <c r="BB283" s="14">
        <v>0</v>
      </c>
      <c r="BC283" s="15">
        <v>0</v>
      </c>
      <c r="BD283">
        <v>0</v>
      </c>
      <c r="BE283">
        <v>0</v>
      </c>
      <c r="BF283">
        <v>0</v>
      </c>
      <c r="BG283">
        <v>23350000</v>
      </c>
      <c r="BH283">
        <v>2311000000</v>
      </c>
      <c r="BI283">
        <v>1412000000</v>
      </c>
      <c r="BJ283">
        <v>1044200000</v>
      </c>
      <c r="BK283">
        <f t="shared" si="105"/>
        <v>0</v>
      </c>
      <c r="BL283">
        <f t="shared" si="105"/>
        <v>0</v>
      </c>
      <c r="BM283">
        <f t="shared" si="105"/>
        <v>2.2361616548553918E-2</v>
      </c>
      <c r="BN283" s="13">
        <v>0</v>
      </c>
      <c r="BO283" s="14">
        <f t="shared" si="106"/>
        <v>0</v>
      </c>
      <c r="BP283" s="15">
        <v>0</v>
      </c>
      <c r="BQ283" s="28">
        <v>0</v>
      </c>
    </row>
    <row r="284" spans="1:69" customFormat="1" ht="15" x14ac:dyDescent="0.2">
      <c r="A284" t="s">
        <v>394</v>
      </c>
      <c r="B284" t="s">
        <v>395</v>
      </c>
      <c r="D284">
        <v>0</v>
      </c>
      <c r="E284">
        <v>0</v>
      </c>
      <c r="F284">
        <v>0</v>
      </c>
      <c r="G284">
        <v>0</v>
      </c>
      <c r="H284">
        <v>338360000</v>
      </c>
      <c r="I284">
        <v>2492900000</v>
      </c>
      <c r="J284">
        <v>2094200000</v>
      </c>
      <c r="K284">
        <f t="shared" si="101"/>
        <v>0</v>
      </c>
      <c r="L284">
        <f t="shared" si="101"/>
        <v>0</v>
      </c>
      <c r="M284">
        <f t="shared" si="101"/>
        <v>0</v>
      </c>
      <c r="N284" s="13">
        <v>0</v>
      </c>
      <c r="O284" s="14">
        <v>0</v>
      </c>
      <c r="P284" s="15">
        <v>0</v>
      </c>
      <c r="Q284">
        <v>0</v>
      </c>
      <c r="R284">
        <v>14163000</v>
      </c>
      <c r="S284">
        <v>0</v>
      </c>
      <c r="T284">
        <v>0</v>
      </c>
      <c r="U284">
        <v>601680000</v>
      </c>
      <c r="V284">
        <v>838260000</v>
      </c>
      <c r="W284">
        <v>516410000</v>
      </c>
      <c r="X284">
        <f t="shared" si="102"/>
        <v>2.3539090546469885E-2</v>
      </c>
      <c r="Y284">
        <f t="shared" si="102"/>
        <v>0</v>
      </c>
      <c r="Z284">
        <f t="shared" si="102"/>
        <v>0</v>
      </c>
      <c r="AA284" s="13">
        <f>Q284/R284</f>
        <v>0</v>
      </c>
      <c r="AB284" s="14">
        <v>0</v>
      </c>
      <c r="AC284" s="15">
        <f>Y284/X284</f>
        <v>0</v>
      </c>
      <c r="AD284">
        <v>50570000</v>
      </c>
      <c r="AE284">
        <v>20465000</v>
      </c>
      <c r="AF284">
        <v>0</v>
      </c>
      <c r="AG284">
        <v>0</v>
      </c>
      <c r="AH284">
        <v>1131900000</v>
      </c>
      <c r="AI284">
        <v>729420000</v>
      </c>
      <c r="AJ284">
        <v>840470000</v>
      </c>
      <c r="AK284">
        <f t="shared" si="103"/>
        <v>1.8080219100627265E-2</v>
      </c>
      <c r="AL284">
        <f t="shared" si="103"/>
        <v>0</v>
      </c>
      <c r="AM284">
        <f t="shared" si="103"/>
        <v>0</v>
      </c>
      <c r="AN284" s="13">
        <f>AD284/AE284</f>
        <v>2.4710481309552894</v>
      </c>
      <c r="AO284" s="14">
        <v>0</v>
      </c>
      <c r="AP284" s="15">
        <f>AL284/AK284</f>
        <v>0</v>
      </c>
      <c r="AQ284">
        <v>0</v>
      </c>
      <c r="AR284">
        <v>0</v>
      </c>
      <c r="AS284">
        <v>1806400</v>
      </c>
      <c r="AT284">
        <v>1207400</v>
      </c>
      <c r="AU284">
        <v>754030000</v>
      </c>
      <c r="AV284">
        <v>964080000</v>
      </c>
      <c r="AW284">
        <v>609030000</v>
      </c>
      <c r="AX284">
        <f t="shared" si="104"/>
        <v>0</v>
      </c>
      <c r="AY284">
        <f t="shared" si="104"/>
        <v>1.8737034271014853E-3</v>
      </c>
      <c r="AZ284">
        <f t="shared" si="104"/>
        <v>1.9824967571384004E-3</v>
      </c>
      <c r="BA284" s="13">
        <v>0</v>
      </c>
      <c r="BB284" s="14">
        <f>AY284/AZ284</f>
        <v>0.94512307289019182</v>
      </c>
      <c r="BC284" s="15" t="s">
        <v>859</v>
      </c>
      <c r="BD284">
        <v>0</v>
      </c>
      <c r="BE284">
        <v>0</v>
      </c>
      <c r="BF284">
        <v>1617400</v>
      </c>
      <c r="BG284">
        <v>2680900</v>
      </c>
      <c r="BH284">
        <v>2311000000</v>
      </c>
      <c r="BI284">
        <v>1412000000</v>
      </c>
      <c r="BJ284">
        <v>1044200000</v>
      </c>
      <c r="BK284">
        <f t="shared" si="105"/>
        <v>0</v>
      </c>
      <c r="BL284">
        <f t="shared" si="105"/>
        <v>1.1454674220963174E-3</v>
      </c>
      <c r="BM284">
        <f t="shared" si="105"/>
        <v>2.5674200344761541E-3</v>
      </c>
      <c r="BN284" s="13">
        <v>0</v>
      </c>
      <c r="BO284" s="14">
        <f t="shared" si="106"/>
        <v>0.44615505321085253</v>
      </c>
      <c r="BP284" s="15" t="s">
        <v>859</v>
      </c>
      <c r="BQ284" s="28">
        <v>0</v>
      </c>
    </row>
    <row r="285" spans="1:69" customFormat="1" ht="15" x14ac:dyDescent="0.2">
      <c r="A285" t="s">
        <v>726</v>
      </c>
      <c r="B285" t="s">
        <v>727</v>
      </c>
      <c r="D285">
        <v>128150000</v>
      </c>
      <c r="E285">
        <v>17821000</v>
      </c>
      <c r="F285">
        <v>0</v>
      </c>
      <c r="G285">
        <v>0</v>
      </c>
      <c r="H285">
        <v>338360000</v>
      </c>
      <c r="I285">
        <v>2492900000</v>
      </c>
      <c r="J285">
        <v>2094200000</v>
      </c>
      <c r="K285">
        <f t="shared" si="101"/>
        <v>5.266875517200615E-2</v>
      </c>
      <c r="L285">
        <f t="shared" si="101"/>
        <v>0</v>
      </c>
      <c r="M285">
        <f t="shared" si="101"/>
        <v>0</v>
      </c>
      <c r="N285" s="13">
        <f>D285/E285</f>
        <v>7.1909544918915884</v>
      </c>
      <c r="O285" s="14">
        <v>0</v>
      </c>
      <c r="P285" s="15">
        <f>L285/K285</f>
        <v>0</v>
      </c>
      <c r="Q285">
        <v>1510600000</v>
      </c>
      <c r="R285">
        <v>1568100000</v>
      </c>
      <c r="S285">
        <v>0</v>
      </c>
      <c r="T285">
        <v>0</v>
      </c>
      <c r="U285">
        <v>601680000</v>
      </c>
      <c r="V285">
        <v>838260000</v>
      </c>
      <c r="W285">
        <v>516410000</v>
      </c>
      <c r="X285">
        <f t="shared" si="102"/>
        <v>2.6062026326286398</v>
      </c>
      <c r="Y285">
        <f t="shared" si="102"/>
        <v>0</v>
      </c>
      <c r="Z285">
        <f t="shared" si="102"/>
        <v>0</v>
      </c>
      <c r="AA285" s="13">
        <f>Q285/R285</f>
        <v>0.96333142019003892</v>
      </c>
      <c r="AB285" s="14">
        <v>0</v>
      </c>
      <c r="AC285" s="15">
        <f>Y285/X285</f>
        <v>0</v>
      </c>
      <c r="AD285">
        <v>532450000</v>
      </c>
      <c r="AE285">
        <v>94967000</v>
      </c>
      <c r="AF285">
        <v>0</v>
      </c>
      <c r="AG285">
        <v>0</v>
      </c>
      <c r="AH285">
        <v>1131900000</v>
      </c>
      <c r="AI285">
        <v>729420000</v>
      </c>
      <c r="AJ285">
        <v>840470000</v>
      </c>
      <c r="AK285">
        <f t="shared" si="103"/>
        <v>8.3900521247460016E-2</v>
      </c>
      <c r="AL285">
        <f t="shared" si="103"/>
        <v>0</v>
      </c>
      <c r="AM285">
        <f t="shared" si="103"/>
        <v>0</v>
      </c>
      <c r="AN285" s="13">
        <f>AD285/AE285</f>
        <v>5.6066844272220875</v>
      </c>
      <c r="AO285" s="14">
        <v>0</v>
      </c>
      <c r="AP285" s="15">
        <f>AL285/AK285</f>
        <v>0</v>
      </c>
      <c r="AQ285">
        <v>0</v>
      </c>
      <c r="AR285">
        <v>2422300</v>
      </c>
      <c r="AS285">
        <v>2618300</v>
      </c>
      <c r="AT285">
        <v>0</v>
      </c>
      <c r="AU285">
        <v>754030000</v>
      </c>
      <c r="AV285">
        <v>964080000</v>
      </c>
      <c r="AW285">
        <v>609030000</v>
      </c>
      <c r="AX285">
        <f t="shared" si="104"/>
        <v>3.2124716523215255E-3</v>
      </c>
      <c r="AY285">
        <f t="shared" si="104"/>
        <v>2.7158534561447182E-3</v>
      </c>
      <c r="AZ285">
        <f t="shared" si="104"/>
        <v>0</v>
      </c>
      <c r="BA285" s="13">
        <f>AQ285/AR285</f>
        <v>0</v>
      </c>
      <c r="BB285" s="14" t="s">
        <v>859</v>
      </c>
      <c r="BC285" s="15">
        <f>AY285/AX285</f>
        <v>0.84540931409685094</v>
      </c>
      <c r="BD285">
        <v>0</v>
      </c>
      <c r="BE285">
        <v>0</v>
      </c>
      <c r="BF285">
        <v>1986700</v>
      </c>
      <c r="BG285">
        <v>2121800</v>
      </c>
      <c r="BH285">
        <v>2311000000</v>
      </c>
      <c r="BI285">
        <v>1412000000</v>
      </c>
      <c r="BJ285">
        <v>1044200000</v>
      </c>
      <c r="BK285">
        <f t="shared" si="105"/>
        <v>0</v>
      </c>
      <c r="BL285">
        <f t="shared" si="105"/>
        <v>1.4070113314447591E-3</v>
      </c>
      <c r="BM285">
        <f t="shared" si="105"/>
        <v>2.0319862095384026E-3</v>
      </c>
      <c r="BN285" s="13">
        <v>0</v>
      </c>
      <c r="BO285" s="14">
        <f t="shared" si="106"/>
        <v>0.69243153562758863</v>
      </c>
      <c r="BP285" s="15" t="s">
        <v>859</v>
      </c>
      <c r="BQ285" s="28">
        <v>0</v>
      </c>
    </row>
    <row r="286" spans="1:69" customFormat="1" ht="15" x14ac:dyDescent="0.2">
      <c r="A286" t="s">
        <v>268</v>
      </c>
      <c r="B286" t="s">
        <v>269</v>
      </c>
      <c r="D286">
        <v>0</v>
      </c>
      <c r="E286">
        <v>0</v>
      </c>
      <c r="F286">
        <v>0</v>
      </c>
      <c r="G286">
        <v>10749000</v>
      </c>
      <c r="H286">
        <v>338360000</v>
      </c>
      <c r="I286">
        <v>2492900000</v>
      </c>
      <c r="J286">
        <v>2094200000</v>
      </c>
      <c r="K286">
        <f t="shared" si="101"/>
        <v>0</v>
      </c>
      <c r="L286">
        <f t="shared" si="101"/>
        <v>0</v>
      </c>
      <c r="M286">
        <f t="shared" si="101"/>
        <v>5.1327475885779772E-3</v>
      </c>
      <c r="N286" s="13">
        <v>0</v>
      </c>
      <c r="O286" s="14">
        <f>L286/M286</f>
        <v>0</v>
      </c>
      <c r="P286" s="15">
        <v>0</v>
      </c>
      <c r="Q286">
        <v>32330000</v>
      </c>
      <c r="R286">
        <v>14721000</v>
      </c>
      <c r="S286">
        <v>0</v>
      </c>
      <c r="T286">
        <v>0</v>
      </c>
      <c r="U286">
        <v>601680000</v>
      </c>
      <c r="V286">
        <v>838260000</v>
      </c>
      <c r="W286">
        <v>516410000</v>
      </c>
      <c r="X286">
        <f t="shared" si="102"/>
        <v>2.4466493817311526E-2</v>
      </c>
      <c r="Y286">
        <f t="shared" si="102"/>
        <v>0</v>
      </c>
      <c r="Z286">
        <f t="shared" si="102"/>
        <v>0</v>
      </c>
      <c r="AA286" s="13">
        <f>Q286/R286</f>
        <v>2.1961823245703416</v>
      </c>
      <c r="AB286" s="14">
        <v>0</v>
      </c>
      <c r="AC286" s="15">
        <f>Y286/X286</f>
        <v>0</v>
      </c>
      <c r="AD286">
        <v>22162000</v>
      </c>
      <c r="AE286">
        <v>6223000</v>
      </c>
      <c r="AF286">
        <v>0</v>
      </c>
      <c r="AG286">
        <v>0</v>
      </c>
      <c r="AH286">
        <v>1131900000</v>
      </c>
      <c r="AI286">
        <v>729420000</v>
      </c>
      <c r="AJ286">
        <v>840470000</v>
      </c>
      <c r="AK286">
        <f t="shared" si="103"/>
        <v>5.497835497835498E-3</v>
      </c>
      <c r="AL286">
        <f t="shared" si="103"/>
        <v>0</v>
      </c>
      <c r="AM286">
        <f t="shared" si="103"/>
        <v>0</v>
      </c>
      <c r="AN286" s="13">
        <f>AD286/AE286</f>
        <v>3.5613048368953879</v>
      </c>
      <c r="AO286" s="14">
        <v>0</v>
      </c>
      <c r="AP286" s="15">
        <f>AL286/AK286</f>
        <v>0</v>
      </c>
      <c r="AQ286">
        <v>7124000</v>
      </c>
      <c r="AR286">
        <v>0</v>
      </c>
      <c r="AS286">
        <v>3195800</v>
      </c>
      <c r="AT286">
        <v>22926000</v>
      </c>
      <c r="AU286">
        <v>754030000</v>
      </c>
      <c r="AV286">
        <v>964080000</v>
      </c>
      <c r="AW286">
        <v>609030000</v>
      </c>
      <c r="AX286">
        <f t="shared" si="104"/>
        <v>0</v>
      </c>
      <c r="AY286">
        <f t="shared" si="104"/>
        <v>3.3148701352584847E-3</v>
      </c>
      <c r="AZ286">
        <f t="shared" si="104"/>
        <v>3.7643465839121225E-2</v>
      </c>
      <c r="BA286" s="13" t="s">
        <v>859</v>
      </c>
      <c r="BB286" s="14">
        <f>AY286/AZ286</f>
        <v>8.805964226103441E-2</v>
      </c>
      <c r="BC286" s="15" t="s">
        <v>859</v>
      </c>
      <c r="BD286">
        <v>8552800</v>
      </c>
      <c r="BE286">
        <v>0</v>
      </c>
      <c r="BF286">
        <v>4274200</v>
      </c>
      <c r="BG286">
        <v>9188100</v>
      </c>
      <c r="BH286">
        <v>2311000000</v>
      </c>
      <c r="BI286">
        <v>1412000000</v>
      </c>
      <c r="BJ286">
        <v>1044200000</v>
      </c>
      <c r="BK286">
        <f t="shared" si="105"/>
        <v>0</v>
      </c>
      <c r="BL286">
        <f t="shared" si="105"/>
        <v>3.0270538243626064E-3</v>
      </c>
      <c r="BM286">
        <f t="shared" si="105"/>
        <v>8.7991764029879335E-3</v>
      </c>
      <c r="BN286" s="13" t="s">
        <v>859</v>
      </c>
      <c r="BO286" s="14">
        <f t="shared" si="106"/>
        <v>0.34401558574671953</v>
      </c>
      <c r="BP286" s="15" t="s">
        <v>859</v>
      </c>
      <c r="BQ286" s="28">
        <v>0</v>
      </c>
    </row>
    <row r="287" spans="1:69" customFormat="1" ht="15" x14ac:dyDescent="0.2">
      <c r="A287" t="s">
        <v>204</v>
      </c>
      <c r="B287" t="s">
        <v>205</v>
      </c>
      <c r="D287">
        <v>7212800</v>
      </c>
      <c r="E287">
        <v>0</v>
      </c>
      <c r="F287">
        <v>4734500</v>
      </c>
      <c r="G287">
        <v>11498000</v>
      </c>
      <c r="H287">
        <v>338360000</v>
      </c>
      <c r="I287">
        <v>2492900000</v>
      </c>
      <c r="J287">
        <v>2094200000</v>
      </c>
      <c r="K287">
        <f t="shared" si="101"/>
        <v>0</v>
      </c>
      <c r="L287">
        <f t="shared" si="101"/>
        <v>1.8991937101367885E-3</v>
      </c>
      <c r="M287">
        <f t="shared" si="101"/>
        <v>5.4904020628402253E-3</v>
      </c>
      <c r="N287" s="13" t="s">
        <v>859</v>
      </c>
      <c r="O287" s="14">
        <f>L287/M287</f>
        <v>0.3459115905173476</v>
      </c>
      <c r="P287" s="15" t="s">
        <v>859</v>
      </c>
      <c r="Q287">
        <v>341180000</v>
      </c>
      <c r="R287">
        <v>286700000</v>
      </c>
      <c r="S287">
        <v>0</v>
      </c>
      <c r="T287">
        <v>0</v>
      </c>
      <c r="U287">
        <v>601680000</v>
      </c>
      <c r="V287">
        <v>838260000</v>
      </c>
      <c r="W287">
        <v>516410000</v>
      </c>
      <c r="X287">
        <f t="shared" si="102"/>
        <v>0.47649913575322428</v>
      </c>
      <c r="Y287">
        <f t="shared" si="102"/>
        <v>0</v>
      </c>
      <c r="Z287">
        <f t="shared" si="102"/>
        <v>0</v>
      </c>
      <c r="AA287" s="13">
        <f>Q287/R287</f>
        <v>1.1900244157656086</v>
      </c>
      <c r="AB287" s="14">
        <v>0</v>
      </c>
      <c r="AC287" s="15">
        <f>Y287/X287</f>
        <v>0</v>
      </c>
      <c r="AD287">
        <v>76811000</v>
      </c>
      <c r="AE287">
        <v>36095000</v>
      </c>
      <c r="AF287">
        <v>0</v>
      </c>
      <c r="AG287">
        <v>0</v>
      </c>
      <c r="AH287">
        <v>1131900000</v>
      </c>
      <c r="AI287">
        <v>729420000</v>
      </c>
      <c r="AJ287">
        <v>840470000</v>
      </c>
      <c r="AK287">
        <f t="shared" si="103"/>
        <v>3.1888859439879846E-2</v>
      </c>
      <c r="AL287">
        <f t="shared" si="103"/>
        <v>0</v>
      </c>
      <c r="AM287">
        <f t="shared" si="103"/>
        <v>0</v>
      </c>
      <c r="AN287" s="13">
        <f>AD287/AE287</f>
        <v>2.1280232719213186</v>
      </c>
      <c r="AO287" s="14">
        <v>0</v>
      </c>
      <c r="AP287" s="15">
        <f>AL287/AK287</f>
        <v>0</v>
      </c>
      <c r="AQ287">
        <v>1952700</v>
      </c>
      <c r="AR287">
        <v>0</v>
      </c>
      <c r="AS287">
        <v>2771000</v>
      </c>
      <c r="AT287">
        <v>0</v>
      </c>
      <c r="AU287">
        <v>754030000</v>
      </c>
      <c r="AV287">
        <v>964080000</v>
      </c>
      <c r="AW287">
        <v>609030000</v>
      </c>
      <c r="AX287">
        <f t="shared" si="104"/>
        <v>0</v>
      </c>
      <c r="AY287">
        <f t="shared" si="104"/>
        <v>2.8742428014272674E-3</v>
      </c>
      <c r="AZ287">
        <f t="shared" si="104"/>
        <v>0</v>
      </c>
      <c r="BA287" s="13" t="s">
        <v>859</v>
      </c>
      <c r="BB287" s="14" t="s">
        <v>859</v>
      </c>
      <c r="BC287" s="15" t="s">
        <v>859</v>
      </c>
      <c r="BD287">
        <v>0</v>
      </c>
      <c r="BE287">
        <v>0</v>
      </c>
      <c r="BF287">
        <v>4453600</v>
      </c>
      <c r="BG287">
        <v>16158000</v>
      </c>
      <c r="BH287">
        <v>2311000000</v>
      </c>
      <c r="BI287">
        <v>1412000000</v>
      </c>
      <c r="BJ287">
        <v>1044200000</v>
      </c>
      <c r="BK287">
        <f t="shared" si="105"/>
        <v>0</v>
      </c>
      <c r="BL287">
        <f t="shared" si="105"/>
        <v>3.1541076487252126E-3</v>
      </c>
      <c r="BM287">
        <f t="shared" si="105"/>
        <v>1.5474047117410458E-2</v>
      </c>
      <c r="BN287" s="13">
        <v>0</v>
      </c>
      <c r="BO287" s="14">
        <f t="shared" si="106"/>
        <v>0.20383210835492432</v>
      </c>
      <c r="BP287" s="15" t="s">
        <v>859</v>
      </c>
      <c r="BQ287" s="28">
        <v>0</v>
      </c>
    </row>
    <row r="288" spans="1:69" customFormat="1" ht="15" x14ac:dyDescent="0.2">
      <c r="A288" t="s">
        <v>154</v>
      </c>
      <c r="B288" t="s">
        <v>155</v>
      </c>
      <c r="D288">
        <v>5375100</v>
      </c>
      <c r="E288">
        <v>17010000</v>
      </c>
      <c r="F288">
        <v>39423000</v>
      </c>
      <c r="G288">
        <v>9245700</v>
      </c>
      <c r="H288">
        <v>338360000</v>
      </c>
      <c r="I288">
        <v>2492900000</v>
      </c>
      <c r="J288">
        <v>2094200000</v>
      </c>
      <c r="K288">
        <f t="shared" si="101"/>
        <v>5.0271899751743704E-2</v>
      </c>
      <c r="L288">
        <f t="shared" si="101"/>
        <v>1.581411207830238E-2</v>
      </c>
      <c r="M288">
        <f t="shared" si="101"/>
        <v>4.4149078407028936E-3</v>
      </c>
      <c r="N288" s="13">
        <f>D288/E288</f>
        <v>0.31599647266313935</v>
      </c>
      <c r="O288" s="14">
        <f>L288/M288</f>
        <v>3.5819801112280136</v>
      </c>
      <c r="P288" s="15">
        <f>L288/K288</f>
        <v>0.31457160275216894</v>
      </c>
      <c r="Q288">
        <v>110540000</v>
      </c>
      <c r="R288">
        <v>99358000</v>
      </c>
      <c r="S288">
        <v>18564000</v>
      </c>
      <c r="T288">
        <v>27667000</v>
      </c>
      <c r="U288">
        <v>601680000</v>
      </c>
      <c r="V288">
        <v>838260000</v>
      </c>
      <c r="W288">
        <v>516410000</v>
      </c>
      <c r="X288">
        <f t="shared" si="102"/>
        <v>0.16513429065283872</v>
      </c>
      <c r="Y288">
        <f t="shared" si="102"/>
        <v>2.2145873595304559E-2</v>
      </c>
      <c r="Z288">
        <f t="shared" si="102"/>
        <v>5.3575647257024454E-2</v>
      </c>
      <c r="AA288" s="13">
        <f>Q288/R288</f>
        <v>1.1125425229976449</v>
      </c>
      <c r="AB288" s="14">
        <f>Y288/Z288</f>
        <v>0.4133570890718628</v>
      </c>
      <c r="AC288" s="15">
        <f>Y288/X288</f>
        <v>0.13410826732445144</v>
      </c>
      <c r="AD288">
        <v>105140000</v>
      </c>
      <c r="AE288">
        <v>19900000</v>
      </c>
      <c r="AF288">
        <v>7479900</v>
      </c>
      <c r="AG288">
        <v>0</v>
      </c>
      <c r="AH288">
        <v>1131900000</v>
      </c>
      <c r="AI288">
        <v>729420000</v>
      </c>
      <c r="AJ288">
        <v>840470000</v>
      </c>
      <c r="AK288">
        <f t="shared" si="103"/>
        <v>1.7581058397384927E-2</v>
      </c>
      <c r="AL288">
        <f t="shared" si="103"/>
        <v>1.0254585835321213E-2</v>
      </c>
      <c r="AM288">
        <f t="shared" si="103"/>
        <v>0</v>
      </c>
      <c r="AN288" s="13">
        <f>AD288/AE288</f>
        <v>5.2834170854271356</v>
      </c>
      <c r="AO288" s="14" t="s">
        <v>859</v>
      </c>
      <c r="AP288" s="15">
        <f>AL288/AK288</f>
        <v>0.58327465864322015</v>
      </c>
      <c r="AQ288">
        <v>3686400</v>
      </c>
      <c r="AR288">
        <v>6250300</v>
      </c>
      <c r="AS288">
        <v>0</v>
      </c>
      <c r="AT288">
        <v>10158000</v>
      </c>
      <c r="AU288">
        <v>754030000</v>
      </c>
      <c r="AV288">
        <v>964080000</v>
      </c>
      <c r="AW288">
        <v>609030000</v>
      </c>
      <c r="AX288">
        <f t="shared" si="104"/>
        <v>8.2891927376894815E-3</v>
      </c>
      <c r="AY288">
        <f t="shared" si="104"/>
        <v>0</v>
      </c>
      <c r="AZ288">
        <f t="shared" si="104"/>
        <v>1.6678981330968918E-2</v>
      </c>
      <c r="BA288" s="13">
        <f>AQ288/AR288</f>
        <v>0.58979568980688923</v>
      </c>
      <c r="BB288" s="14">
        <f>AY288/AZ288</f>
        <v>0</v>
      </c>
      <c r="BC288" s="15">
        <f>AY288/AX288</f>
        <v>0</v>
      </c>
      <c r="BD288">
        <v>0</v>
      </c>
      <c r="BE288">
        <v>0</v>
      </c>
      <c r="BF288">
        <v>4806800</v>
      </c>
      <c r="BG288">
        <v>31641000</v>
      </c>
      <c r="BH288">
        <v>2311000000</v>
      </c>
      <c r="BI288">
        <v>1412000000</v>
      </c>
      <c r="BJ288">
        <v>1044200000</v>
      </c>
      <c r="BK288">
        <f t="shared" si="105"/>
        <v>0</v>
      </c>
      <c r="BL288">
        <f t="shared" si="105"/>
        <v>3.4042492917847026E-3</v>
      </c>
      <c r="BM288">
        <f t="shared" si="105"/>
        <v>3.030166634744302E-2</v>
      </c>
      <c r="BN288" s="13">
        <v>0</v>
      </c>
      <c r="BO288" s="14">
        <f t="shared" si="106"/>
        <v>0.11234528335013388</v>
      </c>
      <c r="BP288" s="15" t="s">
        <v>859</v>
      </c>
      <c r="BQ288" s="28">
        <v>0</v>
      </c>
    </row>
    <row r="289" spans="1:69" customFormat="1" ht="15" x14ac:dyDescent="0.2">
      <c r="A289" t="s">
        <v>640</v>
      </c>
      <c r="B289" t="s">
        <v>641</v>
      </c>
      <c r="D289">
        <v>0</v>
      </c>
      <c r="E289">
        <v>0</v>
      </c>
      <c r="F289">
        <v>0</v>
      </c>
      <c r="G289">
        <v>0</v>
      </c>
      <c r="H289">
        <v>338360000</v>
      </c>
      <c r="I289">
        <v>2492900000</v>
      </c>
      <c r="J289">
        <v>2094200000</v>
      </c>
      <c r="K289">
        <f t="shared" si="101"/>
        <v>0</v>
      </c>
      <c r="L289">
        <f t="shared" si="101"/>
        <v>0</v>
      </c>
      <c r="M289">
        <f t="shared" si="101"/>
        <v>0</v>
      </c>
      <c r="N289" s="13">
        <v>0</v>
      </c>
      <c r="O289" s="14">
        <v>0</v>
      </c>
      <c r="P289" s="15">
        <v>0</v>
      </c>
      <c r="Q289">
        <v>0</v>
      </c>
      <c r="R289">
        <v>0</v>
      </c>
      <c r="S289">
        <v>0</v>
      </c>
      <c r="T289">
        <v>0</v>
      </c>
      <c r="U289">
        <v>601680000</v>
      </c>
      <c r="V289">
        <v>838260000</v>
      </c>
      <c r="W289">
        <v>516410000</v>
      </c>
      <c r="X289">
        <f t="shared" si="102"/>
        <v>0</v>
      </c>
      <c r="Y289">
        <f t="shared" si="102"/>
        <v>0</v>
      </c>
      <c r="Z289">
        <f t="shared" si="102"/>
        <v>0</v>
      </c>
      <c r="AA289" s="13">
        <v>0</v>
      </c>
      <c r="AB289" s="14">
        <v>0</v>
      </c>
      <c r="AC289" s="15">
        <v>0</v>
      </c>
      <c r="AD289">
        <v>0</v>
      </c>
      <c r="AE289">
        <v>0</v>
      </c>
      <c r="AF289">
        <v>0</v>
      </c>
      <c r="AG289">
        <v>0</v>
      </c>
      <c r="AH289">
        <v>1131900000</v>
      </c>
      <c r="AI289">
        <v>729420000</v>
      </c>
      <c r="AJ289">
        <v>840470000</v>
      </c>
      <c r="AK289">
        <f t="shared" si="103"/>
        <v>0</v>
      </c>
      <c r="AL289">
        <f t="shared" si="103"/>
        <v>0</v>
      </c>
      <c r="AM289">
        <f t="shared" si="103"/>
        <v>0</v>
      </c>
      <c r="AN289" s="13">
        <v>0</v>
      </c>
      <c r="AO289" s="14">
        <v>0</v>
      </c>
      <c r="AP289" s="15">
        <v>0</v>
      </c>
      <c r="AQ289">
        <v>6144500</v>
      </c>
      <c r="AR289">
        <v>0</v>
      </c>
      <c r="AS289">
        <v>5864000</v>
      </c>
      <c r="AT289">
        <v>0</v>
      </c>
      <c r="AU289">
        <v>754030000</v>
      </c>
      <c r="AV289">
        <v>964080000</v>
      </c>
      <c r="AW289">
        <v>609030000</v>
      </c>
      <c r="AX289">
        <f t="shared" si="104"/>
        <v>0</v>
      </c>
      <c r="AY289">
        <f t="shared" si="104"/>
        <v>6.0824827815119074E-3</v>
      </c>
      <c r="AZ289">
        <f t="shared" si="104"/>
        <v>0</v>
      </c>
      <c r="BA289" s="13" t="s">
        <v>859</v>
      </c>
      <c r="BB289" s="14" t="s">
        <v>859</v>
      </c>
      <c r="BC289" s="15" t="s">
        <v>859</v>
      </c>
      <c r="BD289">
        <v>0</v>
      </c>
      <c r="BE289">
        <v>0</v>
      </c>
      <c r="BF289">
        <v>4873000</v>
      </c>
      <c r="BG289">
        <v>4899100</v>
      </c>
      <c r="BH289">
        <v>2311000000</v>
      </c>
      <c r="BI289">
        <v>1412000000</v>
      </c>
      <c r="BJ289">
        <v>1044200000</v>
      </c>
      <c r="BK289">
        <f t="shared" si="105"/>
        <v>0</v>
      </c>
      <c r="BL289">
        <f t="shared" si="105"/>
        <v>3.4511331444759207E-3</v>
      </c>
      <c r="BM289">
        <f t="shared" si="105"/>
        <v>4.6917257230415631E-3</v>
      </c>
      <c r="BN289" s="13">
        <v>0</v>
      </c>
      <c r="BO289" s="14">
        <f t="shared" si="106"/>
        <v>0.73557862249428596</v>
      </c>
      <c r="BP289" s="15" t="s">
        <v>859</v>
      </c>
      <c r="BQ289" s="28">
        <v>0</v>
      </c>
    </row>
    <row r="290" spans="1:69" customFormat="1" ht="15" x14ac:dyDescent="0.2">
      <c r="A290" t="s">
        <v>246</v>
      </c>
      <c r="B290" t="s">
        <v>247</v>
      </c>
      <c r="D290">
        <v>0</v>
      </c>
      <c r="E290">
        <v>0</v>
      </c>
      <c r="F290">
        <v>0</v>
      </c>
      <c r="G290">
        <v>0</v>
      </c>
      <c r="H290">
        <v>338360000</v>
      </c>
      <c r="I290">
        <v>2492900000</v>
      </c>
      <c r="J290">
        <v>2094200000</v>
      </c>
      <c r="K290">
        <f t="shared" si="101"/>
        <v>0</v>
      </c>
      <c r="L290">
        <f t="shared" si="101"/>
        <v>0</v>
      </c>
      <c r="M290">
        <f t="shared" si="101"/>
        <v>0</v>
      </c>
      <c r="N290" s="13">
        <v>0</v>
      </c>
      <c r="O290" s="14">
        <v>0</v>
      </c>
      <c r="P290" s="15">
        <v>0</v>
      </c>
      <c r="Q290">
        <v>20274000</v>
      </c>
      <c r="R290">
        <v>21237000</v>
      </c>
      <c r="S290">
        <v>0</v>
      </c>
      <c r="T290">
        <v>0</v>
      </c>
      <c r="U290">
        <v>601680000</v>
      </c>
      <c r="V290">
        <v>838260000</v>
      </c>
      <c r="W290">
        <v>516410000</v>
      </c>
      <c r="X290">
        <f t="shared" si="102"/>
        <v>3.5296170721978458E-2</v>
      </c>
      <c r="Y290">
        <f t="shared" si="102"/>
        <v>0</v>
      </c>
      <c r="Z290">
        <f t="shared" si="102"/>
        <v>0</v>
      </c>
      <c r="AA290" s="13">
        <f>Q290/R290</f>
        <v>0.95465461223336634</v>
      </c>
      <c r="AB290" s="14">
        <v>0</v>
      </c>
      <c r="AC290" s="15">
        <f>Y290/X290</f>
        <v>0</v>
      </c>
      <c r="AD290">
        <v>0</v>
      </c>
      <c r="AE290">
        <v>0</v>
      </c>
      <c r="AF290">
        <v>0</v>
      </c>
      <c r="AG290">
        <v>0</v>
      </c>
      <c r="AH290">
        <v>1131900000</v>
      </c>
      <c r="AI290">
        <v>729420000</v>
      </c>
      <c r="AJ290">
        <v>840470000</v>
      </c>
      <c r="AK290">
        <f t="shared" si="103"/>
        <v>0</v>
      </c>
      <c r="AL290">
        <f t="shared" si="103"/>
        <v>0</v>
      </c>
      <c r="AM290">
        <f t="shared" si="103"/>
        <v>0</v>
      </c>
      <c r="AN290" s="13">
        <v>0</v>
      </c>
      <c r="AO290" s="14">
        <v>0</v>
      </c>
      <c r="AP290" s="15">
        <v>0</v>
      </c>
      <c r="AQ290">
        <v>15302000</v>
      </c>
      <c r="AR290">
        <v>5097600</v>
      </c>
      <c r="AS290">
        <v>8040500</v>
      </c>
      <c r="AT290">
        <v>0</v>
      </c>
      <c r="AU290">
        <v>754030000</v>
      </c>
      <c r="AV290">
        <v>964080000</v>
      </c>
      <c r="AW290">
        <v>609030000</v>
      </c>
      <c r="AX290">
        <f t="shared" si="104"/>
        <v>6.7604737212047265E-3</v>
      </c>
      <c r="AY290">
        <f t="shared" si="104"/>
        <v>8.3400755124056099E-3</v>
      </c>
      <c r="AZ290">
        <f t="shared" si="104"/>
        <v>0</v>
      </c>
      <c r="BA290" s="13">
        <f>AQ290/AR290</f>
        <v>3.0018047708725675</v>
      </c>
      <c r="BB290" s="14" t="s">
        <v>859</v>
      </c>
      <c r="BC290" s="15">
        <f>AY290/AX290</f>
        <v>1.2336525303317645</v>
      </c>
      <c r="BD290">
        <v>7867600</v>
      </c>
      <c r="BE290">
        <v>0</v>
      </c>
      <c r="BF290">
        <v>5566800</v>
      </c>
      <c r="BG290">
        <v>0</v>
      </c>
      <c r="BH290">
        <v>2311000000</v>
      </c>
      <c r="BI290">
        <v>1412000000</v>
      </c>
      <c r="BJ290">
        <v>1044200000</v>
      </c>
      <c r="BK290">
        <f t="shared" si="105"/>
        <v>0</v>
      </c>
      <c r="BL290">
        <f t="shared" si="105"/>
        <v>3.9424929178470255E-3</v>
      </c>
      <c r="BM290">
        <f t="shared" si="105"/>
        <v>0</v>
      </c>
      <c r="BN290" s="13" t="s">
        <v>859</v>
      </c>
      <c r="BO290" s="14" t="s">
        <v>859</v>
      </c>
      <c r="BP290" s="15" t="s">
        <v>859</v>
      </c>
      <c r="BQ290" s="28">
        <v>0</v>
      </c>
    </row>
    <row r="291" spans="1:69" customFormat="1" ht="15" x14ac:dyDescent="0.2">
      <c r="A291" t="s">
        <v>494</v>
      </c>
      <c r="B291" t="s">
        <v>495</v>
      </c>
      <c r="D291">
        <v>32068000</v>
      </c>
      <c r="E291">
        <v>0</v>
      </c>
      <c r="F291">
        <v>32426000</v>
      </c>
      <c r="G291">
        <v>0</v>
      </c>
      <c r="H291">
        <v>338360000</v>
      </c>
      <c r="I291">
        <v>2492900000</v>
      </c>
      <c r="J291">
        <v>2094200000</v>
      </c>
      <c r="K291">
        <f t="shared" si="101"/>
        <v>0</v>
      </c>
      <c r="L291">
        <f t="shared" si="101"/>
        <v>1.3007340848008343E-2</v>
      </c>
      <c r="M291">
        <f t="shared" si="101"/>
        <v>0</v>
      </c>
      <c r="N291" s="13" t="s">
        <v>859</v>
      </c>
      <c r="O291" s="14" t="s">
        <v>859</v>
      </c>
      <c r="P291" s="15" t="s">
        <v>859</v>
      </c>
      <c r="Q291">
        <v>43508000</v>
      </c>
      <c r="R291">
        <v>27383000</v>
      </c>
      <c r="S291">
        <v>11757000</v>
      </c>
      <c r="T291">
        <v>0</v>
      </c>
      <c r="U291">
        <v>601680000</v>
      </c>
      <c r="V291">
        <v>838260000</v>
      </c>
      <c r="W291">
        <v>516410000</v>
      </c>
      <c r="X291">
        <f t="shared" si="102"/>
        <v>4.5510902805477996E-2</v>
      </c>
      <c r="Y291">
        <f t="shared" si="102"/>
        <v>1.402548135423377E-2</v>
      </c>
      <c r="Z291">
        <f t="shared" si="102"/>
        <v>0</v>
      </c>
      <c r="AA291" s="13">
        <f>Q291/R291</f>
        <v>1.5888690063177884</v>
      </c>
      <c r="AB291" s="14" t="s">
        <v>859</v>
      </c>
      <c r="AC291" s="15">
        <f>Y291/X291</f>
        <v>0.30817849107896778</v>
      </c>
      <c r="AD291">
        <v>25615000</v>
      </c>
      <c r="AE291">
        <v>10091000</v>
      </c>
      <c r="AF291">
        <v>0</v>
      </c>
      <c r="AG291">
        <v>0</v>
      </c>
      <c r="AH291">
        <v>1131900000</v>
      </c>
      <c r="AI291">
        <v>729420000</v>
      </c>
      <c r="AJ291">
        <v>840470000</v>
      </c>
      <c r="AK291">
        <f t="shared" si="103"/>
        <v>8.9150985069352418E-3</v>
      </c>
      <c r="AL291">
        <f t="shared" si="103"/>
        <v>0</v>
      </c>
      <c r="AM291">
        <f t="shared" si="103"/>
        <v>0</v>
      </c>
      <c r="AN291" s="13">
        <f>AD291/AE291</f>
        <v>2.5384005549499555</v>
      </c>
      <c r="AO291" s="14">
        <v>0</v>
      </c>
      <c r="AP291" s="15">
        <f>AL291/AK291</f>
        <v>0</v>
      </c>
      <c r="AQ291">
        <v>1370200</v>
      </c>
      <c r="AR291">
        <v>10219000</v>
      </c>
      <c r="AS291">
        <v>0</v>
      </c>
      <c r="AT291">
        <v>19638000</v>
      </c>
      <c r="AU291">
        <v>754030000</v>
      </c>
      <c r="AV291">
        <v>964080000</v>
      </c>
      <c r="AW291">
        <v>609030000</v>
      </c>
      <c r="AX291">
        <f t="shared" si="104"/>
        <v>1.3552511173295492E-2</v>
      </c>
      <c r="AY291">
        <f t="shared" si="104"/>
        <v>0</v>
      </c>
      <c r="AZ291">
        <f t="shared" si="104"/>
        <v>3.2244717009014337E-2</v>
      </c>
      <c r="BA291" s="13">
        <f>AQ291/AR291</f>
        <v>0.13408356982092182</v>
      </c>
      <c r="BB291" s="14">
        <f>AY291/AZ291</f>
        <v>0</v>
      </c>
      <c r="BC291" s="15">
        <f>AY291/AX291</f>
        <v>0</v>
      </c>
      <c r="BD291">
        <v>2119000</v>
      </c>
      <c r="BE291">
        <v>0</v>
      </c>
      <c r="BF291">
        <v>6117100</v>
      </c>
      <c r="BG291">
        <v>6218300</v>
      </c>
      <c r="BH291">
        <v>2311000000</v>
      </c>
      <c r="BI291">
        <v>1412000000</v>
      </c>
      <c r="BJ291">
        <v>1044200000</v>
      </c>
      <c r="BK291">
        <f t="shared" si="105"/>
        <v>0</v>
      </c>
      <c r="BL291">
        <f t="shared" si="105"/>
        <v>4.3322237960339944E-3</v>
      </c>
      <c r="BM291">
        <f t="shared" si="105"/>
        <v>5.9550852327140396E-3</v>
      </c>
      <c r="BN291" s="13" t="s">
        <v>859</v>
      </c>
      <c r="BO291" s="14">
        <f t="shared" ref="BO291:BO299" si="107">BL291/BM291</f>
        <v>0.72748308827472086</v>
      </c>
      <c r="BP291" s="15" t="s">
        <v>859</v>
      </c>
      <c r="BQ291" s="28">
        <v>0</v>
      </c>
    </row>
    <row r="292" spans="1:69" customFormat="1" ht="15" x14ac:dyDescent="0.2">
      <c r="A292" t="s">
        <v>298</v>
      </c>
      <c r="B292" t="s">
        <v>299</v>
      </c>
      <c r="D292">
        <v>0</v>
      </c>
      <c r="E292">
        <v>0</v>
      </c>
      <c r="F292">
        <v>0</v>
      </c>
      <c r="G292">
        <v>0</v>
      </c>
      <c r="H292">
        <v>338360000</v>
      </c>
      <c r="I292">
        <v>2492900000</v>
      </c>
      <c r="J292">
        <v>2094200000</v>
      </c>
      <c r="K292">
        <f t="shared" si="101"/>
        <v>0</v>
      </c>
      <c r="L292">
        <f t="shared" si="101"/>
        <v>0</v>
      </c>
      <c r="M292">
        <f t="shared" si="101"/>
        <v>0</v>
      </c>
      <c r="N292" s="13">
        <v>0</v>
      </c>
      <c r="O292" s="14">
        <v>0</v>
      </c>
      <c r="P292" s="15">
        <v>0</v>
      </c>
      <c r="Q292">
        <v>0</v>
      </c>
      <c r="R292">
        <v>0</v>
      </c>
      <c r="S292">
        <v>0</v>
      </c>
      <c r="T292">
        <v>0</v>
      </c>
      <c r="U292">
        <v>601680000</v>
      </c>
      <c r="V292">
        <v>838260000</v>
      </c>
      <c r="W292">
        <v>516410000</v>
      </c>
      <c r="X292">
        <f t="shared" si="102"/>
        <v>0</v>
      </c>
      <c r="Y292">
        <f t="shared" si="102"/>
        <v>0</v>
      </c>
      <c r="Z292">
        <f t="shared" si="102"/>
        <v>0</v>
      </c>
      <c r="AA292" s="13">
        <v>0</v>
      </c>
      <c r="AB292" s="14">
        <v>0</v>
      </c>
      <c r="AC292" s="15">
        <v>0</v>
      </c>
      <c r="AD292">
        <v>0</v>
      </c>
      <c r="AE292">
        <v>0</v>
      </c>
      <c r="AF292">
        <v>0</v>
      </c>
      <c r="AG292">
        <v>0</v>
      </c>
      <c r="AH292">
        <v>1131900000</v>
      </c>
      <c r="AI292">
        <v>729420000</v>
      </c>
      <c r="AJ292">
        <v>840470000</v>
      </c>
      <c r="AK292">
        <f t="shared" si="103"/>
        <v>0</v>
      </c>
      <c r="AL292">
        <f t="shared" si="103"/>
        <v>0</v>
      </c>
      <c r="AM292">
        <f t="shared" si="103"/>
        <v>0</v>
      </c>
      <c r="AN292" s="13">
        <v>0</v>
      </c>
      <c r="AO292" s="14">
        <v>0</v>
      </c>
      <c r="AP292" s="15">
        <v>0</v>
      </c>
      <c r="AQ292">
        <v>0</v>
      </c>
      <c r="AR292">
        <v>0</v>
      </c>
      <c r="AS292">
        <v>0</v>
      </c>
      <c r="AT292">
        <v>0</v>
      </c>
      <c r="AU292">
        <v>754030000</v>
      </c>
      <c r="AV292">
        <v>964080000</v>
      </c>
      <c r="AW292">
        <v>609030000</v>
      </c>
      <c r="AX292">
        <f t="shared" si="104"/>
        <v>0</v>
      </c>
      <c r="AY292">
        <f t="shared" si="104"/>
        <v>0</v>
      </c>
      <c r="AZ292">
        <f t="shared" si="104"/>
        <v>0</v>
      </c>
      <c r="BA292" s="13">
        <v>0</v>
      </c>
      <c r="BB292" s="14">
        <v>0</v>
      </c>
      <c r="BC292" s="15">
        <v>0</v>
      </c>
      <c r="BD292">
        <v>0</v>
      </c>
      <c r="BE292">
        <v>0</v>
      </c>
      <c r="BF292">
        <v>6745600</v>
      </c>
      <c r="BG292">
        <v>8481600</v>
      </c>
      <c r="BH292">
        <v>2311000000</v>
      </c>
      <c r="BI292">
        <v>1412000000</v>
      </c>
      <c r="BJ292">
        <v>1044200000</v>
      </c>
      <c r="BK292">
        <f t="shared" si="105"/>
        <v>0</v>
      </c>
      <c r="BL292">
        <f t="shared" si="105"/>
        <v>4.7773371104815861E-3</v>
      </c>
      <c r="BM292">
        <f t="shared" si="105"/>
        <v>8.1225818808657348E-3</v>
      </c>
      <c r="BN292" s="13">
        <v>0</v>
      </c>
      <c r="BO292" s="14">
        <f t="shared" si="107"/>
        <v>0.58815499560989337</v>
      </c>
      <c r="BP292" s="15" t="s">
        <v>859</v>
      </c>
      <c r="BQ292" s="28">
        <v>0</v>
      </c>
    </row>
    <row r="293" spans="1:69" customFormat="1" ht="15" x14ac:dyDescent="0.2">
      <c r="A293" t="s">
        <v>126</v>
      </c>
      <c r="B293" t="s">
        <v>127</v>
      </c>
      <c r="D293">
        <v>101580000</v>
      </c>
      <c r="E293">
        <v>35770000</v>
      </c>
      <c r="F293">
        <v>218010000</v>
      </c>
      <c r="G293">
        <v>148580000</v>
      </c>
      <c r="H293">
        <v>338360000</v>
      </c>
      <c r="I293">
        <v>2492900000</v>
      </c>
      <c r="J293">
        <v>2094200000</v>
      </c>
      <c r="K293">
        <f t="shared" si="101"/>
        <v>0.10571580565078614</v>
      </c>
      <c r="L293">
        <f t="shared" si="101"/>
        <v>8.7452364715792846E-2</v>
      </c>
      <c r="M293">
        <f t="shared" si="101"/>
        <v>7.094833349250311E-2</v>
      </c>
      <c r="N293" s="13">
        <f>D293/E293</f>
        <v>2.8398098965613641</v>
      </c>
      <c r="O293" s="14">
        <f>L293/M293</f>
        <v>1.2326204212398262</v>
      </c>
      <c r="P293" s="15">
        <f>L293/K293</f>
        <v>0.82724020478713078</v>
      </c>
      <c r="Q293">
        <v>1153900000</v>
      </c>
      <c r="R293">
        <v>715630000</v>
      </c>
      <c r="S293">
        <v>37669000</v>
      </c>
      <c r="T293">
        <v>0</v>
      </c>
      <c r="U293">
        <v>601680000</v>
      </c>
      <c r="V293">
        <v>838260000</v>
      </c>
      <c r="W293">
        <v>516410000</v>
      </c>
      <c r="X293">
        <f t="shared" si="102"/>
        <v>1.1893863847892567</v>
      </c>
      <c r="Y293">
        <f t="shared" si="102"/>
        <v>4.4937131677522488E-2</v>
      </c>
      <c r="Z293">
        <f t="shared" si="102"/>
        <v>0</v>
      </c>
      <c r="AA293" s="13">
        <f t="shared" ref="AA293:AA299" si="108">Q293/R293</f>
        <v>1.6124254153682769</v>
      </c>
      <c r="AB293" s="14" t="s">
        <v>859</v>
      </c>
      <c r="AC293" s="15">
        <f t="shared" ref="AC293:AC299" si="109">Y293/X293</f>
        <v>3.7781777437686695E-2</v>
      </c>
      <c r="AD293">
        <v>556520000</v>
      </c>
      <c r="AE293">
        <v>31369000</v>
      </c>
      <c r="AF293">
        <v>9046800</v>
      </c>
      <c r="AG293">
        <v>0</v>
      </c>
      <c r="AH293">
        <v>1131900000</v>
      </c>
      <c r="AI293">
        <v>729420000</v>
      </c>
      <c r="AJ293">
        <v>840470000</v>
      </c>
      <c r="AK293">
        <f t="shared" si="103"/>
        <v>2.7713578938068733E-2</v>
      </c>
      <c r="AL293">
        <f t="shared" si="103"/>
        <v>1.2402730936908777E-2</v>
      </c>
      <c r="AM293">
        <f t="shared" si="103"/>
        <v>0</v>
      </c>
      <c r="AN293" s="13">
        <f>AD293/AE293</f>
        <v>17.741081959896714</v>
      </c>
      <c r="AO293" s="14" t="s">
        <v>859</v>
      </c>
      <c r="AP293" s="15">
        <f>AL293/AK293</f>
        <v>0.44753263245519603</v>
      </c>
      <c r="AQ293">
        <v>7822100</v>
      </c>
      <c r="AR293">
        <v>0</v>
      </c>
      <c r="AS293">
        <v>0</v>
      </c>
      <c r="AT293">
        <v>0</v>
      </c>
      <c r="AU293">
        <v>754030000</v>
      </c>
      <c r="AV293">
        <v>964080000</v>
      </c>
      <c r="AW293">
        <v>609030000</v>
      </c>
      <c r="AX293">
        <f t="shared" si="104"/>
        <v>0</v>
      </c>
      <c r="AY293">
        <f t="shared" si="104"/>
        <v>0</v>
      </c>
      <c r="AZ293">
        <f t="shared" si="104"/>
        <v>0</v>
      </c>
      <c r="BA293" s="13" t="s">
        <v>859</v>
      </c>
      <c r="BB293" s="14">
        <v>0</v>
      </c>
      <c r="BC293" s="15">
        <v>0</v>
      </c>
      <c r="BD293">
        <v>9712600</v>
      </c>
      <c r="BE293">
        <v>0</v>
      </c>
      <c r="BF293">
        <v>7118000</v>
      </c>
      <c r="BG293">
        <v>8100400</v>
      </c>
      <c r="BH293">
        <v>2311000000</v>
      </c>
      <c r="BI293">
        <v>1412000000</v>
      </c>
      <c r="BJ293">
        <v>1044200000</v>
      </c>
      <c r="BK293">
        <f t="shared" si="105"/>
        <v>0</v>
      </c>
      <c r="BL293">
        <f t="shared" si="105"/>
        <v>5.0410764872521243E-3</v>
      </c>
      <c r="BM293">
        <f t="shared" si="105"/>
        <v>7.7575177169124689E-3</v>
      </c>
      <c r="BN293" s="13" t="s">
        <v>859</v>
      </c>
      <c r="BO293" s="14">
        <f t="shared" si="107"/>
        <v>0.64983112784413954</v>
      </c>
      <c r="BP293" s="15" t="s">
        <v>859</v>
      </c>
      <c r="BQ293" s="28">
        <v>0</v>
      </c>
    </row>
    <row r="294" spans="1:69" customFormat="1" ht="15" x14ac:dyDescent="0.2">
      <c r="A294" t="s">
        <v>214</v>
      </c>
      <c r="B294" t="s">
        <v>215</v>
      </c>
      <c r="D294">
        <v>0</v>
      </c>
      <c r="E294">
        <v>749160</v>
      </c>
      <c r="F294">
        <v>1802500</v>
      </c>
      <c r="G294">
        <v>3500200</v>
      </c>
      <c r="H294">
        <v>338360000</v>
      </c>
      <c r="I294">
        <v>2492900000</v>
      </c>
      <c r="J294">
        <v>2094200000</v>
      </c>
      <c r="K294">
        <f t="shared" si="101"/>
        <v>2.2140915001773258E-3</v>
      </c>
      <c r="L294">
        <f t="shared" si="101"/>
        <v>7.2305347186008267E-4</v>
      </c>
      <c r="M294">
        <f t="shared" si="101"/>
        <v>1.6713780918727915E-3</v>
      </c>
      <c r="N294" s="13">
        <f>D294/E294</f>
        <v>0</v>
      </c>
      <c r="O294" s="14">
        <f>L294/M294</f>
        <v>0.43260915969641311</v>
      </c>
      <c r="P294" s="15">
        <f>L294/K294</f>
        <v>0.32656892084278066</v>
      </c>
      <c r="Q294">
        <v>0</v>
      </c>
      <c r="R294">
        <v>7458700</v>
      </c>
      <c r="S294">
        <v>0</v>
      </c>
      <c r="T294">
        <v>0</v>
      </c>
      <c r="U294">
        <v>601680000</v>
      </c>
      <c r="V294">
        <v>838260000</v>
      </c>
      <c r="W294">
        <v>516410000</v>
      </c>
      <c r="X294">
        <f t="shared" si="102"/>
        <v>1.2396456588219652E-2</v>
      </c>
      <c r="Y294">
        <f t="shared" si="102"/>
        <v>0</v>
      </c>
      <c r="Z294">
        <f t="shared" si="102"/>
        <v>0</v>
      </c>
      <c r="AA294" s="13">
        <f t="shared" si="108"/>
        <v>0</v>
      </c>
      <c r="AB294" s="14">
        <v>0</v>
      </c>
      <c r="AC294" s="15">
        <f t="shared" si="109"/>
        <v>0</v>
      </c>
      <c r="AD294">
        <v>35710000</v>
      </c>
      <c r="AE294">
        <v>25149000</v>
      </c>
      <c r="AF294">
        <v>0</v>
      </c>
      <c r="AG294">
        <v>0</v>
      </c>
      <c r="AH294">
        <v>1131900000</v>
      </c>
      <c r="AI294">
        <v>729420000</v>
      </c>
      <c r="AJ294">
        <v>840470000</v>
      </c>
      <c r="AK294">
        <f t="shared" si="103"/>
        <v>2.2218393851046913E-2</v>
      </c>
      <c r="AL294">
        <f t="shared" si="103"/>
        <v>0</v>
      </c>
      <c r="AM294">
        <f t="shared" si="103"/>
        <v>0</v>
      </c>
      <c r="AN294" s="13">
        <f>AD294/AE294</f>
        <v>1.4199371744403355</v>
      </c>
      <c r="AO294" s="14">
        <v>0</v>
      </c>
      <c r="AP294" s="15">
        <f>AL294/AK294</f>
        <v>0</v>
      </c>
      <c r="AQ294">
        <v>0</v>
      </c>
      <c r="AR294">
        <v>0</v>
      </c>
      <c r="AS294">
        <v>0</v>
      </c>
      <c r="AT294">
        <v>0</v>
      </c>
      <c r="AU294">
        <v>754030000</v>
      </c>
      <c r="AV294">
        <v>964080000</v>
      </c>
      <c r="AW294">
        <v>609030000</v>
      </c>
      <c r="AX294">
        <f t="shared" si="104"/>
        <v>0</v>
      </c>
      <c r="AY294">
        <f t="shared" si="104"/>
        <v>0</v>
      </c>
      <c r="AZ294">
        <f t="shared" si="104"/>
        <v>0</v>
      </c>
      <c r="BA294" s="13">
        <v>0</v>
      </c>
      <c r="BB294" s="14">
        <v>0</v>
      </c>
      <c r="BC294" s="15">
        <v>0</v>
      </c>
      <c r="BD294">
        <v>0</v>
      </c>
      <c r="BE294">
        <v>0</v>
      </c>
      <c r="BF294">
        <v>11559000</v>
      </c>
      <c r="BG294">
        <v>19066000</v>
      </c>
      <c r="BH294">
        <v>2311000000</v>
      </c>
      <c r="BI294">
        <v>1412000000</v>
      </c>
      <c r="BJ294">
        <v>1044200000</v>
      </c>
      <c r="BK294">
        <f t="shared" si="105"/>
        <v>0</v>
      </c>
      <c r="BL294">
        <f t="shared" si="105"/>
        <v>8.1862606232294619E-3</v>
      </c>
      <c r="BM294">
        <f t="shared" si="105"/>
        <v>1.8258954223328863E-2</v>
      </c>
      <c r="BN294" s="13">
        <v>0</v>
      </c>
      <c r="BO294" s="14">
        <f t="shared" si="107"/>
        <v>0.44834225022428431</v>
      </c>
      <c r="BP294" s="15" t="s">
        <v>859</v>
      </c>
      <c r="BQ294" s="28">
        <v>0</v>
      </c>
    </row>
    <row r="295" spans="1:69" customFormat="1" ht="15" x14ac:dyDescent="0.2">
      <c r="A295" t="s">
        <v>162</v>
      </c>
      <c r="B295" t="s">
        <v>163</v>
      </c>
      <c r="D295">
        <v>0</v>
      </c>
      <c r="E295">
        <v>0</v>
      </c>
      <c r="F295">
        <v>0</v>
      </c>
      <c r="G295">
        <v>0</v>
      </c>
      <c r="H295">
        <v>338360000</v>
      </c>
      <c r="I295">
        <v>2492900000</v>
      </c>
      <c r="J295">
        <v>2094200000</v>
      </c>
      <c r="K295">
        <f t="shared" si="101"/>
        <v>0</v>
      </c>
      <c r="L295">
        <f t="shared" si="101"/>
        <v>0</v>
      </c>
      <c r="M295">
        <f t="shared" si="101"/>
        <v>0</v>
      </c>
      <c r="N295" s="13">
        <v>0</v>
      </c>
      <c r="O295" s="14">
        <v>0</v>
      </c>
      <c r="P295" s="15">
        <v>0</v>
      </c>
      <c r="Q295">
        <v>8479200</v>
      </c>
      <c r="R295">
        <v>10278000</v>
      </c>
      <c r="S295">
        <v>0</v>
      </c>
      <c r="T295">
        <v>0</v>
      </c>
      <c r="U295">
        <v>601680000</v>
      </c>
      <c r="V295">
        <v>838260000</v>
      </c>
      <c r="W295">
        <v>516410000</v>
      </c>
      <c r="X295">
        <f t="shared" si="102"/>
        <v>1.7082169924212205E-2</v>
      </c>
      <c r="Y295">
        <f t="shared" si="102"/>
        <v>0</v>
      </c>
      <c r="Z295">
        <f t="shared" si="102"/>
        <v>0</v>
      </c>
      <c r="AA295" s="13">
        <f t="shared" si="108"/>
        <v>0.82498540572095735</v>
      </c>
      <c r="AB295" s="14">
        <v>0</v>
      </c>
      <c r="AC295" s="15">
        <f t="shared" si="109"/>
        <v>0</v>
      </c>
      <c r="AD295">
        <v>0</v>
      </c>
      <c r="AE295">
        <v>0</v>
      </c>
      <c r="AF295">
        <v>0</v>
      </c>
      <c r="AG295">
        <v>0</v>
      </c>
      <c r="AH295">
        <v>1131900000</v>
      </c>
      <c r="AI295">
        <v>729420000</v>
      </c>
      <c r="AJ295">
        <v>840470000</v>
      </c>
      <c r="AK295">
        <f t="shared" si="103"/>
        <v>0</v>
      </c>
      <c r="AL295">
        <f t="shared" si="103"/>
        <v>0</v>
      </c>
      <c r="AM295">
        <f t="shared" si="103"/>
        <v>0</v>
      </c>
      <c r="AN295" s="13">
        <v>0</v>
      </c>
      <c r="AO295" s="14">
        <v>0</v>
      </c>
      <c r="AP295" s="15">
        <v>0</v>
      </c>
      <c r="AQ295">
        <v>0</v>
      </c>
      <c r="AR295">
        <v>0</v>
      </c>
      <c r="AS295">
        <v>16009000</v>
      </c>
      <c r="AT295">
        <v>20101000</v>
      </c>
      <c r="AU295">
        <v>754030000</v>
      </c>
      <c r="AV295">
        <v>964080000</v>
      </c>
      <c r="AW295">
        <v>609030000</v>
      </c>
      <c r="AX295">
        <f t="shared" si="104"/>
        <v>0</v>
      </c>
      <c r="AY295">
        <f t="shared" si="104"/>
        <v>1.6605468425856775E-2</v>
      </c>
      <c r="AZ295">
        <f t="shared" si="104"/>
        <v>3.30049422852733E-2</v>
      </c>
      <c r="BA295" s="13">
        <v>0</v>
      </c>
      <c r="BB295" s="14">
        <f>AY295/AZ295</f>
        <v>0.50312066242473275</v>
      </c>
      <c r="BC295" s="15" t="s">
        <v>859</v>
      </c>
      <c r="BD295">
        <v>0</v>
      </c>
      <c r="BE295">
        <v>0</v>
      </c>
      <c r="BF295">
        <v>17251000</v>
      </c>
      <c r="BG295">
        <v>14907000</v>
      </c>
      <c r="BH295">
        <v>2311000000</v>
      </c>
      <c r="BI295">
        <v>1412000000</v>
      </c>
      <c r="BJ295">
        <v>1044200000</v>
      </c>
      <c r="BK295">
        <f t="shared" si="105"/>
        <v>0</v>
      </c>
      <c r="BL295">
        <f t="shared" si="105"/>
        <v>1.2217422096317281E-2</v>
      </c>
      <c r="BM295">
        <f t="shared" si="105"/>
        <v>1.4276000766136755E-2</v>
      </c>
      <c r="BN295" s="13">
        <v>0</v>
      </c>
      <c r="BO295" s="14">
        <f t="shared" si="107"/>
        <v>0.85580144582910744</v>
      </c>
      <c r="BP295" s="15" t="s">
        <v>859</v>
      </c>
      <c r="BQ295" s="28">
        <v>0</v>
      </c>
    </row>
    <row r="296" spans="1:69" customFormat="1" ht="15" x14ac:dyDescent="0.2">
      <c r="A296" t="s">
        <v>370</v>
      </c>
      <c r="B296" t="s">
        <v>371</v>
      </c>
      <c r="D296">
        <v>46629000</v>
      </c>
      <c r="E296">
        <v>0</v>
      </c>
      <c r="F296">
        <v>0</v>
      </c>
      <c r="G296">
        <v>0</v>
      </c>
      <c r="H296">
        <v>338360000</v>
      </c>
      <c r="I296">
        <v>2492900000</v>
      </c>
      <c r="J296">
        <v>2094200000</v>
      </c>
      <c r="K296">
        <f t="shared" si="101"/>
        <v>0</v>
      </c>
      <c r="L296">
        <f t="shared" si="101"/>
        <v>0</v>
      </c>
      <c r="M296">
        <f t="shared" si="101"/>
        <v>0</v>
      </c>
      <c r="N296" s="13" t="s">
        <v>859</v>
      </c>
      <c r="O296" s="14">
        <v>0</v>
      </c>
      <c r="P296" s="15">
        <v>0</v>
      </c>
      <c r="Q296">
        <v>183360000</v>
      </c>
      <c r="R296">
        <v>181280000</v>
      </c>
      <c r="S296">
        <v>0</v>
      </c>
      <c r="T296">
        <v>0</v>
      </c>
      <c r="U296">
        <v>601680000</v>
      </c>
      <c r="V296">
        <v>838260000</v>
      </c>
      <c r="W296">
        <v>516410000</v>
      </c>
      <c r="X296">
        <f t="shared" si="102"/>
        <v>0.30128972211142135</v>
      </c>
      <c r="Y296">
        <f t="shared" si="102"/>
        <v>0</v>
      </c>
      <c r="Z296">
        <f t="shared" si="102"/>
        <v>0</v>
      </c>
      <c r="AA296" s="13">
        <f t="shared" si="108"/>
        <v>1.0114739629302736</v>
      </c>
      <c r="AB296" s="14">
        <v>0</v>
      </c>
      <c r="AC296" s="15">
        <f t="shared" si="109"/>
        <v>0</v>
      </c>
      <c r="AD296">
        <v>84513000</v>
      </c>
      <c r="AE296">
        <v>15767000</v>
      </c>
      <c r="AF296">
        <v>0</v>
      </c>
      <c r="AG296">
        <v>4153000</v>
      </c>
      <c r="AH296">
        <v>1131900000</v>
      </c>
      <c r="AI296">
        <v>729420000</v>
      </c>
      <c r="AJ296">
        <v>840470000</v>
      </c>
      <c r="AK296">
        <f t="shared" si="103"/>
        <v>1.392967576641046E-2</v>
      </c>
      <c r="AL296">
        <f t="shared" si="103"/>
        <v>0</v>
      </c>
      <c r="AM296">
        <f t="shared" si="103"/>
        <v>4.9412828536414153E-3</v>
      </c>
      <c r="AN296" s="13">
        <f>AD296/AE296</f>
        <v>5.3601192363797807</v>
      </c>
      <c r="AO296" s="14">
        <f>AL296/AM296</f>
        <v>0</v>
      </c>
      <c r="AP296" s="15">
        <f>AL296/AK296</f>
        <v>0</v>
      </c>
      <c r="AQ296">
        <v>7467300</v>
      </c>
      <c r="AR296">
        <v>7767800</v>
      </c>
      <c r="AS296">
        <v>10377000</v>
      </c>
      <c r="AT296">
        <v>0</v>
      </c>
      <c r="AU296">
        <v>754030000</v>
      </c>
      <c r="AV296">
        <v>964080000</v>
      </c>
      <c r="AW296">
        <v>609030000</v>
      </c>
      <c r="AX296">
        <f t="shared" si="104"/>
        <v>1.030171213346949E-2</v>
      </c>
      <c r="AY296">
        <f t="shared" si="104"/>
        <v>1.0763629574309186E-2</v>
      </c>
      <c r="AZ296">
        <f t="shared" si="104"/>
        <v>0</v>
      </c>
      <c r="BA296" s="13">
        <f>AQ296/AR296</f>
        <v>0.96131465794690907</v>
      </c>
      <c r="BB296" s="14" t="s">
        <v>859</v>
      </c>
      <c r="BC296" s="15">
        <f>AY296/AX296</f>
        <v>1.0448389000638991</v>
      </c>
      <c r="BD296">
        <v>9445500</v>
      </c>
      <c r="BE296">
        <v>0</v>
      </c>
      <c r="BF296">
        <v>19359000</v>
      </c>
      <c r="BG296">
        <v>25154000</v>
      </c>
      <c r="BH296">
        <v>2311000000</v>
      </c>
      <c r="BI296">
        <v>1412000000</v>
      </c>
      <c r="BJ296">
        <v>1044200000</v>
      </c>
      <c r="BK296">
        <f t="shared" si="105"/>
        <v>0</v>
      </c>
      <c r="BL296">
        <f t="shared" si="105"/>
        <v>1.3710339943342776E-2</v>
      </c>
      <c r="BM296">
        <f t="shared" si="105"/>
        <v>2.4089254932005363E-2</v>
      </c>
      <c r="BN296" s="13" t="s">
        <v>859</v>
      </c>
      <c r="BO296" s="14">
        <f t="shared" si="107"/>
        <v>0.56914752996893248</v>
      </c>
      <c r="BP296" s="15" t="s">
        <v>859</v>
      </c>
      <c r="BQ296" s="28">
        <v>0</v>
      </c>
    </row>
    <row r="297" spans="1:69" customFormat="1" ht="15" x14ac:dyDescent="0.2">
      <c r="A297" t="s">
        <v>634</v>
      </c>
      <c r="B297" t="s">
        <v>635</v>
      </c>
      <c r="D297">
        <v>0</v>
      </c>
      <c r="E297">
        <v>0</v>
      </c>
      <c r="F297">
        <v>0</v>
      </c>
      <c r="G297">
        <v>0</v>
      </c>
      <c r="H297">
        <v>338360000</v>
      </c>
      <c r="I297">
        <v>2492900000</v>
      </c>
      <c r="J297">
        <v>2094200000</v>
      </c>
      <c r="K297">
        <f t="shared" si="101"/>
        <v>0</v>
      </c>
      <c r="L297">
        <f t="shared" si="101"/>
        <v>0</v>
      </c>
      <c r="M297">
        <f t="shared" si="101"/>
        <v>0</v>
      </c>
      <c r="N297" s="13">
        <v>0</v>
      </c>
      <c r="O297" s="14">
        <v>0</v>
      </c>
      <c r="P297" s="15">
        <v>0</v>
      </c>
      <c r="Q297">
        <v>0</v>
      </c>
      <c r="R297">
        <v>13183000</v>
      </c>
      <c r="S297">
        <v>0</v>
      </c>
      <c r="T297">
        <v>0</v>
      </c>
      <c r="U297">
        <v>601680000</v>
      </c>
      <c r="V297">
        <v>838260000</v>
      </c>
      <c r="W297">
        <v>516410000</v>
      </c>
      <c r="X297">
        <f t="shared" si="102"/>
        <v>2.1910317776891369E-2</v>
      </c>
      <c r="Y297">
        <f t="shared" si="102"/>
        <v>0</v>
      </c>
      <c r="Z297">
        <f t="shared" si="102"/>
        <v>0</v>
      </c>
      <c r="AA297" s="13">
        <f t="shared" si="108"/>
        <v>0</v>
      </c>
      <c r="AB297" s="14">
        <v>0</v>
      </c>
      <c r="AC297" s="15">
        <f t="shared" si="109"/>
        <v>0</v>
      </c>
      <c r="AD297">
        <v>0</v>
      </c>
      <c r="AE297">
        <v>0</v>
      </c>
      <c r="AF297">
        <v>0</v>
      </c>
      <c r="AG297">
        <v>0</v>
      </c>
      <c r="AH297">
        <v>1131900000</v>
      </c>
      <c r="AI297">
        <v>729420000</v>
      </c>
      <c r="AJ297">
        <v>840470000</v>
      </c>
      <c r="AK297">
        <f t="shared" si="103"/>
        <v>0</v>
      </c>
      <c r="AL297">
        <f t="shared" si="103"/>
        <v>0</v>
      </c>
      <c r="AM297">
        <f t="shared" si="103"/>
        <v>0</v>
      </c>
      <c r="AN297" s="13">
        <v>0</v>
      </c>
      <c r="AO297" s="14">
        <v>0</v>
      </c>
      <c r="AP297" s="15">
        <v>0</v>
      </c>
      <c r="AQ297">
        <v>0</v>
      </c>
      <c r="AR297">
        <v>0</v>
      </c>
      <c r="AS297">
        <v>0</v>
      </c>
      <c r="AT297">
        <v>39525000</v>
      </c>
      <c r="AU297">
        <v>754030000</v>
      </c>
      <c r="AV297">
        <v>964080000</v>
      </c>
      <c r="AW297">
        <v>609030000</v>
      </c>
      <c r="AX297">
        <f t="shared" si="104"/>
        <v>0</v>
      </c>
      <c r="AY297">
        <f t="shared" si="104"/>
        <v>0</v>
      </c>
      <c r="AZ297">
        <f t="shared" si="104"/>
        <v>6.4898280872863409E-2</v>
      </c>
      <c r="BA297" s="13">
        <v>0</v>
      </c>
      <c r="BB297" s="14">
        <f>AY297/AZ297</f>
        <v>0</v>
      </c>
      <c r="BC297" s="15">
        <v>0</v>
      </c>
      <c r="BD297">
        <v>14823000</v>
      </c>
      <c r="BE297">
        <v>0</v>
      </c>
      <c r="BF297">
        <v>24803000</v>
      </c>
      <c r="BG297">
        <v>29691000</v>
      </c>
      <c r="BH297">
        <v>2311000000</v>
      </c>
      <c r="BI297">
        <v>1412000000</v>
      </c>
      <c r="BJ297">
        <v>1044200000</v>
      </c>
      <c r="BK297">
        <f t="shared" si="105"/>
        <v>0</v>
      </c>
      <c r="BL297">
        <f t="shared" si="105"/>
        <v>1.7565864022662889E-2</v>
      </c>
      <c r="BM297">
        <f t="shared" si="105"/>
        <v>2.8434208006129093E-2</v>
      </c>
      <c r="BN297" s="13" t="s">
        <v>859</v>
      </c>
      <c r="BO297" s="14">
        <f t="shared" si="107"/>
        <v>0.61777222769406859</v>
      </c>
      <c r="BP297" s="15" t="s">
        <v>859</v>
      </c>
      <c r="BQ297" s="28">
        <v>0</v>
      </c>
    </row>
    <row r="298" spans="1:69" customFormat="1" ht="15" x14ac:dyDescent="0.2">
      <c r="A298" t="s">
        <v>134</v>
      </c>
      <c r="B298" t="s">
        <v>135</v>
      </c>
      <c r="D298">
        <v>98063000</v>
      </c>
      <c r="E298">
        <v>421030</v>
      </c>
      <c r="F298">
        <v>19776000</v>
      </c>
      <c r="G298">
        <v>57495000</v>
      </c>
      <c r="H298">
        <v>338360000</v>
      </c>
      <c r="I298">
        <v>2492900000</v>
      </c>
      <c r="J298">
        <v>2094200000</v>
      </c>
      <c r="K298">
        <f t="shared" si="101"/>
        <v>1.2443255703983923E-3</v>
      </c>
      <c r="L298">
        <f t="shared" si="101"/>
        <v>7.9329295198363355E-3</v>
      </c>
      <c r="M298">
        <f t="shared" si="101"/>
        <v>2.7454397860758286E-2</v>
      </c>
      <c r="N298" s="13">
        <f>D298/E298</f>
        <v>232.9121440277415</v>
      </c>
      <c r="O298" s="14">
        <f>L298/M298</f>
        <v>0.28894931733961654</v>
      </c>
      <c r="P298" s="15">
        <f>L298/K298</f>
        <v>6.3752844983298633</v>
      </c>
      <c r="Q298">
        <v>382430000</v>
      </c>
      <c r="R298">
        <v>462000000</v>
      </c>
      <c r="S298">
        <v>7915400</v>
      </c>
      <c r="T298">
        <v>8883700</v>
      </c>
      <c r="U298">
        <v>601680000</v>
      </c>
      <c r="V298">
        <v>838260000</v>
      </c>
      <c r="W298">
        <v>516410000</v>
      </c>
      <c r="X298">
        <f t="shared" si="102"/>
        <v>0.76785001994415636</v>
      </c>
      <c r="Y298">
        <f t="shared" si="102"/>
        <v>9.4426550235010617E-3</v>
      </c>
      <c r="Z298">
        <f t="shared" si="102"/>
        <v>1.7202803973586877E-2</v>
      </c>
      <c r="AA298" s="13">
        <f t="shared" si="108"/>
        <v>0.82777056277056282</v>
      </c>
      <c r="AB298" s="14">
        <f>Y298/Z298</f>
        <v>0.54890208817116559</v>
      </c>
      <c r="AC298" s="15">
        <f t="shared" si="109"/>
        <v>1.2297525269567356E-2</v>
      </c>
      <c r="AD298">
        <v>217910000</v>
      </c>
      <c r="AE298">
        <v>146240000</v>
      </c>
      <c r="AF298">
        <v>15866000</v>
      </c>
      <c r="AG298">
        <v>7833500</v>
      </c>
      <c r="AH298">
        <v>1131900000</v>
      </c>
      <c r="AI298">
        <v>729420000</v>
      </c>
      <c r="AJ298">
        <v>840470000</v>
      </c>
      <c r="AK298">
        <f t="shared" si="103"/>
        <v>0.12919869246399859</v>
      </c>
      <c r="AL298">
        <f t="shared" si="103"/>
        <v>2.1751528611773738E-2</v>
      </c>
      <c r="AM298">
        <f t="shared" si="103"/>
        <v>9.3203802634240357E-3</v>
      </c>
      <c r="AN298" s="13">
        <f>AD298/AE298</f>
        <v>1.4900847921225382</v>
      </c>
      <c r="AO298" s="14">
        <f>AL298/AM298</f>
        <v>2.333759782005167</v>
      </c>
      <c r="AP298" s="15">
        <f>AL298/AK298</f>
        <v>0.16835718842769895</v>
      </c>
      <c r="AQ298">
        <v>16063000</v>
      </c>
      <c r="AR298">
        <v>33553000</v>
      </c>
      <c r="AS298">
        <v>24811000</v>
      </c>
      <c r="AT298">
        <v>13925000</v>
      </c>
      <c r="AU298">
        <v>754030000</v>
      </c>
      <c r="AV298">
        <v>964080000</v>
      </c>
      <c r="AW298">
        <v>609030000</v>
      </c>
      <c r="AX298">
        <f t="shared" si="104"/>
        <v>4.4498229513414589E-2</v>
      </c>
      <c r="AY298">
        <f t="shared" si="104"/>
        <v>2.5735416148037506E-2</v>
      </c>
      <c r="AZ298">
        <f t="shared" si="104"/>
        <v>2.2864226721179579E-2</v>
      </c>
      <c r="BA298" s="13">
        <f>AQ298/AR298</f>
        <v>0.47873513545733615</v>
      </c>
      <c r="BB298" s="14">
        <f>AY298/AZ298</f>
        <v>1.1255756191482429</v>
      </c>
      <c r="BC298" s="15">
        <f>AY298/AX298</f>
        <v>0.57834696861993617</v>
      </c>
      <c r="BD298">
        <v>2129700</v>
      </c>
      <c r="BE298">
        <v>0</v>
      </c>
      <c r="BF298">
        <v>33326000</v>
      </c>
      <c r="BG298">
        <v>22796000</v>
      </c>
      <c r="BH298">
        <v>2311000000</v>
      </c>
      <c r="BI298">
        <v>1412000000</v>
      </c>
      <c r="BJ298">
        <v>1044200000</v>
      </c>
      <c r="BK298">
        <f t="shared" si="105"/>
        <v>0</v>
      </c>
      <c r="BL298">
        <f t="shared" si="105"/>
        <v>2.3601983002832862E-2</v>
      </c>
      <c r="BM298">
        <f t="shared" si="105"/>
        <v>2.1831066845431908E-2</v>
      </c>
      <c r="BN298" s="13" t="s">
        <v>859</v>
      </c>
      <c r="BO298" s="14">
        <f t="shared" si="107"/>
        <v>1.0811190845568555</v>
      </c>
      <c r="BP298" s="15" t="s">
        <v>859</v>
      </c>
      <c r="BQ298" s="28">
        <v>0</v>
      </c>
    </row>
    <row r="299" spans="1:69" customFormat="1" ht="15" x14ac:dyDescent="0.2">
      <c r="A299" t="s">
        <v>628</v>
      </c>
      <c r="B299" t="s">
        <v>629</v>
      </c>
      <c r="D299">
        <v>0</v>
      </c>
      <c r="E299">
        <v>0</v>
      </c>
      <c r="F299">
        <v>0</v>
      </c>
      <c r="G299">
        <v>1276800</v>
      </c>
      <c r="H299">
        <v>338360000</v>
      </c>
      <c r="I299">
        <v>2492900000</v>
      </c>
      <c r="J299">
        <v>2094200000</v>
      </c>
      <c r="K299">
        <f t="shared" si="101"/>
        <v>0</v>
      </c>
      <c r="L299">
        <f t="shared" si="101"/>
        <v>0</v>
      </c>
      <c r="M299">
        <f t="shared" si="101"/>
        <v>6.0968388883583227E-4</v>
      </c>
      <c r="N299" s="13">
        <v>0</v>
      </c>
      <c r="O299" s="14">
        <f>L299/M299</f>
        <v>0</v>
      </c>
      <c r="P299" s="15">
        <v>0</v>
      </c>
      <c r="Q299">
        <v>1565700</v>
      </c>
      <c r="R299">
        <v>925250</v>
      </c>
      <c r="S299">
        <v>730050</v>
      </c>
      <c r="T299">
        <v>0</v>
      </c>
      <c r="U299">
        <v>601680000</v>
      </c>
      <c r="V299">
        <v>838260000</v>
      </c>
      <c r="W299">
        <v>516410000</v>
      </c>
      <c r="X299">
        <f t="shared" si="102"/>
        <v>1.5377775561760405E-3</v>
      </c>
      <c r="Y299">
        <f t="shared" si="102"/>
        <v>8.7091117314437051E-4</v>
      </c>
      <c r="Z299">
        <f t="shared" si="102"/>
        <v>0</v>
      </c>
      <c r="AA299" s="13">
        <f t="shared" si="108"/>
        <v>1.6921912996487436</v>
      </c>
      <c r="AB299" s="14" t="s">
        <v>859</v>
      </c>
      <c r="AC299" s="15">
        <f t="shared" si="109"/>
        <v>0.56634405258849485</v>
      </c>
      <c r="AD299">
        <v>16443000</v>
      </c>
      <c r="AE299">
        <v>1659400</v>
      </c>
      <c r="AF299">
        <v>3232900</v>
      </c>
      <c r="AG299">
        <v>2232200</v>
      </c>
      <c r="AH299">
        <v>1131900000</v>
      </c>
      <c r="AI299">
        <v>729420000</v>
      </c>
      <c r="AJ299">
        <v>840470000</v>
      </c>
      <c r="AK299">
        <f t="shared" si="103"/>
        <v>1.4660305680713843E-3</v>
      </c>
      <c r="AL299">
        <f t="shared" si="103"/>
        <v>4.4321515724822461E-3</v>
      </c>
      <c r="AM299">
        <f t="shared" si="103"/>
        <v>2.6558949159398906E-3</v>
      </c>
      <c r="AN299" s="13">
        <f>AD299/AE299</f>
        <v>9.90900325418826</v>
      </c>
      <c r="AO299" s="14">
        <f>AL299/AM299</f>
        <v>1.6687977923681363</v>
      </c>
      <c r="AP299" s="15">
        <f>AL299/AK299</f>
        <v>3.0232327135667436</v>
      </c>
      <c r="AQ299">
        <v>0</v>
      </c>
      <c r="AR299">
        <v>0</v>
      </c>
      <c r="AS299">
        <v>0</v>
      </c>
      <c r="AT299">
        <v>1661700</v>
      </c>
      <c r="AU299">
        <v>754030000</v>
      </c>
      <c r="AV299">
        <v>964080000</v>
      </c>
      <c r="AW299">
        <v>609030000</v>
      </c>
      <c r="AX299">
        <f t="shared" si="104"/>
        <v>0</v>
      </c>
      <c r="AY299">
        <f t="shared" si="104"/>
        <v>0</v>
      </c>
      <c r="AZ299">
        <f t="shared" si="104"/>
        <v>2.7284370228067584E-3</v>
      </c>
      <c r="BA299" s="13">
        <v>0</v>
      </c>
      <c r="BB299" s="14">
        <f>AY299/AZ299</f>
        <v>0</v>
      </c>
      <c r="BC299" s="15">
        <v>0</v>
      </c>
      <c r="BD299">
        <v>1872400</v>
      </c>
      <c r="BE299">
        <v>1358200</v>
      </c>
      <c r="BF299">
        <v>2198600</v>
      </c>
      <c r="BG299">
        <v>3387300</v>
      </c>
      <c r="BH299">
        <v>2311000000</v>
      </c>
      <c r="BI299">
        <v>1412000000</v>
      </c>
      <c r="BJ299">
        <v>1044200000</v>
      </c>
      <c r="BK299">
        <f t="shared" si="105"/>
        <v>5.8771094764171355E-4</v>
      </c>
      <c r="BL299">
        <f t="shared" si="105"/>
        <v>1.5570821529745042E-3</v>
      </c>
      <c r="BM299">
        <f t="shared" si="105"/>
        <v>3.2439187895039264E-3</v>
      </c>
      <c r="BN299" s="13">
        <f t="shared" ref="BN299:BN362" si="110">BD299/BE299</f>
        <v>1.3785893093800619</v>
      </c>
      <c r="BO299" s="14">
        <f t="shared" si="107"/>
        <v>0.48000034958107557</v>
      </c>
      <c r="BP299" s="15">
        <f t="shared" ref="BP299:BP362" si="111">BL299/BK299</f>
        <v>2.6494013072626115</v>
      </c>
      <c r="BQ299" s="28">
        <v>0</v>
      </c>
    </row>
    <row r="300" spans="1:69" customFormat="1" ht="15" x14ac:dyDescent="0.2">
      <c r="A300" t="s">
        <v>426</v>
      </c>
      <c r="B300" t="s">
        <v>427</v>
      </c>
      <c r="D300">
        <v>0</v>
      </c>
      <c r="E300">
        <v>0</v>
      </c>
      <c r="F300">
        <v>0</v>
      </c>
      <c r="G300">
        <v>0</v>
      </c>
      <c r="H300">
        <v>338360000</v>
      </c>
      <c r="I300">
        <v>2492900000</v>
      </c>
      <c r="J300">
        <v>2094200000</v>
      </c>
      <c r="K300">
        <f t="shared" si="101"/>
        <v>0</v>
      </c>
      <c r="L300">
        <f t="shared" si="101"/>
        <v>0</v>
      </c>
      <c r="M300">
        <f t="shared" si="101"/>
        <v>0</v>
      </c>
      <c r="N300" s="13">
        <v>0</v>
      </c>
      <c r="O300" s="14">
        <v>0</v>
      </c>
      <c r="P300" s="15">
        <v>0</v>
      </c>
      <c r="Q300">
        <v>0</v>
      </c>
      <c r="R300">
        <v>0</v>
      </c>
      <c r="S300">
        <v>0</v>
      </c>
      <c r="T300">
        <v>0</v>
      </c>
      <c r="U300">
        <v>601680000</v>
      </c>
      <c r="V300">
        <v>838260000</v>
      </c>
      <c r="W300">
        <v>516410000</v>
      </c>
      <c r="X300">
        <f t="shared" si="102"/>
        <v>0</v>
      </c>
      <c r="Y300">
        <f t="shared" si="102"/>
        <v>0</v>
      </c>
      <c r="Z300">
        <f t="shared" si="102"/>
        <v>0</v>
      </c>
      <c r="AA300" s="13">
        <v>0</v>
      </c>
      <c r="AB300" s="14">
        <v>0</v>
      </c>
      <c r="AC300" s="15">
        <v>0</v>
      </c>
      <c r="AD300">
        <v>0</v>
      </c>
      <c r="AE300">
        <v>0</v>
      </c>
      <c r="AF300">
        <v>0</v>
      </c>
      <c r="AG300">
        <v>0</v>
      </c>
      <c r="AH300">
        <v>1131900000</v>
      </c>
      <c r="AI300">
        <v>729420000</v>
      </c>
      <c r="AJ300">
        <v>840470000</v>
      </c>
      <c r="AK300">
        <f t="shared" si="103"/>
        <v>0</v>
      </c>
      <c r="AL300">
        <f t="shared" si="103"/>
        <v>0</v>
      </c>
      <c r="AM300">
        <f t="shared" si="103"/>
        <v>0</v>
      </c>
      <c r="AN300" s="13">
        <v>0</v>
      </c>
      <c r="AO300" s="14">
        <v>0</v>
      </c>
      <c r="AP300" s="15">
        <v>0</v>
      </c>
      <c r="AQ300">
        <v>0</v>
      </c>
      <c r="AR300">
        <v>0</v>
      </c>
      <c r="AS300">
        <v>0</v>
      </c>
      <c r="AT300">
        <v>0</v>
      </c>
      <c r="AU300">
        <v>754030000</v>
      </c>
      <c r="AV300">
        <v>964080000</v>
      </c>
      <c r="AW300">
        <v>609030000</v>
      </c>
      <c r="AX300">
        <f t="shared" si="104"/>
        <v>0</v>
      </c>
      <c r="AY300">
        <f t="shared" si="104"/>
        <v>0</v>
      </c>
      <c r="AZ300">
        <f t="shared" si="104"/>
        <v>0</v>
      </c>
      <c r="BA300" s="13">
        <v>0</v>
      </c>
      <c r="BB300" s="14">
        <v>0</v>
      </c>
      <c r="BC300" s="15">
        <v>0</v>
      </c>
      <c r="BD300">
        <v>0</v>
      </c>
      <c r="BE300">
        <v>1897800</v>
      </c>
      <c r="BF300">
        <v>0</v>
      </c>
      <c r="BG300">
        <v>0</v>
      </c>
      <c r="BH300">
        <v>2311000000</v>
      </c>
      <c r="BI300">
        <v>1412000000</v>
      </c>
      <c r="BJ300">
        <v>1044200000</v>
      </c>
      <c r="BK300">
        <f t="shared" si="105"/>
        <v>8.2120294244915619E-4</v>
      </c>
      <c r="BL300">
        <f t="shared" si="105"/>
        <v>0</v>
      </c>
      <c r="BM300">
        <f t="shared" si="105"/>
        <v>0</v>
      </c>
      <c r="BN300" s="13">
        <f t="shared" si="110"/>
        <v>0</v>
      </c>
      <c r="BO300" s="14">
        <v>0</v>
      </c>
      <c r="BP300" s="15">
        <f t="shared" si="111"/>
        <v>0</v>
      </c>
      <c r="BQ300" s="28">
        <v>0</v>
      </c>
    </row>
    <row r="301" spans="1:69" customFormat="1" ht="15" x14ac:dyDescent="0.2">
      <c r="A301" t="s">
        <v>9</v>
      </c>
      <c r="B301" t="s">
        <v>10</v>
      </c>
      <c r="D301">
        <v>0</v>
      </c>
      <c r="E301">
        <v>0</v>
      </c>
      <c r="F301">
        <v>0</v>
      </c>
      <c r="G301">
        <v>0</v>
      </c>
      <c r="H301">
        <v>338360000</v>
      </c>
      <c r="I301">
        <v>2492900000</v>
      </c>
      <c r="J301">
        <v>2094200000</v>
      </c>
      <c r="K301">
        <f t="shared" si="101"/>
        <v>0</v>
      </c>
      <c r="L301">
        <f t="shared" si="101"/>
        <v>0</v>
      </c>
      <c r="M301">
        <f t="shared" si="101"/>
        <v>0</v>
      </c>
      <c r="N301" s="13">
        <v>0</v>
      </c>
      <c r="O301" s="14">
        <v>0</v>
      </c>
      <c r="P301" s="15">
        <v>0</v>
      </c>
      <c r="Q301">
        <v>0</v>
      </c>
      <c r="R301">
        <v>0</v>
      </c>
      <c r="S301">
        <v>0</v>
      </c>
      <c r="T301">
        <v>0</v>
      </c>
      <c r="U301">
        <v>601680000</v>
      </c>
      <c r="V301">
        <v>838260000</v>
      </c>
      <c r="W301">
        <v>516410000</v>
      </c>
      <c r="X301">
        <f t="shared" si="102"/>
        <v>0</v>
      </c>
      <c r="Y301">
        <f t="shared" si="102"/>
        <v>0</v>
      </c>
      <c r="Z301">
        <f t="shared" si="102"/>
        <v>0</v>
      </c>
      <c r="AA301" s="13">
        <v>0</v>
      </c>
      <c r="AB301" s="14">
        <v>0</v>
      </c>
      <c r="AC301" s="15">
        <v>0</v>
      </c>
      <c r="AD301">
        <v>0</v>
      </c>
      <c r="AE301">
        <v>0</v>
      </c>
      <c r="AF301">
        <v>0</v>
      </c>
      <c r="AG301">
        <v>0</v>
      </c>
      <c r="AH301">
        <v>1131900000</v>
      </c>
      <c r="AI301">
        <v>729420000</v>
      </c>
      <c r="AJ301">
        <v>840470000</v>
      </c>
      <c r="AK301">
        <f t="shared" si="103"/>
        <v>0</v>
      </c>
      <c r="AL301">
        <f t="shared" si="103"/>
        <v>0</v>
      </c>
      <c r="AM301">
        <f t="shared" si="103"/>
        <v>0</v>
      </c>
      <c r="AN301" s="13">
        <v>0</v>
      </c>
      <c r="AO301" s="14">
        <v>0</v>
      </c>
      <c r="AP301" s="15">
        <v>0</v>
      </c>
      <c r="AQ301">
        <v>5565200</v>
      </c>
      <c r="AR301">
        <v>0</v>
      </c>
      <c r="AS301">
        <v>1778000</v>
      </c>
      <c r="AT301">
        <v>4217000</v>
      </c>
      <c r="AU301">
        <v>754030000</v>
      </c>
      <c r="AV301">
        <v>964080000</v>
      </c>
      <c r="AW301">
        <v>609030000</v>
      </c>
      <c r="AX301">
        <f t="shared" si="104"/>
        <v>0</v>
      </c>
      <c r="AY301">
        <f t="shared" si="104"/>
        <v>1.8442452908472326E-3</v>
      </c>
      <c r="AZ301">
        <f t="shared" si="104"/>
        <v>6.92412524834573E-3</v>
      </c>
      <c r="BA301" s="13" t="s">
        <v>859</v>
      </c>
      <c r="BB301" s="14">
        <f>AY301/AZ301</f>
        <v>0.26635065437151767</v>
      </c>
      <c r="BC301" s="15" t="s">
        <v>859</v>
      </c>
      <c r="BD301">
        <v>0</v>
      </c>
      <c r="BE301">
        <v>2106600</v>
      </c>
      <c r="BF301">
        <v>3314200</v>
      </c>
      <c r="BG301">
        <v>5908300</v>
      </c>
      <c r="BH301">
        <v>2311000000</v>
      </c>
      <c r="BI301">
        <v>1412000000</v>
      </c>
      <c r="BJ301">
        <v>1044200000</v>
      </c>
      <c r="BK301">
        <f t="shared" si="105"/>
        <v>9.1155344006923415E-4</v>
      </c>
      <c r="BL301">
        <f t="shared" si="105"/>
        <v>2.3471671388101984E-3</v>
      </c>
      <c r="BM301">
        <f t="shared" si="105"/>
        <v>5.6582072399923387E-3</v>
      </c>
      <c r="BN301" s="13">
        <f t="shared" si="110"/>
        <v>0</v>
      </c>
      <c r="BO301" s="14">
        <f t="shared" ref="BO301:BO306" si="112">BL301/BM301</f>
        <v>0.41482523337433935</v>
      </c>
      <c r="BP301" s="15">
        <f t="shared" si="111"/>
        <v>2.5749089802479674</v>
      </c>
      <c r="BQ301" s="28">
        <v>0</v>
      </c>
    </row>
    <row r="302" spans="1:69" customFormat="1" ht="15" x14ac:dyDescent="0.2">
      <c r="A302" t="s">
        <v>728</v>
      </c>
      <c r="B302" t="s">
        <v>729</v>
      </c>
      <c r="D302">
        <v>0</v>
      </c>
      <c r="E302">
        <v>0</v>
      </c>
      <c r="F302">
        <v>0</v>
      </c>
      <c r="G302">
        <v>0</v>
      </c>
      <c r="H302">
        <v>338360000</v>
      </c>
      <c r="I302">
        <v>2492900000</v>
      </c>
      <c r="J302">
        <v>2094200000</v>
      </c>
      <c r="K302">
        <f t="shared" si="101"/>
        <v>0</v>
      </c>
      <c r="L302">
        <f t="shared" si="101"/>
        <v>0</v>
      </c>
      <c r="M302">
        <f t="shared" si="101"/>
        <v>0</v>
      </c>
      <c r="N302" s="13">
        <v>0</v>
      </c>
      <c r="O302" s="14">
        <v>0</v>
      </c>
      <c r="P302" s="15">
        <v>0</v>
      </c>
      <c r="Q302">
        <v>0</v>
      </c>
      <c r="R302">
        <v>0</v>
      </c>
      <c r="S302">
        <v>0</v>
      </c>
      <c r="T302">
        <v>0</v>
      </c>
      <c r="U302">
        <v>601680000</v>
      </c>
      <c r="V302">
        <v>838260000</v>
      </c>
      <c r="W302">
        <v>516410000</v>
      </c>
      <c r="X302">
        <f t="shared" si="102"/>
        <v>0</v>
      </c>
      <c r="Y302">
        <f t="shared" si="102"/>
        <v>0</v>
      </c>
      <c r="Z302">
        <f t="shared" si="102"/>
        <v>0</v>
      </c>
      <c r="AA302" s="13">
        <v>0</v>
      </c>
      <c r="AB302" s="14">
        <v>0</v>
      </c>
      <c r="AC302" s="15">
        <v>0</v>
      </c>
      <c r="AD302">
        <v>0</v>
      </c>
      <c r="AE302">
        <v>0</v>
      </c>
      <c r="AF302">
        <v>0</v>
      </c>
      <c r="AG302">
        <v>0</v>
      </c>
      <c r="AH302">
        <v>1131900000</v>
      </c>
      <c r="AI302">
        <v>729420000</v>
      </c>
      <c r="AJ302">
        <v>840470000</v>
      </c>
      <c r="AK302">
        <f t="shared" si="103"/>
        <v>0</v>
      </c>
      <c r="AL302">
        <f t="shared" si="103"/>
        <v>0</v>
      </c>
      <c r="AM302">
        <f t="shared" si="103"/>
        <v>0</v>
      </c>
      <c r="AN302" s="13">
        <v>0</v>
      </c>
      <c r="AO302" s="14">
        <v>0</v>
      </c>
      <c r="AP302" s="15">
        <v>0</v>
      </c>
      <c r="AQ302">
        <v>0</v>
      </c>
      <c r="AR302">
        <v>1811300</v>
      </c>
      <c r="AS302">
        <v>972170</v>
      </c>
      <c r="AT302">
        <v>1343200</v>
      </c>
      <c r="AU302">
        <v>754030000</v>
      </c>
      <c r="AV302">
        <v>964080000</v>
      </c>
      <c r="AW302">
        <v>609030000</v>
      </c>
      <c r="AX302">
        <f t="shared" si="104"/>
        <v>2.4021590652891795E-3</v>
      </c>
      <c r="AY302">
        <f t="shared" si="104"/>
        <v>1.0083914197991867E-3</v>
      </c>
      <c r="AZ302">
        <f t="shared" si="104"/>
        <v>2.2054742787711609E-3</v>
      </c>
      <c r="BA302" s="13">
        <f>AQ302/AR302</f>
        <v>0</v>
      </c>
      <c r="BB302" s="14">
        <f>AY302/AZ302</f>
        <v>0.45722202680189</v>
      </c>
      <c r="BC302" s="15">
        <f>AY302/AX302</f>
        <v>0.41978544817047464</v>
      </c>
      <c r="BD302">
        <v>2554100</v>
      </c>
      <c r="BE302">
        <v>2163500</v>
      </c>
      <c r="BF302">
        <v>2921900</v>
      </c>
      <c r="BG302">
        <v>2794500</v>
      </c>
      <c r="BH302">
        <v>2311000000</v>
      </c>
      <c r="BI302">
        <v>1412000000</v>
      </c>
      <c r="BJ302">
        <v>1044200000</v>
      </c>
      <c r="BK302">
        <f t="shared" si="105"/>
        <v>9.3617481609692779E-4</v>
      </c>
      <c r="BL302">
        <f t="shared" si="105"/>
        <v>2.0693342776203967E-3</v>
      </c>
      <c r="BM302">
        <f t="shared" si="105"/>
        <v>2.6762114537444933E-3</v>
      </c>
      <c r="BN302" s="13">
        <f t="shared" si="110"/>
        <v>1.1805407903859486</v>
      </c>
      <c r="BO302" s="14">
        <f t="shared" si="112"/>
        <v>0.77323272595856796</v>
      </c>
      <c r="BP302" s="15">
        <f t="shared" si="111"/>
        <v>2.2104143820571927</v>
      </c>
      <c r="BQ302" s="28">
        <v>0</v>
      </c>
    </row>
    <row r="303" spans="1:69" customFormat="1" ht="15" x14ac:dyDescent="0.2">
      <c r="A303" t="s">
        <v>740</v>
      </c>
      <c r="B303" t="s">
        <v>741</v>
      </c>
      <c r="D303">
        <v>0</v>
      </c>
      <c r="E303">
        <v>0</v>
      </c>
      <c r="F303">
        <v>0</v>
      </c>
      <c r="G303">
        <v>0</v>
      </c>
      <c r="H303">
        <v>338360000</v>
      </c>
      <c r="I303">
        <v>2492900000</v>
      </c>
      <c r="J303">
        <v>2094200000</v>
      </c>
      <c r="K303">
        <f t="shared" si="101"/>
        <v>0</v>
      </c>
      <c r="L303">
        <f t="shared" si="101"/>
        <v>0</v>
      </c>
      <c r="M303">
        <f t="shared" si="101"/>
        <v>0</v>
      </c>
      <c r="N303" s="13">
        <v>0</v>
      </c>
      <c r="O303" s="14">
        <v>0</v>
      </c>
      <c r="P303" s="15">
        <v>0</v>
      </c>
      <c r="Q303">
        <v>14721000</v>
      </c>
      <c r="R303">
        <v>26005000</v>
      </c>
      <c r="S303">
        <v>0</v>
      </c>
      <c r="T303">
        <v>0</v>
      </c>
      <c r="U303">
        <v>601680000</v>
      </c>
      <c r="V303">
        <v>838260000</v>
      </c>
      <c r="W303">
        <v>516410000</v>
      </c>
      <c r="X303">
        <f t="shared" si="102"/>
        <v>4.3220648849886981E-2</v>
      </c>
      <c r="Y303">
        <f t="shared" si="102"/>
        <v>0</v>
      </c>
      <c r="Z303">
        <f t="shared" si="102"/>
        <v>0</v>
      </c>
      <c r="AA303" s="13">
        <f>Q303/R303</f>
        <v>0.56608344549125167</v>
      </c>
      <c r="AB303" s="14">
        <v>0</v>
      </c>
      <c r="AC303" s="15">
        <f>Y303/X303</f>
        <v>0</v>
      </c>
      <c r="AD303">
        <v>0</v>
      </c>
      <c r="AE303">
        <v>0</v>
      </c>
      <c r="AF303">
        <v>0</v>
      </c>
      <c r="AG303">
        <v>0</v>
      </c>
      <c r="AH303">
        <v>1131900000</v>
      </c>
      <c r="AI303">
        <v>729420000</v>
      </c>
      <c r="AJ303">
        <v>840470000</v>
      </c>
      <c r="AK303">
        <f t="shared" si="103"/>
        <v>0</v>
      </c>
      <c r="AL303">
        <f t="shared" si="103"/>
        <v>0</v>
      </c>
      <c r="AM303">
        <f t="shared" si="103"/>
        <v>0</v>
      </c>
      <c r="AN303" s="13">
        <v>0</v>
      </c>
      <c r="AO303" s="14">
        <v>0</v>
      </c>
      <c r="AP303" s="15">
        <v>0</v>
      </c>
      <c r="AQ303">
        <v>9131700</v>
      </c>
      <c r="AR303">
        <v>1818200</v>
      </c>
      <c r="AS303">
        <v>9616700</v>
      </c>
      <c r="AT303">
        <v>1592900</v>
      </c>
      <c r="AU303">
        <v>754030000</v>
      </c>
      <c r="AV303">
        <v>964080000</v>
      </c>
      <c r="AW303">
        <v>609030000</v>
      </c>
      <c r="AX303">
        <f t="shared" si="104"/>
        <v>2.4113098948317707E-3</v>
      </c>
      <c r="AY303">
        <f t="shared" si="104"/>
        <v>9.9750020745166378E-3</v>
      </c>
      <c r="AZ303">
        <f t="shared" si="104"/>
        <v>2.6154705022741081E-3</v>
      </c>
      <c r="BA303" s="13">
        <f>AQ303/AR303</f>
        <v>5.0223847761522382</v>
      </c>
      <c r="BB303" s="14">
        <f>AY303/AZ303</f>
        <v>3.8138461381397875</v>
      </c>
      <c r="BC303" s="15">
        <f>AY303/AX303</f>
        <v>4.1367565802704762</v>
      </c>
      <c r="BD303">
        <v>3099600</v>
      </c>
      <c r="BE303">
        <v>2493100</v>
      </c>
      <c r="BF303">
        <v>6896000</v>
      </c>
      <c r="BG303">
        <v>1951800</v>
      </c>
      <c r="BH303">
        <v>2311000000</v>
      </c>
      <c r="BI303">
        <v>1412000000</v>
      </c>
      <c r="BJ303">
        <v>1044200000</v>
      </c>
      <c r="BK303">
        <f t="shared" si="105"/>
        <v>1.0787970575508437E-3</v>
      </c>
      <c r="BL303">
        <f t="shared" si="105"/>
        <v>4.8838526912181306E-3</v>
      </c>
      <c r="BM303">
        <f t="shared" si="105"/>
        <v>1.869182149013599E-3</v>
      </c>
      <c r="BN303" s="13">
        <f t="shared" si="110"/>
        <v>1.2432714291444387</v>
      </c>
      <c r="BO303" s="14">
        <f t="shared" si="112"/>
        <v>2.6128286608105196</v>
      </c>
      <c r="BP303" s="15">
        <f t="shared" si="111"/>
        <v>4.5271283018752158</v>
      </c>
      <c r="BQ303" s="28">
        <v>0</v>
      </c>
    </row>
    <row r="304" spans="1:69" customFormat="1" ht="15" x14ac:dyDescent="0.2">
      <c r="A304" t="s">
        <v>120</v>
      </c>
      <c r="B304" t="s">
        <v>121</v>
      </c>
      <c r="D304">
        <v>0</v>
      </c>
      <c r="E304">
        <v>2738300</v>
      </c>
      <c r="F304">
        <v>23622000</v>
      </c>
      <c r="G304">
        <v>38842000</v>
      </c>
      <c r="H304">
        <v>338360000</v>
      </c>
      <c r="I304">
        <v>2492900000</v>
      </c>
      <c r="J304">
        <v>2094200000</v>
      </c>
      <c r="K304">
        <f t="shared" si="101"/>
        <v>8.092859676084644E-3</v>
      </c>
      <c r="L304">
        <f t="shared" si="101"/>
        <v>9.4757110192947979E-3</v>
      </c>
      <c r="M304">
        <f t="shared" si="101"/>
        <v>1.8547416674625155E-2</v>
      </c>
      <c r="N304" s="13">
        <f>D304/E304</f>
        <v>0</v>
      </c>
      <c r="O304" s="14">
        <f>L304/M304</f>
        <v>0.51089114918405765</v>
      </c>
      <c r="P304" s="15">
        <f>L304/K304</f>
        <v>1.1708730162833099</v>
      </c>
      <c r="Q304">
        <v>69390000</v>
      </c>
      <c r="R304">
        <v>67337000</v>
      </c>
      <c r="S304">
        <v>0</v>
      </c>
      <c r="T304">
        <v>14770000</v>
      </c>
      <c r="U304">
        <v>601680000</v>
      </c>
      <c r="V304">
        <v>838260000</v>
      </c>
      <c r="W304">
        <v>516410000</v>
      </c>
      <c r="X304">
        <f t="shared" si="102"/>
        <v>0.11191497141337588</v>
      </c>
      <c r="Y304">
        <f t="shared" si="102"/>
        <v>0</v>
      </c>
      <c r="Z304">
        <f t="shared" si="102"/>
        <v>2.8601305164501076E-2</v>
      </c>
      <c r="AA304" s="13">
        <f>Q304/R304</f>
        <v>1.030488438748385</v>
      </c>
      <c r="AB304" s="14">
        <f>Y304/Z304</f>
        <v>0</v>
      </c>
      <c r="AC304" s="15">
        <f>Y304/X304</f>
        <v>0</v>
      </c>
      <c r="AD304">
        <v>285780000</v>
      </c>
      <c r="AE304">
        <v>85061000</v>
      </c>
      <c r="AF304">
        <v>18346000</v>
      </c>
      <c r="AG304">
        <v>0</v>
      </c>
      <c r="AH304">
        <v>1131900000</v>
      </c>
      <c r="AI304">
        <v>729420000</v>
      </c>
      <c r="AJ304">
        <v>840470000</v>
      </c>
      <c r="AK304">
        <f t="shared" si="103"/>
        <v>7.5148864740701482E-2</v>
      </c>
      <c r="AL304">
        <f t="shared" si="103"/>
        <v>2.5151490225110363E-2</v>
      </c>
      <c r="AM304">
        <f t="shared" si="103"/>
        <v>0</v>
      </c>
      <c r="AN304" s="13">
        <f>AD304/AE304</f>
        <v>3.3597065635249996</v>
      </c>
      <c r="AO304" s="14" t="s">
        <v>859</v>
      </c>
      <c r="AP304" s="15">
        <f>AL304/AK304</f>
        <v>0.33468889133448254</v>
      </c>
      <c r="AQ304">
        <v>14047000</v>
      </c>
      <c r="AR304">
        <v>4740800</v>
      </c>
      <c r="AS304">
        <v>21969000</v>
      </c>
      <c r="AT304">
        <v>22817000</v>
      </c>
      <c r="AU304">
        <v>754030000</v>
      </c>
      <c r="AV304">
        <v>964080000</v>
      </c>
      <c r="AW304">
        <v>609030000</v>
      </c>
      <c r="AX304">
        <f t="shared" si="104"/>
        <v>6.2872829993501581E-3</v>
      </c>
      <c r="AY304">
        <f t="shared" si="104"/>
        <v>2.2787528005974608E-2</v>
      </c>
      <c r="AZ304">
        <f t="shared" si="104"/>
        <v>3.746449271792851E-2</v>
      </c>
      <c r="BA304" s="13">
        <f>AQ304/AR304</f>
        <v>2.963002024974688</v>
      </c>
      <c r="BB304" s="14">
        <f>AY304/AZ304</f>
        <v>0.60824333529730967</v>
      </c>
      <c r="BC304" s="15">
        <f>AY304/AX304</f>
        <v>3.6243840158507075</v>
      </c>
      <c r="BD304">
        <v>0</v>
      </c>
      <c r="BE304">
        <v>2509400</v>
      </c>
      <c r="BF304">
        <v>0</v>
      </c>
      <c r="BG304">
        <v>22832000</v>
      </c>
      <c r="BH304">
        <v>2311000000</v>
      </c>
      <c r="BI304">
        <v>1412000000</v>
      </c>
      <c r="BJ304">
        <v>1044200000</v>
      </c>
      <c r="BK304">
        <f t="shared" si="105"/>
        <v>1.0858502812635222E-3</v>
      </c>
      <c r="BL304">
        <f t="shared" si="105"/>
        <v>0</v>
      </c>
      <c r="BM304">
        <f t="shared" si="105"/>
        <v>2.1865542999425398E-2</v>
      </c>
      <c r="BN304" s="13">
        <f t="shared" si="110"/>
        <v>0</v>
      </c>
      <c r="BO304" s="14">
        <f t="shared" si="112"/>
        <v>0</v>
      </c>
      <c r="BP304" s="15">
        <f t="shared" si="111"/>
        <v>0</v>
      </c>
      <c r="BQ304" s="28">
        <v>0</v>
      </c>
    </row>
    <row r="305" spans="1:69" customFormat="1" ht="15" x14ac:dyDescent="0.2">
      <c r="A305" t="s">
        <v>182</v>
      </c>
      <c r="B305" t="s">
        <v>183</v>
      </c>
      <c r="D305">
        <v>0</v>
      </c>
      <c r="E305">
        <v>0</v>
      </c>
      <c r="F305">
        <v>0</v>
      </c>
      <c r="G305">
        <v>0</v>
      </c>
      <c r="H305">
        <v>338360000</v>
      </c>
      <c r="I305">
        <v>2492900000</v>
      </c>
      <c r="J305">
        <v>2094200000</v>
      </c>
      <c r="K305">
        <f t="shared" si="101"/>
        <v>0</v>
      </c>
      <c r="L305">
        <f t="shared" si="101"/>
        <v>0</v>
      </c>
      <c r="M305">
        <f t="shared" si="101"/>
        <v>0</v>
      </c>
      <c r="N305" s="13">
        <v>0</v>
      </c>
      <c r="O305" s="14">
        <v>0</v>
      </c>
      <c r="P305" s="15">
        <v>0</v>
      </c>
      <c r="Q305">
        <v>0</v>
      </c>
      <c r="R305">
        <v>0</v>
      </c>
      <c r="S305">
        <v>0</v>
      </c>
      <c r="T305">
        <v>0</v>
      </c>
      <c r="U305">
        <v>601680000</v>
      </c>
      <c r="V305">
        <v>838260000</v>
      </c>
      <c r="W305">
        <v>516410000</v>
      </c>
      <c r="X305">
        <f t="shared" si="102"/>
        <v>0</v>
      </c>
      <c r="Y305">
        <f t="shared" si="102"/>
        <v>0</v>
      </c>
      <c r="Z305">
        <f t="shared" si="102"/>
        <v>0</v>
      </c>
      <c r="AA305" s="13">
        <v>0</v>
      </c>
      <c r="AB305" s="14">
        <v>0</v>
      </c>
      <c r="AC305" s="15">
        <v>0</v>
      </c>
      <c r="AD305">
        <v>0</v>
      </c>
      <c r="AE305">
        <v>0</v>
      </c>
      <c r="AF305">
        <v>0</v>
      </c>
      <c r="AG305">
        <v>0</v>
      </c>
      <c r="AH305">
        <v>1131900000</v>
      </c>
      <c r="AI305">
        <v>729420000</v>
      </c>
      <c r="AJ305">
        <v>840470000</v>
      </c>
      <c r="AK305">
        <f t="shared" si="103"/>
        <v>0</v>
      </c>
      <c r="AL305">
        <f t="shared" si="103"/>
        <v>0</v>
      </c>
      <c r="AM305">
        <f t="shared" si="103"/>
        <v>0</v>
      </c>
      <c r="AN305" s="13">
        <v>0</v>
      </c>
      <c r="AO305" s="14">
        <v>0</v>
      </c>
      <c r="AP305" s="15">
        <v>0</v>
      </c>
      <c r="AQ305">
        <v>3798500</v>
      </c>
      <c r="AR305">
        <v>0</v>
      </c>
      <c r="AS305">
        <v>3203400</v>
      </c>
      <c r="AT305">
        <v>0</v>
      </c>
      <c r="AU305">
        <v>754030000</v>
      </c>
      <c r="AV305">
        <v>964080000</v>
      </c>
      <c r="AW305">
        <v>609030000</v>
      </c>
      <c r="AX305">
        <f t="shared" si="104"/>
        <v>0</v>
      </c>
      <c r="AY305">
        <f t="shared" si="104"/>
        <v>3.3227532984814539E-3</v>
      </c>
      <c r="AZ305">
        <f t="shared" si="104"/>
        <v>0</v>
      </c>
      <c r="BA305" s="13" t="s">
        <v>859</v>
      </c>
      <c r="BB305" s="14" t="s">
        <v>859</v>
      </c>
      <c r="BC305" s="15" t="s">
        <v>859</v>
      </c>
      <c r="BD305">
        <v>4072700</v>
      </c>
      <c r="BE305">
        <v>3315200</v>
      </c>
      <c r="BF305">
        <v>6477600</v>
      </c>
      <c r="BG305">
        <v>3611500</v>
      </c>
      <c r="BH305">
        <v>2311000000</v>
      </c>
      <c r="BI305">
        <v>1412000000</v>
      </c>
      <c r="BJ305">
        <v>1044200000</v>
      </c>
      <c r="BK305">
        <f t="shared" si="105"/>
        <v>1.4345305062743402E-3</v>
      </c>
      <c r="BL305">
        <f t="shared" si="105"/>
        <v>4.5875354107648729E-3</v>
      </c>
      <c r="BM305">
        <f t="shared" si="105"/>
        <v>3.4586286152078144E-3</v>
      </c>
      <c r="BN305" s="13">
        <f t="shared" si="110"/>
        <v>1.228493001930502</v>
      </c>
      <c r="BO305" s="14">
        <f t="shared" si="112"/>
        <v>1.3264030114691072</v>
      </c>
      <c r="BP305" s="15">
        <f t="shared" si="111"/>
        <v>3.1979350670480273</v>
      </c>
      <c r="BQ305" s="28">
        <v>0</v>
      </c>
    </row>
    <row r="306" spans="1:69" customFormat="1" ht="15" x14ac:dyDescent="0.2">
      <c r="A306" t="s">
        <v>456</v>
      </c>
      <c r="B306" t="s">
        <v>457</v>
      </c>
      <c r="D306">
        <v>0</v>
      </c>
      <c r="E306">
        <v>3387400</v>
      </c>
      <c r="F306">
        <v>17967000</v>
      </c>
      <c r="G306">
        <v>1418100</v>
      </c>
      <c r="H306">
        <v>338360000</v>
      </c>
      <c r="I306">
        <v>2492900000</v>
      </c>
      <c r="J306">
        <v>2094200000</v>
      </c>
      <c r="K306">
        <f t="shared" si="101"/>
        <v>1.0011230641919848E-2</v>
      </c>
      <c r="L306">
        <f t="shared" si="101"/>
        <v>7.2072686429459666E-3</v>
      </c>
      <c r="M306">
        <f t="shared" si="101"/>
        <v>6.771559545411135E-4</v>
      </c>
      <c r="N306" s="13">
        <f>D306/E306</f>
        <v>0</v>
      </c>
      <c r="O306" s="14">
        <f>L306/M306</f>
        <v>10.64343980823457</v>
      </c>
      <c r="P306" s="15">
        <f>L306/K306</f>
        <v>0.71991834977481173</v>
      </c>
      <c r="Q306">
        <v>147470000</v>
      </c>
      <c r="R306">
        <v>37796000</v>
      </c>
      <c r="S306">
        <v>24729000</v>
      </c>
      <c r="T306">
        <v>35159000</v>
      </c>
      <c r="U306">
        <v>601680000</v>
      </c>
      <c r="V306">
        <v>838260000</v>
      </c>
      <c r="W306">
        <v>516410000</v>
      </c>
      <c r="X306">
        <f t="shared" si="102"/>
        <v>6.2817444488764793E-2</v>
      </c>
      <c r="Y306">
        <f t="shared" si="102"/>
        <v>2.9500393672607546E-2</v>
      </c>
      <c r="Z306">
        <f t="shared" si="102"/>
        <v>6.8083499544935228E-2</v>
      </c>
      <c r="AA306" s="13">
        <f>Q306/R306</f>
        <v>3.9017356334003597</v>
      </c>
      <c r="AB306" s="14">
        <f>Y306/Z306</f>
        <v>0.43329725806966246</v>
      </c>
      <c r="AC306" s="15">
        <f>Y306/X306</f>
        <v>0.46962104098144003</v>
      </c>
      <c r="AD306">
        <v>136800000</v>
      </c>
      <c r="AE306">
        <v>0</v>
      </c>
      <c r="AF306">
        <v>0</v>
      </c>
      <c r="AG306">
        <v>0</v>
      </c>
      <c r="AH306">
        <v>1131900000</v>
      </c>
      <c r="AI306">
        <v>729420000</v>
      </c>
      <c r="AJ306">
        <v>840470000</v>
      </c>
      <c r="AK306">
        <f t="shared" si="103"/>
        <v>0</v>
      </c>
      <c r="AL306">
        <f t="shared" si="103"/>
        <v>0</v>
      </c>
      <c r="AM306">
        <f t="shared" si="103"/>
        <v>0</v>
      </c>
      <c r="AN306" s="13" t="s">
        <v>859</v>
      </c>
      <c r="AO306" s="14">
        <v>0</v>
      </c>
      <c r="AP306" s="15">
        <v>0</v>
      </c>
      <c r="AQ306">
        <v>4189900</v>
      </c>
      <c r="AR306">
        <v>15372000</v>
      </c>
      <c r="AS306">
        <v>7068900</v>
      </c>
      <c r="AT306">
        <v>9765500</v>
      </c>
      <c r="AU306">
        <v>754030000</v>
      </c>
      <c r="AV306">
        <v>964080000</v>
      </c>
      <c r="AW306">
        <v>609030000</v>
      </c>
      <c r="AX306">
        <f t="shared" si="104"/>
        <v>2.0386456772276965E-2</v>
      </c>
      <c r="AY306">
        <f t="shared" si="104"/>
        <v>7.3322753298481454E-3</v>
      </c>
      <c r="AZ306">
        <f t="shared" si="104"/>
        <v>1.6034513899151108E-2</v>
      </c>
      <c r="BA306" s="13">
        <f>AQ306/AR306</f>
        <v>0.27256700494405411</v>
      </c>
      <c r="BB306" s="14">
        <f>AY306/AZ306</f>
        <v>0.45728079915390057</v>
      </c>
      <c r="BC306" s="15">
        <f>AY306/AX306</f>
        <v>0.35966403636256811</v>
      </c>
      <c r="BD306">
        <v>5785000</v>
      </c>
      <c r="BE306">
        <v>4539100</v>
      </c>
      <c r="BF306">
        <v>9125500</v>
      </c>
      <c r="BG306">
        <v>9826200</v>
      </c>
      <c r="BH306">
        <v>2311000000</v>
      </c>
      <c r="BI306">
        <v>1412000000</v>
      </c>
      <c r="BJ306">
        <v>1044200000</v>
      </c>
      <c r="BK306">
        <f t="shared" si="105"/>
        <v>1.9641280830809175E-3</v>
      </c>
      <c r="BL306">
        <f t="shared" si="105"/>
        <v>6.4628186968838531E-3</v>
      </c>
      <c r="BM306">
        <f t="shared" si="105"/>
        <v>9.4102662325225052E-3</v>
      </c>
      <c r="BN306" s="13">
        <f t="shared" si="110"/>
        <v>1.2744817254521821</v>
      </c>
      <c r="BO306" s="14">
        <f t="shared" si="112"/>
        <v>0.68678383131689968</v>
      </c>
      <c r="BP306" s="15">
        <f t="shared" si="111"/>
        <v>3.2904262978340606</v>
      </c>
      <c r="BQ306" s="28">
        <v>0</v>
      </c>
    </row>
    <row r="307" spans="1:69" customFormat="1" ht="15" x14ac:dyDescent="0.2">
      <c r="A307" t="s">
        <v>686</v>
      </c>
      <c r="B307" t="s">
        <v>687</v>
      </c>
      <c r="D307">
        <v>0</v>
      </c>
      <c r="E307">
        <v>0</v>
      </c>
      <c r="F307">
        <v>0</v>
      </c>
      <c r="G307">
        <v>0</v>
      </c>
      <c r="H307">
        <v>338360000</v>
      </c>
      <c r="I307">
        <v>2492900000</v>
      </c>
      <c r="J307">
        <v>2094200000</v>
      </c>
      <c r="K307">
        <f t="shared" si="101"/>
        <v>0</v>
      </c>
      <c r="L307">
        <f t="shared" si="101"/>
        <v>0</v>
      </c>
      <c r="M307">
        <f t="shared" si="101"/>
        <v>0</v>
      </c>
      <c r="N307" s="13">
        <v>0</v>
      </c>
      <c r="O307" s="14">
        <v>0</v>
      </c>
      <c r="P307" s="15">
        <v>0</v>
      </c>
      <c r="Q307">
        <v>0</v>
      </c>
      <c r="R307">
        <v>0</v>
      </c>
      <c r="S307">
        <v>0</v>
      </c>
      <c r="T307">
        <v>0</v>
      </c>
      <c r="U307">
        <v>601680000</v>
      </c>
      <c r="V307">
        <v>838260000</v>
      </c>
      <c r="W307">
        <v>516410000</v>
      </c>
      <c r="X307">
        <f t="shared" si="102"/>
        <v>0</v>
      </c>
      <c r="Y307">
        <f t="shared" si="102"/>
        <v>0</v>
      </c>
      <c r="Z307">
        <f t="shared" si="102"/>
        <v>0</v>
      </c>
      <c r="AA307" s="13">
        <v>0</v>
      </c>
      <c r="AB307" s="14">
        <v>0</v>
      </c>
      <c r="AC307" s="15">
        <v>0</v>
      </c>
      <c r="AD307">
        <v>0</v>
      </c>
      <c r="AE307">
        <v>8018100</v>
      </c>
      <c r="AF307">
        <v>0</v>
      </c>
      <c r="AG307">
        <v>0</v>
      </c>
      <c r="AH307">
        <v>1131900000</v>
      </c>
      <c r="AI307">
        <v>729420000</v>
      </c>
      <c r="AJ307">
        <v>840470000</v>
      </c>
      <c r="AK307">
        <f t="shared" si="103"/>
        <v>7.0837529817121651E-3</v>
      </c>
      <c r="AL307">
        <f t="shared" si="103"/>
        <v>0</v>
      </c>
      <c r="AM307">
        <f t="shared" si="103"/>
        <v>0</v>
      </c>
      <c r="AN307" s="13">
        <f>AD307/AE307</f>
        <v>0</v>
      </c>
      <c r="AO307" s="14">
        <v>0</v>
      </c>
      <c r="AP307" s="15">
        <f>AL307/AK307</f>
        <v>0</v>
      </c>
      <c r="AQ307">
        <v>0</v>
      </c>
      <c r="AR307">
        <v>0</v>
      </c>
      <c r="AS307">
        <v>0</v>
      </c>
      <c r="AT307">
        <v>0</v>
      </c>
      <c r="AU307">
        <v>754030000</v>
      </c>
      <c r="AV307">
        <v>964080000</v>
      </c>
      <c r="AW307">
        <v>609030000</v>
      </c>
      <c r="AX307">
        <f t="shared" si="104"/>
        <v>0</v>
      </c>
      <c r="AY307">
        <f t="shared" si="104"/>
        <v>0</v>
      </c>
      <c r="AZ307">
        <f t="shared" si="104"/>
        <v>0</v>
      </c>
      <c r="BA307" s="13">
        <v>0</v>
      </c>
      <c r="BB307" s="14">
        <v>0</v>
      </c>
      <c r="BC307" s="15">
        <v>0</v>
      </c>
      <c r="BD307">
        <v>0</v>
      </c>
      <c r="BE307">
        <v>5462500</v>
      </c>
      <c r="BF307">
        <v>0</v>
      </c>
      <c r="BG307">
        <v>0</v>
      </c>
      <c r="BH307">
        <v>2311000000</v>
      </c>
      <c r="BI307">
        <v>1412000000</v>
      </c>
      <c r="BJ307">
        <v>1044200000</v>
      </c>
      <c r="BK307">
        <f t="shared" si="105"/>
        <v>2.3636953699697101E-3</v>
      </c>
      <c r="BL307">
        <f t="shared" si="105"/>
        <v>0</v>
      </c>
      <c r="BM307">
        <f t="shared" si="105"/>
        <v>0</v>
      </c>
      <c r="BN307" s="13">
        <f t="shared" si="110"/>
        <v>0</v>
      </c>
      <c r="BO307" s="14">
        <v>0</v>
      </c>
      <c r="BP307" s="15">
        <f t="shared" si="111"/>
        <v>0</v>
      </c>
      <c r="BQ307" s="28">
        <v>0</v>
      </c>
    </row>
    <row r="308" spans="1:69" customFormat="1" ht="15" x14ac:dyDescent="0.2">
      <c r="A308" t="s">
        <v>604</v>
      </c>
      <c r="B308" t="s">
        <v>605</v>
      </c>
      <c r="D308">
        <v>87153000</v>
      </c>
      <c r="E308">
        <v>5587300</v>
      </c>
      <c r="F308">
        <v>214510000</v>
      </c>
      <c r="G308">
        <v>132930000</v>
      </c>
      <c r="H308">
        <v>338360000</v>
      </c>
      <c r="I308">
        <v>2492900000</v>
      </c>
      <c r="J308">
        <v>2094200000</v>
      </c>
      <c r="K308">
        <f t="shared" si="101"/>
        <v>1.6512885683886983E-2</v>
      </c>
      <c r="L308">
        <f t="shared" si="101"/>
        <v>8.6048377391792691E-2</v>
      </c>
      <c r="M308">
        <f t="shared" si="101"/>
        <v>6.3475312768598982E-2</v>
      </c>
      <c r="N308" s="13">
        <f>D308/E308</f>
        <v>15.598410681366671</v>
      </c>
      <c r="O308" s="14">
        <f>L308/M308</f>
        <v>1.3556195887601916</v>
      </c>
      <c r="P308" s="15">
        <f>L308/K308</f>
        <v>5.2109836547683095</v>
      </c>
      <c r="Q308">
        <v>231650000</v>
      </c>
      <c r="R308">
        <v>88475000</v>
      </c>
      <c r="S308">
        <v>205770000</v>
      </c>
      <c r="T308">
        <v>48037000</v>
      </c>
      <c r="U308">
        <v>601680000</v>
      </c>
      <c r="V308">
        <v>838260000</v>
      </c>
      <c r="W308">
        <v>516410000</v>
      </c>
      <c r="X308">
        <f t="shared" si="102"/>
        <v>0.1470466028453663</v>
      </c>
      <c r="Y308">
        <f t="shared" si="102"/>
        <v>0.24547276501324172</v>
      </c>
      <c r="Z308">
        <f t="shared" si="102"/>
        <v>9.3021049166360059E-2</v>
      </c>
      <c r="AA308" s="13">
        <f>Q308/R308</f>
        <v>2.6182537439954792</v>
      </c>
      <c r="AB308" s="14">
        <f>Y308/Z308</f>
        <v>2.6388948223346205</v>
      </c>
      <c r="AC308" s="15">
        <f>Y308/X308</f>
        <v>1.6693535264556913</v>
      </c>
      <c r="AD308">
        <v>282940000</v>
      </c>
      <c r="AE308">
        <v>126050000</v>
      </c>
      <c r="AF308">
        <v>162180000</v>
      </c>
      <c r="AG308">
        <v>102200000</v>
      </c>
      <c r="AH308">
        <v>1131900000</v>
      </c>
      <c r="AI308">
        <v>729420000</v>
      </c>
      <c r="AJ308">
        <v>840470000</v>
      </c>
      <c r="AK308">
        <f t="shared" si="103"/>
        <v>0.1113614276879583</v>
      </c>
      <c r="AL308">
        <f t="shared" si="103"/>
        <v>0.22234103808505387</v>
      </c>
      <c r="AM308">
        <f t="shared" si="103"/>
        <v>0.12159862933834641</v>
      </c>
      <c r="AN308" s="13">
        <f>AD308/AE308</f>
        <v>2.2446648155493851</v>
      </c>
      <c r="AO308" s="14">
        <f>AL308/AM308</f>
        <v>1.8284830947098358</v>
      </c>
      <c r="AP308" s="15">
        <f>AL308/AK308</f>
        <v>1.996571368571777</v>
      </c>
      <c r="AQ308">
        <v>0</v>
      </c>
      <c r="AR308">
        <v>0</v>
      </c>
      <c r="AS308">
        <v>0</v>
      </c>
      <c r="AT308">
        <v>0</v>
      </c>
      <c r="AU308">
        <v>754030000</v>
      </c>
      <c r="AV308">
        <v>964080000</v>
      </c>
      <c r="AW308">
        <v>609030000</v>
      </c>
      <c r="AX308">
        <f t="shared" si="104"/>
        <v>0</v>
      </c>
      <c r="AY308">
        <f t="shared" si="104"/>
        <v>0</v>
      </c>
      <c r="AZ308">
        <f t="shared" si="104"/>
        <v>0</v>
      </c>
      <c r="BA308" s="13">
        <v>0</v>
      </c>
      <c r="BB308" s="14">
        <v>0</v>
      </c>
      <c r="BC308" s="15">
        <v>0</v>
      </c>
      <c r="BD308">
        <v>9310700</v>
      </c>
      <c r="BE308">
        <v>5698600</v>
      </c>
      <c r="BF308">
        <v>0</v>
      </c>
      <c r="BG308">
        <v>4173400</v>
      </c>
      <c r="BH308">
        <v>2311000000</v>
      </c>
      <c r="BI308">
        <v>1412000000</v>
      </c>
      <c r="BJ308">
        <v>1044200000</v>
      </c>
      <c r="BK308">
        <f t="shared" si="105"/>
        <v>2.4658589355257463E-3</v>
      </c>
      <c r="BL308">
        <f t="shared" si="105"/>
        <v>0</v>
      </c>
      <c r="BM308">
        <f t="shared" si="105"/>
        <v>3.9967439187895042E-3</v>
      </c>
      <c r="BN308" s="13">
        <f t="shared" si="110"/>
        <v>1.6338574386691469</v>
      </c>
      <c r="BO308" s="14">
        <f>BL308/BM308</f>
        <v>0</v>
      </c>
      <c r="BP308" s="15">
        <f t="shared" si="111"/>
        <v>0</v>
      </c>
      <c r="BQ308" s="28">
        <v>0</v>
      </c>
    </row>
    <row r="309" spans="1:69" customFormat="1" ht="15" x14ac:dyDescent="0.2">
      <c r="A309" t="s">
        <v>690</v>
      </c>
      <c r="B309" t="s">
        <v>691</v>
      </c>
      <c r="D309">
        <v>0</v>
      </c>
      <c r="E309">
        <v>0</v>
      </c>
      <c r="F309">
        <v>0</v>
      </c>
      <c r="G309">
        <v>0</v>
      </c>
      <c r="H309">
        <v>338360000</v>
      </c>
      <c r="I309">
        <v>2492900000</v>
      </c>
      <c r="J309">
        <v>2094200000</v>
      </c>
      <c r="K309">
        <f t="shared" si="101"/>
        <v>0</v>
      </c>
      <c r="L309">
        <f t="shared" si="101"/>
        <v>0</v>
      </c>
      <c r="M309">
        <f t="shared" si="101"/>
        <v>0</v>
      </c>
      <c r="N309" s="13">
        <v>0</v>
      </c>
      <c r="O309" s="14">
        <v>0</v>
      </c>
      <c r="P309" s="15">
        <v>0</v>
      </c>
      <c r="Q309">
        <v>0</v>
      </c>
      <c r="R309">
        <v>0</v>
      </c>
      <c r="S309">
        <v>0</v>
      </c>
      <c r="T309">
        <v>0</v>
      </c>
      <c r="U309">
        <v>601680000</v>
      </c>
      <c r="V309">
        <v>838260000</v>
      </c>
      <c r="W309">
        <v>516410000</v>
      </c>
      <c r="X309">
        <f t="shared" si="102"/>
        <v>0</v>
      </c>
      <c r="Y309">
        <f t="shared" si="102"/>
        <v>0</v>
      </c>
      <c r="Z309">
        <f t="shared" si="102"/>
        <v>0</v>
      </c>
      <c r="AA309" s="13">
        <v>0</v>
      </c>
      <c r="AB309" s="14">
        <v>0</v>
      </c>
      <c r="AC309" s="15">
        <v>0</v>
      </c>
      <c r="AD309">
        <v>0</v>
      </c>
      <c r="AE309">
        <v>0</v>
      </c>
      <c r="AF309">
        <v>0</v>
      </c>
      <c r="AG309">
        <v>0</v>
      </c>
      <c r="AH309">
        <v>1131900000</v>
      </c>
      <c r="AI309">
        <v>729420000</v>
      </c>
      <c r="AJ309">
        <v>840470000</v>
      </c>
      <c r="AK309">
        <f t="shared" si="103"/>
        <v>0</v>
      </c>
      <c r="AL309">
        <f t="shared" si="103"/>
        <v>0</v>
      </c>
      <c r="AM309">
        <f t="shared" si="103"/>
        <v>0</v>
      </c>
      <c r="AN309" s="13">
        <v>0</v>
      </c>
      <c r="AO309" s="14">
        <v>0</v>
      </c>
      <c r="AP309" s="15">
        <v>0</v>
      </c>
      <c r="AQ309">
        <v>0</v>
      </c>
      <c r="AR309">
        <v>0</v>
      </c>
      <c r="AS309">
        <v>0</v>
      </c>
      <c r="AT309">
        <v>0</v>
      </c>
      <c r="AU309">
        <v>754030000</v>
      </c>
      <c r="AV309">
        <v>964080000</v>
      </c>
      <c r="AW309">
        <v>609030000</v>
      </c>
      <c r="AX309">
        <f t="shared" si="104"/>
        <v>0</v>
      </c>
      <c r="AY309">
        <f t="shared" si="104"/>
        <v>0</v>
      </c>
      <c r="AZ309">
        <f t="shared" si="104"/>
        <v>0</v>
      </c>
      <c r="BA309" s="13">
        <v>0</v>
      </c>
      <c r="BB309" s="14">
        <v>0</v>
      </c>
      <c r="BC309" s="15">
        <v>0</v>
      </c>
      <c r="BD309">
        <v>0</v>
      </c>
      <c r="BE309">
        <v>6177400</v>
      </c>
      <c r="BF309">
        <v>0</v>
      </c>
      <c r="BG309">
        <v>0</v>
      </c>
      <c r="BH309">
        <v>2311000000</v>
      </c>
      <c r="BI309">
        <v>1412000000</v>
      </c>
      <c r="BJ309">
        <v>1044200000</v>
      </c>
      <c r="BK309">
        <f t="shared" si="105"/>
        <v>2.6730419731717872E-3</v>
      </c>
      <c r="BL309">
        <f t="shared" si="105"/>
        <v>0</v>
      </c>
      <c r="BM309">
        <f t="shared" si="105"/>
        <v>0</v>
      </c>
      <c r="BN309" s="13">
        <f t="shared" si="110"/>
        <v>0</v>
      </c>
      <c r="BO309" s="14">
        <v>0</v>
      </c>
      <c r="BP309" s="15">
        <f t="shared" si="111"/>
        <v>0</v>
      </c>
      <c r="BQ309" s="28">
        <v>0</v>
      </c>
    </row>
    <row r="310" spans="1:69" customFormat="1" ht="15" x14ac:dyDescent="0.2">
      <c r="A310" t="s">
        <v>260</v>
      </c>
      <c r="B310" t="s">
        <v>261</v>
      </c>
      <c r="D310">
        <v>0</v>
      </c>
      <c r="E310">
        <v>6519100</v>
      </c>
      <c r="F310">
        <v>13901000</v>
      </c>
      <c r="G310">
        <v>51858000</v>
      </c>
      <c r="H310">
        <v>338360000</v>
      </c>
      <c r="I310">
        <v>2492900000</v>
      </c>
      <c r="J310">
        <v>2094200000</v>
      </c>
      <c r="K310">
        <f t="shared" si="101"/>
        <v>1.9266757299917246E-2</v>
      </c>
      <c r="L310">
        <f t="shared" si="101"/>
        <v>5.5762365116932087E-3</v>
      </c>
      <c r="M310">
        <f t="shared" si="101"/>
        <v>2.476267787221851E-2</v>
      </c>
      <c r="N310" s="13">
        <f>D310/E310</f>
        <v>0</v>
      </c>
      <c r="O310" s="14">
        <f>L310/M310</f>
        <v>0.22518713607906046</v>
      </c>
      <c r="P310" s="15">
        <f>L310/K310</f>
        <v>0.28942267891219864</v>
      </c>
      <c r="Q310">
        <v>53544000</v>
      </c>
      <c r="R310">
        <v>0</v>
      </c>
      <c r="S310">
        <v>0</v>
      </c>
      <c r="T310">
        <v>1692900</v>
      </c>
      <c r="U310">
        <v>601680000</v>
      </c>
      <c r="V310">
        <v>838260000</v>
      </c>
      <c r="W310">
        <v>516410000</v>
      </c>
      <c r="X310">
        <f t="shared" si="102"/>
        <v>0</v>
      </c>
      <c r="Y310">
        <f t="shared" si="102"/>
        <v>0</v>
      </c>
      <c r="Z310">
        <f t="shared" si="102"/>
        <v>3.2782091748804246E-3</v>
      </c>
      <c r="AA310" s="13" t="s">
        <v>859</v>
      </c>
      <c r="AB310" s="14">
        <f>Y310/Z310</f>
        <v>0</v>
      </c>
      <c r="AC310" s="15">
        <v>0</v>
      </c>
      <c r="AD310">
        <v>80459000</v>
      </c>
      <c r="AE310">
        <v>50464000</v>
      </c>
      <c r="AF310">
        <v>40039000</v>
      </c>
      <c r="AG310">
        <v>34541000</v>
      </c>
      <c r="AH310">
        <v>1131900000</v>
      </c>
      <c r="AI310">
        <v>729420000</v>
      </c>
      <c r="AJ310">
        <v>840470000</v>
      </c>
      <c r="AK310">
        <f t="shared" si="103"/>
        <v>4.4583443767117238E-2</v>
      </c>
      <c r="AL310">
        <f t="shared" si="103"/>
        <v>5.4891557675961725E-2</v>
      </c>
      <c r="AM310">
        <f t="shared" si="103"/>
        <v>4.1097243209156781E-2</v>
      </c>
      <c r="AN310" s="13">
        <f>AD310/AE310</f>
        <v>1.5943841154090044</v>
      </c>
      <c r="AO310" s="14">
        <f>AL310/AM310</f>
        <v>1.3356506030490012</v>
      </c>
      <c r="AP310" s="15">
        <f>AL310/AK310</f>
        <v>1.2312094588899229</v>
      </c>
      <c r="AQ310">
        <v>0</v>
      </c>
      <c r="AR310">
        <v>0</v>
      </c>
      <c r="AS310">
        <v>0</v>
      </c>
      <c r="AT310">
        <v>2116000</v>
      </c>
      <c r="AU310">
        <v>754030000</v>
      </c>
      <c r="AV310">
        <v>964080000</v>
      </c>
      <c r="AW310">
        <v>609030000</v>
      </c>
      <c r="AX310">
        <f t="shared" si="104"/>
        <v>0</v>
      </c>
      <c r="AY310">
        <f t="shared" si="104"/>
        <v>0</v>
      </c>
      <c r="AZ310">
        <f t="shared" si="104"/>
        <v>3.474377288475116E-3</v>
      </c>
      <c r="BA310" s="13">
        <v>0</v>
      </c>
      <c r="BB310" s="14">
        <f>AY310/AZ310</f>
        <v>0</v>
      </c>
      <c r="BC310" s="15">
        <v>0</v>
      </c>
      <c r="BD310">
        <v>0</v>
      </c>
      <c r="BE310">
        <v>6855100</v>
      </c>
      <c r="BF310">
        <v>3974200</v>
      </c>
      <c r="BG310">
        <v>2333200</v>
      </c>
      <c r="BH310">
        <v>2311000000</v>
      </c>
      <c r="BI310">
        <v>1412000000</v>
      </c>
      <c r="BJ310">
        <v>1044200000</v>
      </c>
      <c r="BK310">
        <f t="shared" si="105"/>
        <v>2.9662916486369539E-3</v>
      </c>
      <c r="BL310">
        <f t="shared" si="105"/>
        <v>2.8145892351274788E-3</v>
      </c>
      <c r="BM310">
        <f t="shared" si="105"/>
        <v>2.2344378471557172E-3</v>
      </c>
      <c r="BN310" s="13">
        <f t="shared" si="110"/>
        <v>0</v>
      </c>
      <c r="BO310" s="14">
        <f>BL310/BM310</f>
        <v>1.2596408706155124</v>
      </c>
      <c r="BP310" s="15">
        <f t="shared" si="111"/>
        <v>0.94885789009344912</v>
      </c>
      <c r="BQ310" s="28">
        <v>0</v>
      </c>
    </row>
    <row r="311" spans="1:69" customFormat="1" ht="15" x14ac:dyDescent="0.2">
      <c r="A311" t="s">
        <v>578</v>
      </c>
      <c r="B311" t="s">
        <v>579</v>
      </c>
      <c r="D311">
        <v>54312000</v>
      </c>
      <c r="E311">
        <v>0</v>
      </c>
      <c r="F311">
        <v>37863000</v>
      </c>
      <c r="G311">
        <v>56612000</v>
      </c>
      <c r="H311">
        <v>338360000</v>
      </c>
      <c r="I311">
        <v>2492900000</v>
      </c>
      <c r="J311">
        <v>2094200000</v>
      </c>
      <c r="K311">
        <f t="shared" si="101"/>
        <v>0</v>
      </c>
      <c r="L311">
        <f t="shared" si="101"/>
        <v>1.5188334871033736E-2</v>
      </c>
      <c r="M311">
        <f t="shared" si="101"/>
        <v>2.7032757138764206E-2</v>
      </c>
      <c r="N311" s="13" t="s">
        <v>859</v>
      </c>
      <c r="O311" s="14">
        <f>L311/M311</f>
        <v>0.56184927024162457</v>
      </c>
      <c r="P311" s="15" t="s">
        <v>859</v>
      </c>
      <c r="Q311">
        <v>890430000</v>
      </c>
      <c r="R311">
        <v>649590000</v>
      </c>
      <c r="S311">
        <v>0</v>
      </c>
      <c r="T311">
        <v>0</v>
      </c>
      <c r="U311">
        <v>601680000</v>
      </c>
      <c r="V311">
        <v>838260000</v>
      </c>
      <c r="W311">
        <v>516410000</v>
      </c>
      <c r="X311">
        <f t="shared" si="102"/>
        <v>1.0796270442760272</v>
      </c>
      <c r="Y311">
        <f t="shared" si="102"/>
        <v>0</v>
      </c>
      <c r="Z311">
        <f t="shared" si="102"/>
        <v>0</v>
      </c>
      <c r="AA311" s="13">
        <f>Q311/R311</f>
        <v>1.3707569389922873</v>
      </c>
      <c r="AB311" s="14">
        <v>0</v>
      </c>
      <c r="AC311" s="15">
        <f>Y311/X311</f>
        <v>0</v>
      </c>
      <c r="AD311">
        <v>405530000</v>
      </c>
      <c r="AE311">
        <v>46460000</v>
      </c>
      <c r="AF311">
        <v>0</v>
      </c>
      <c r="AG311">
        <v>0</v>
      </c>
      <c r="AH311">
        <v>1131900000</v>
      </c>
      <c r="AI311">
        <v>729420000</v>
      </c>
      <c r="AJ311">
        <v>840470000</v>
      </c>
      <c r="AK311">
        <f t="shared" si="103"/>
        <v>4.1046028801130841E-2</v>
      </c>
      <c r="AL311">
        <f t="shared" si="103"/>
        <v>0</v>
      </c>
      <c r="AM311">
        <f t="shared" si="103"/>
        <v>0</v>
      </c>
      <c r="AN311" s="13">
        <f>AD311/AE311</f>
        <v>8.7285837279380107</v>
      </c>
      <c r="AO311" s="14">
        <v>0</v>
      </c>
      <c r="AP311" s="15">
        <f>AL311/AK311</f>
        <v>0</v>
      </c>
      <c r="AQ311">
        <v>15813000</v>
      </c>
      <c r="AR311">
        <v>0</v>
      </c>
      <c r="AS311">
        <v>6578700</v>
      </c>
      <c r="AT311">
        <v>0</v>
      </c>
      <c r="AU311">
        <v>754030000</v>
      </c>
      <c r="AV311">
        <v>964080000</v>
      </c>
      <c r="AW311">
        <v>609030000</v>
      </c>
      <c r="AX311">
        <f t="shared" si="104"/>
        <v>0</v>
      </c>
      <c r="AY311">
        <f t="shared" si="104"/>
        <v>6.8238113019666417E-3</v>
      </c>
      <c r="AZ311">
        <f t="shared" si="104"/>
        <v>0</v>
      </c>
      <c r="BA311" s="13" t="s">
        <v>859</v>
      </c>
      <c r="BB311" s="14" t="s">
        <v>859</v>
      </c>
      <c r="BC311" s="15" t="s">
        <v>859</v>
      </c>
      <c r="BD311">
        <v>0</v>
      </c>
      <c r="BE311">
        <v>6980600</v>
      </c>
      <c r="BF311">
        <v>0</v>
      </c>
      <c r="BG311">
        <v>0</v>
      </c>
      <c r="BH311">
        <v>2311000000</v>
      </c>
      <c r="BI311">
        <v>1412000000</v>
      </c>
      <c r="BJ311">
        <v>1044200000</v>
      </c>
      <c r="BK311">
        <f t="shared" si="105"/>
        <v>3.0205971440934662E-3</v>
      </c>
      <c r="BL311">
        <f t="shared" si="105"/>
        <v>0</v>
      </c>
      <c r="BM311">
        <f t="shared" si="105"/>
        <v>0</v>
      </c>
      <c r="BN311" s="13">
        <f t="shared" si="110"/>
        <v>0</v>
      </c>
      <c r="BO311" s="14">
        <v>0</v>
      </c>
      <c r="BP311" s="15">
        <f t="shared" si="111"/>
        <v>0</v>
      </c>
      <c r="BQ311" s="28">
        <v>0</v>
      </c>
    </row>
    <row r="312" spans="1:69" customFormat="1" ht="15" x14ac:dyDescent="0.2">
      <c r="A312" t="s">
        <v>490</v>
      </c>
      <c r="B312" t="s">
        <v>491</v>
      </c>
      <c r="D312">
        <v>0</v>
      </c>
      <c r="E312">
        <v>0</v>
      </c>
      <c r="F312">
        <v>0</v>
      </c>
      <c r="G312">
        <v>12933000</v>
      </c>
      <c r="H312">
        <v>338360000</v>
      </c>
      <c r="I312">
        <v>2492900000</v>
      </c>
      <c r="J312">
        <v>2094200000</v>
      </c>
      <c r="K312">
        <f t="shared" si="101"/>
        <v>0</v>
      </c>
      <c r="L312">
        <f t="shared" si="101"/>
        <v>0</v>
      </c>
      <c r="M312">
        <f t="shared" si="101"/>
        <v>6.1756279247445322E-3</v>
      </c>
      <c r="N312" s="13">
        <v>0</v>
      </c>
      <c r="O312" s="14">
        <f>L312/M312</f>
        <v>0</v>
      </c>
      <c r="P312" s="15">
        <v>0</v>
      </c>
      <c r="Q312">
        <v>73902000</v>
      </c>
      <c r="R312">
        <v>72575000</v>
      </c>
      <c r="S312">
        <v>0</v>
      </c>
      <c r="T312">
        <v>0</v>
      </c>
      <c r="U312">
        <v>601680000</v>
      </c>
      <c r="V312">
        <v>838260000</v>
      </c>
      <c r="W312">
        <v>516410000</v>
      </c>
      <c r="X312">
        <f t="shared" si="102"/>
        <v>0.12062059566547002</v>
      </c>
      <c r="Y312">
        <f t="shared" si="102"/>
        <v>0</v>
      </c>
      <c r="Z312">
        <f t="shared" si="102"/>
        <v>0</v>
      </c>
      <c r="AA312" s="13">
        <f>Q312/R312</f>
        <v>1.0182845332414743</v>
      </c>
      <c r="AB312" s="14">
        <v>0</v>
      </c>
      <c r="AC312" s="15">
        <f>Y312/X312</f>
        <v>0</v>
      </c>
      <c r="AD312">
        <v>39736000</v>
      </c>
      <c r="AE312">
        <v>0</v>
      </c>
      <c r="AF312">
        <v>0</v>
      </c>
      <c r="AG312">
        <v>0</v>
      </c>
      <c r="AH312">
        <v>1131900000</v>
      </c>
      <c r="AI312">
        <v>729420000</v>
      </c>
      <c r="AJ312">
        <v>840470000</v>
      </c>
      <c r="AK312">
        <f t="shared" si="103"/>
        <v>0</v>
      </c>
      <c r="AL312">
        <f t="shared" si="103"/>
        <v>0</v>
      </c>
      <c r="AM312">
        <f t="shared" si="103"/>
        <v>0</v>
      </c>
      <c r="AN312" s="13" t="s">
        <v>859</v>
      </c>
      <c r="AO312" s="14">
        <v>0</v>
      </c>
      <c r="AP312" s="15">
        <v>0</v>
      </c>
      <c r="AQ312">
        <v>3927100</v>
      </c>
      <c r="AR312">
        <v>588910</v>
      </c>
      <c r="AS312">
        <v>0</v>
      </c>
      <c r="AT312">
        <v>0</v>
      </c>
      <c r="AU312">
        <v>754030000</v>
      </c>
      <c r="AV312">
        <v>964080000</v>
      </c>
      <c r="AW312">
        <v>609030000</v>
      </c>
      <c r="AX312">
        <f t="shared" si="104"/>
        <v>7.810166704242537E-4</v>
      </c>
      <c r="AY312">
        <f t="shared" si="104"/>
        <v>0</v>
      </c>
      <c r="AZ312">
        <f t="shared" si="104"/>
        <v>0</v>
      </c>
      <c r="BA312" s="13">
        <f>AQ312/AR312</f>
        <v>6.6684213207451055</v>
      </c>
      <c r="BB312" s="14">
        <v>0</v>
      </c>
      <c r="BC312" s="15">
        <f>AY312/AX312</f>
        <v>0</v>
      </c>
      <c r="BD312">
        <v>0</v>
      </c>
      <c r="BE312">
        <v>7087500</v>
      </c>
      <c r="BF312">
        <v>0</v>
      </c>
      <c r="BG312">
        <v>540310</v>
      </c>
      <c r="BH312">
        <v>2311000000</v>
      </c>
      <c r="BI312">
        <v>1412000000</v>
      </c>
      <c r="BJ312">
        <v>1044200000</v>
      </c>
      <c r="BK312">
        <f t="shared" si="105"/>
        <v>3.0668541756815231E-3</v>
      </c>
      <c r="BL312">
        <f t="shared" si="105"/>
        <v>0</v>
      </c>
      <c r="BM312">
        <f t="shared" si="105"/>
        <v>5.1743918789503923E-4</v>
      </c>
      <c r="BN312" s="13">
        <f t="shared" si="110"/>
        <v>0</v>
      </c>
      <c r="BO312" s="14">
        <f>BL312/BM312</f>
        <v>0</v>
      </c>
      <c r="BP312" s="15">
        <f t="shared" si="111"/>
        <v>0</v>
      </c>
      <c r="BQ312" s="28">
        <v>0</v>
      </c>
    </row>
    <row r="313" spans="1:69" customFormat="1" ht="15" x14ac:dyDescent="0.2">
      <c r="A313" t="s">
        <v>234</v>
      </c>
      <c r="B313" t="s">
        <v>235</v>
      </c>
      <c r="D313">
        <v>629000000</v>
      </c>
      <c r="E313">
        <v>45070000</v>
      </c>
      <c r="F313">
        <v>596220000</v>
      </c>
      <c r="G313">
        <v>589920000</v>
      </c>
      <c r="H313">
        <v>338360000</v>
      </c>
      <c r="I313">
        <v>2492900000</v>
      </c>
      <c r="J313">
        <v>2094200000</v>
      </c>
      <c r="K313">
        <f t="shared" si="101"/>
        <v>0.13320132403357371</v>
      </c>
      <c r="L313">
        <f t="shared" si="101"/>
        <v>0.2391672349472502</v>
      </c>
      <c r="M313">
        <f t="shared" si="101"/>
        <v>0.28169229299971349</v>
      </c>
      <c r="N313" s="13">
        <f>D313/E313</f>
        <v>13.956068338140669</v>
      </c>
      <c r="O313" s="14">
        <f>L313/M313</f>
        <v>0.84903719729205884</v>
      </c>
      <c r="P313" s="15">
        <f>L313/K313</f>
        <v>1.7955319639838381</v>
      </c>
      <c r="Q313">
        <v>806850000</v>
      </c>
      <c r="R313">
        <v>504160000</v>
      </c>
      <c r="S313">
        <v>283170000</v>
      </c>
      <c r="T313">
        <v>280120000</v>
      </c>
      <c r="U313">
        <v>601680000</v>
      </c>
      <c r="V313">
        <v>838260000</v>
      </c>
      <c r="W313">
        <v>516410000</v>
      </c>
      <c r="X313">
        <f t="shared" si="102"/>
        <v>0.8379204892966361</v>
      </c>
      <c r="Y313">
        <f t="shared" si="102"/>
        <v>0.33780688569179013</v>
      </c>
      <c r="Z313">
        <f t="shared" si="102"/>
        <v>0.54243721074340157</v>
      </c>
      <c r="AA313" s="13">
        <f>Q313/R313</f>
        <v>1.6003847984766741</v>
      </c>
      <c r="AB313" s="14">
        <f>Y313/Z313</f>
        <v>0.62275758189382169</v>
      </c>
      <c r="AC313" s="15">
        <f>Y313/X313</f>
        <v>0.40314909350808531</v>
      </c>
      <c r="AD313">
        <v>773330000</v>
      </c>
      <c r="AE313">
        <v>438640000</v>
      </c>
      <c r="AF313">
        <v>238990000</v>
      </c>
      <c r="AG313">
        <v>240920000</v>
      </c>
      <c r="AH313">
        <v>1131900000</v>
      </c>
      <c r="AI313">
        <v>729420000</v>
      </c>
      <c r="AJ313">
        <v>840470000</v>
      </c>
      <c r="AK313">
        <f t="shared" si="103"/>
        <v>0.38752539977029771</v>
      </c>
      <c r="AL313">
        <f t="shared" si="103"/>
        <v>0.32764388144004825</v>
      </c>
      <c r="AM313">
        <f t="shared" si="103"/>
        <v>0.28664913679250897</v>
      </c>
      <c r="AN313" s="13">
        <f>AD313/AE313</f>
        <v>1.7630175086631406</v>
      </c>
      <c r="AO313" s="14">
        <f>AL313/AM313</f>
        <v>1.1430136685784382</v>
      </c>
      <c r="AP313" s="15">
        <f>AL313/AK313</f>
        <v>0.84547717810047107</v>
      </c>
      <c r="AQ313">
        <v>3133400</v>
      </c>
      <c r="AR313">
        <v>0</v>
      </c>
      <c r="AS313">
        <v>5656700</v>
      </c>
      <c r="AT313">
        <v>5514600</v>
      </c>
      <c r="AU313">
        <v>754030000</v>
      </c>
      <c r="AV313">
        <v>964080000</v>
      </c>
      <c r="AW313">
        <v>609030000</v>
      </c>
      <c r="AX313">
        <f t="shared" si="104"/>
        <v>0</v>
      </c>
      <c r="AY313">
        <f t="shared" si="104"/>
        <v>5.8674591320222388E-3</v>
      </c>
      <c r="AZ313">
        <f t="shared" si="104"/>
        <v>9.0547263681592036E-3</v>
      </c>
      <c r="BA313" s="13" t="s">
        <v>859</v>
      </c>
      <c r="BB313" s="14">
        <f>AY313/AZ313</f>
        <v>0.64799960743762086</v>
      </c>
      <c r="BC313" s="15" t="s">
        <v>859</v>
      </c>
      <c r="BD313">
        <v>5151400</v>
      </c>
      <c r="BE313">
        <v>7110500</v>
      </c>
      <c r="BF313">
        <v>0</v>
      </c>
      <c r="BG313">
        <v>12289000</v>
      </c>
      <c r="BH313">
        <v>2311000000</v>
      </c>
      <c r="BI313">
        <v>1412000000</v>
      </c>
      <c r="BJ313">
        <v>1044200000</v>
      </c>
      <c r="BK313">
        <f t="shared" si="105"/>
        <v>3.0768065772392903E-3</v>
      </c>
      <c r="BL313">
        <f t="shared" si="105"/>
        <v>0</v>
      </c>
      <c r="BM313">
        <f t="shared" si="105"/>
        <v>1.1768818234054779E-2</v>
      </c>
      <c r="BN313" s="13">
        <f t="shared" si="110"/>
        <v>0.72447788481822661</v>
      </c>
      <c r="BO313" s="14">
        <f>BL313/BM313</f>
        <v>0</v>
      </c>
      <c r="BP313" s="15">
        <f t="shared" si="111"/>
        <v>0</v>
      </c>
      <c r="BQ313" s="28">
        <v>0</v>
      </c>
    </row>
    <row r="314" spans="1:69" customFormat="1" ht="15" x14ac:dyDescent="0.2">
      <c r="A314" t="s">
        <v>596</v>
      </c>
      <c r="B314" t="s">
        <v>597</v>
      </c>
      <c r="D314">
        <v>0</v>
      </c>
      <c r="E314">
        <v>0</v>
      </c>
      <c r="F314">
        <v>0</v>
      </c>
      <c r="G314">
        <v>0</v>
      </c>
      <c r="H314">
        <v>338360000</v>
      </c>
      <c r="I314">
        <v>2492900000</v>
      </c>
      <c r="J314">
        <v>2094200000</v>
      </c>
      <c r="K314">
        <f t="shared" si="101"/>
        <v>0</v>
      </c>
      <c r="L314">
        <f t="shared" si="101"/>
        <v>0</v>
      </c>
      <c r="M314">
        <f t="shared" si="101"/>
        <v>0</v>
      </c>
      <c r="N314" s="13">
        <v>0</v>
      </c>
      <c r="O314" s="14">
        <v>0</v>
      </c>
      <c r="P314" s="15">
        <v>0</v>
      </c>
      <c r="Q314">
        <v>0</v>
      </c>
      <c r="R314">
        <v>0</v>
      </c>
      <c r="S314">
        <v>0</v>
      </c>
      <c r="T314">
        <v>0</v>
      </c>
      <c r="U314">
        <v>601680000</v>
      </c>
      <c r="V314">
        <v>838260000</v>
      </c>
      <c r="W314">
        <v>516410000</v>
      </c>
      <c r="X314">
        <f t="shared" si="102"/>
        <v>0</v>
      </c>
      <c r="Y314">
        <f t="shared" si="102"/>
        <v>0</v>
      </c>
      <c r="Z314">
        <f t="shared" si="102"/>
        <v>0</v>
      </c>
      <c r="AA314" s="13">
        <v>0</v>
      </c>
      <c r="AB314" s="14">
        <v>0</v>
      </c>
      <c r="AC314" s="15">
        <v>0</v>
      </c>
      <c r="AD314">
        <v>20919000</v>
      </c>
      <c r="AE314">
        <v>0</v>
      </c>
      <c r="AF314">
        <v>20586000</v>
      </c>
      <c r="AG314">
        <v>0</v>
      </c>
      <c r="AH314">
        <v>1131900000</v>
      </c>
      <c r="AI314">
        <v>729420000</v>
      </c>
      <c r="AJ314">
        <v>840470000</v>
      </c>
      <c r="AK314">
        <f t="shared" si="103"/>
        <v>0</v>
      </c>
      <c r="AL314">
        <f t="shared" si="103"/>
        <v>2.8222423295220862E-2</v>
      </c>
      <c r="AM314">
        <f t="shared" si="103"/>
        <v>0</v>
      </c>
      <c r="AN314" s="13" t="s">
        <v>859</v>
      </c>
      <c r="AO314" s="14" t="s">
        <v>859</v>
      </c>
      <c r="AP314" s="15" t="s">
        <v>859</v>
      </c>
      <c r="AQ314">
        <v>0</v>
      </c>
      <c r="AR314">
        <v>0</v>
      </c>
      <c r="AS314">
        <v>0</v>
      </c>
      <c r="AT314">
        <v>0</v>
      </c>
      <c r="AU314">
        <v>754030000</v>
      </c>
      <c r="AV314">
        <v>964080000</v>
      </c>
      <c r="AW314">
        <v>609030000</v>
      </c>
      <c r="AX314">
        <f t="shared" si="104"/>
        <v>0</v>
      </c>
      <c r="AY314">
        <f t="shared" si="104"/>
        <v>0</v>
      </c>
      <c r="AZ314">
        <f t="shared" si="104"/>
        <v>0</v>
      </c>
      <c r="BA314" s="13">
        <v>0</v>
      </c>
      <c r="BB314" s="14">
        <v>0</v>
      </c>
      <c r="BC314" s="15">
        <v>0</v>
      </c>
      <c r="BD314">
        <v>0</v>
      </c>
      <c r="BE314">
        <v>8142100</v>
      </c>
      <c r="BF314">
        <v>0</v>
      </c>
      <c r="BG314">
        <v>0</v>
      </c>
      <c r="BH314">
        <v>2311000000</v>
      </c>
      <c r="BI314">
        <v>1412000000</v>
      </c>
      <c r="BJ314">
        <v>1044200000</v>
      </c>
      <c r="BK314">
        <f t="shared" si="105"/>
        <v>3.5231934227607097E-3</v>
      </c>
      <c r="BL314">
        <f t="shared" si="105"/>
        <v>0</v>
      </c>
      <c r="BM314">
        <f t="shared" si="105"/>
        <v>0</v>
      </c>
      <c r="BN314" s="13">
        <f t="shared" si="110"/>
        <v>0</v>
      </c>
      <c r="BO314" s="14">
        <v>0</v>
      </c>
      <c r="BP314" s="15">
        <f t="shared" si="111"/>
        <v>0</v>
      </c>
      <c r="BQ314" s="28">
        <v>0</v>
      </c>
    </row>
    <row r="315" spans="1:69" customFormat="1" ht="15" x14ac:dyDescent="0.2">
      <c r="A315" t="s">
        <v>282</v>
      </c>
      <c r="B315" t="s">
        <v>283</v>
      </c>
      <c r="D315">
        <v>0</v>
      </c>
      <c r="E315">
        <v>0</v>
      </c>
      <c r="F315">
        <v>13576000</v>
      </c>
      <c r="G315">
        <v>18696000</v>
      </c>
      <c r="H315">
        <v>338360000</v>
      </c>
      <c r="I315">
        <v>2492900000</v>
      </c>
      <c r="J315">
        <v>2094200000</v>
      </c>
      <c r="K315">
        <f t="shared" si="101"/>
        <v>0</v>
      </c>
      <c r="L315">
        <f t="shared" si="101"/>
        <v>5.4458662601789085E-3</v>
      </c>
      <c r="M315">
        <f t="shared" si="101"/>
        <v>8.9275140865246877E-3</v>
      </c>
      <c r="N315" s="13">
        <v>0</v>
      </c>
      <c r="O315" s="14">
        <f>L315/M315</f>
        <v>0.61000925984524335</v>
      </c>
      <c r="P315" s="15" t="s">
        <v>859</v>
      </c>
      <c r="Q315">
        <v>11164000</v>
      </c>
      <c r="R315">
        <v>0</v>
      </c>
      <c r="S315">
        <v>0</v>
      </c>
      <c r="T315">
        <v>0</v>
      </c>
      <c r="U315">
        <v>601680000</v>
      </c>
      <c r="V315">
        <v>838260000</v>
      </c>
      <c r="W315">
        <v>516410000</v>
      </c>
      <c r="X315">
        <f t="shared" si="102"/>
        <v>0</v>
      </c>
      <c r="Y315">
        <f t="shared" si="102"/>
        <v>0</v>
      </c>
      <c r="Z315">
        <f t="shared" si="102"/>
        <v>0</v>
      </c>
      <c r="AA315" s="13" t="s">
        <v>859</v>
      </c>
      <c r="AB315" s="14">
        <v>0</v>
      </c>
      <c r="AC315" s="15">
        <v>0</v>
      </c>
      <c r="AD315">
        <v>7476400</v>
      </c>
      <c r="AE315">
        <v>0</v>
      </c>
      <c r="AF315">
        <v>8383600</v>
      </c>
      <c r="AG315">
        <v>7255400</v>
      </c>
      <c r="AH315">
        <v>1131900000</v>
      </c>
      <c r="AI315">
        <v>729420000</v>
      </c>
      <c r="AJ315">
        <v>840470000</v>
      </c>
      <c r="AK315">
        <f t="shared" si="103"/>
        <v>0</v>
      </c>
      <c r="AL315">
        <f t="shared" si="103"/>
        <v>1.1493515395793918E-2</v>
      </c>
      <c r="AM315">
        <f t="shared" si="103"/>
        <v>8.6325508346520394E-3</v>
      </c>
      <c r="AN315" s="13" t="s">
        <v>859</v>
      </c>
      <c r="AO315" s="14">
        <f>AL315/AM315</f>
        <v>1.3314158950165276</v>
      </c>
      <c r="AP315" s="15" t="s">
        <v>859</v>
      </c>
      <c r="AQ315">
        <v>2994100</v>
      </c>
      <c r="AR315">
        <v>0</v>
      </c>
      <c r="AS315">
        <v>0</v>
      </c>
      <c r="AT315">
        <v>0</v>
      </c>
      <c r="AU315">
        <v>754030000</v>
      </c>
      <c r="AV315">
        <v>964080000</v>
      </c>
      <c r="AW315">
        <v>609030000</v>
      </c>
      <c r="AX315">
        <f t="shared" si="104"/>
        <v>0</v>
      </c>
      <c r="AY315">
        <f t="shared" si="104"/>
        <v>0</v>
      </c>
      <c r="AZ315">
        <f t="shared" si="104"/>
        <v>0</v>
      </c>
      <c r="BA315" s="13" t="s">
        <v>859</v>
      </c>
      <c r="BB315" s="14">
        <v>0</v>
      </c>
      <c r="BC315" s="15">
        <v>0</v>
      </c>
      <c r="BD315">
        <v>0</v>
      </c>
      <c r="BE315">
        <v>8536900</v>
      </c>
      <c r="BF315">
        <v>0</v>
      </c>
      <c r="BG315">
        <v>0</v>
      </c>
      <c r="BH315">
        <v>2311000000</v>
      </c>
      <c r="BI315">
        <v>1412000000</v>
      </c>
      <c r="BJ315">
        <v>1044200000</v>
      </c>
      <c r="BK315">
        <f t="shared" si="105"/>
        <v>3.6940285590653398E-3</v>
      </c>
      <c r="BL315">
        <f t="shared" si="105"/>
        <v>0</v>
      </c>
      <c r="BM315">
        <f t="shared" si="105"/>
        <v>0</v>
      </c>
      <c r="BN315" s="13">
        <f t="shared" si="110"/>
        <v>0</v>
      </c>
      <c r="BO315" s="14">
        <v>0</v>
      </c>
      <c r="BP315" s="15">
        <f t="shared" si="111"/>
        <v>0</v>
      </c>
      <c r="BQ315" s="28">
        <v>0</v>
      </c>
    </row>
    <row r="316" spans="1:69" customFormat="1" ht="15" x14ac:dyDescent="0.2">
      <c r="A316" t="s">
        <v>420</v>
      </c>
      <c r="B316" t="s">
        <v>421</v>
      </c>
      <c r="D316">
        <v>0</v>
      </c>
      <c r="E316">
        <v>417030</v>
      </c>
      <c r="F316">
        <v>0</v>
      </c>
      <c r="G316">
        <v>0</v>
      </c>
      <c r="H316">
        <v>338360000</v>
      </c>
      <c r="I316">
        <v>2492900000</v>
      </c>
      <c r="J316">
        <v>2094200000</v>
      </c>
      <c r="K316">
        <f t="shared" si="101"/>
        <v>1.2325038420617095E-3</v>
      </c>
      <c r="L316">
        <f t="shared" si="101"/>
        <v>0</v>
      </c>
      <c r="M316">
        <f t="shared" si="101"/>
        <v>0</v>
      </c>
      <c r="N316" s="13">
        <f>D316/E316</f>
        <v>0</v>
      </c>
      <c r="O316" s="14">
        <v>0</v>
      </c>
      <c r="P316" s="15">
        <f>L316/K316</f>
        <v>0</v>
      </c>
      <c r="Q316">
        <v>0</v>
      </c>
      <c r="R316">
        <v>0</v>
      </c>
      <c r="S316">
        <v>0</v>
      </c>
      <c r="T316">
        <v>0</v>
      </c>
      <c r="U316">
        <v>601680000</v>
      </c>
      <c r="V316">
        <v>838260000</v>
      </c>
      <c r="W316">
        <v>516410000</v>
      </c>
      <c r="X316">
        <f t="shared" si="102"/>
        <v>0</v>
      </c>
      <c r="Y316">
        <f t="shared" si="102"/>
        <v>0</v>
      </c>
      <c r="Z316">
        <f t="shared" si="102"/>
        <v>0</v>
      </c>
      <c r="AA316" s="13">
        <v>0</v>
      </c>
      <c r="AB316" s="14">
        <v>0</v>
      </c>
      <c r="AC316" s="15">
        <v>0</v>
      </c>
      <c r="AD316">
        <v>0</v>
      </c>
      <c r="AE316">
        <v>0</v>
      </c>
      <c r="AF316">
        <v>0</v>
      </c>
      <c r="AG316">
        <v>0</v>
      </c>
      <c r="AH316">
        <v>1131900000</v>
      </c>
      <c r="AI316">
        <v>729420000</v>
      </c>
      <c r="AJ316">
        <v>840470000</v>
      </c>
      <c r="AK316">
        <f t="shared" si="103"/>
        <v>0</v>
      </c>
      <c r="AL316">
        <f t="shared" si="103"/>
        <v>0</v>
      </c>
      <c r="AM316">
        <f t="shared" si="103"/>
        <v>0</v>
      </c>
      <c r="AN316" s="13">
        <v>0</v>
      </c>
      <c r="AO316" s="14">
        <v>0</v>
      </c>
      <c r="AP316" s="15">
        <v>0</v>
      </c>
      <c r="AQ316">
        <v>16331000</v>
      </c>
      <c r="AR316">
        <v>11255000</v>
      </c>
      <c r="AS316">
        <v>6737500</v>
      </c>
      <c r="AT316">
        <v>9148700</v>
      </c>
      <c r="AU316">
        <v>754030000</v>
      </c>
      <c r="AV316">
        <v>964080000</v>
      </c>
      <c r="AW316">
        <v>609030000</v>
      </c>
      <c r="AX316">
        <f t="shared" si="104"/>
        <v>1.492646181186425E-2</v>
      </c>
      <c r="AY316">
        <f t="shared" si="104"/>
        <v>6.9885279229939421E-3</v>
      </c>
      <c r="AZ316">
        <f t="shared" si="104"/>
        <v>1.5021755906933977E-2</v>
      </c>
      <c r="BA316" s="13">
        <f>AQ316/AR316</f>
        <v>1.4509995557529987</v>
      </c>
      <c r="BB316" s="14">
        <f>AY316/AZ316</f>
        <v>0.46522709903494491</v>
      </c>
      <c r="BC316" s="15">
        <f>AY316/AX316</f>
        <v>0.46819721988228541</v>
      </c>
      <c r="BD316">
        <v>0</v>
      </c>
      <c r="BE316">
        <v>9304400</v>
      </c>
      <c r="BF316">
        <v>12346000</v>
      </c>
      <c r="BG316">
        <v>9496100</v>
      </c>
      <c r="BH316">
        <v>2311000000</v>
      </c>
      <c r="BI316">
        <v>1412000000</v>
      </c>
      <c r="BJ316">
        <v>1044200000</v>
      </c>
      <c r="BK316">
        <f t="shared" si="105"/>
        <v>4.026135871916919E-3</v>
      </c>
      <c r="BL316">
        <f t="shared" si="105"/>
        <v>8.7436260623229463E-3</v>
      </c>
      <c r="BM316">
        <f t="shared" si="105"/>
        <v>9.0941390538211066E-3</v>
      </c>
      <c r="BN316" s="13">
        <f t="shared" si="110"/>
        <v>0</v>
      </c>
      <c r="BO316" s="14">
        <f>BL316/BM316</f>
        <v>0.9614572650117017</v>
      </c>
      <c r="BP316" s="15">
        <f t="shared" si="111"/>
        <v>2.1717165889287142</v>
      </c>
      <c r="BQ316" s="28">
        <v>0</v>
      </c>
    </row>
    <row r="317" spans="1:69" customFormat="1" ht="15" x14ac:dyDescent="0.2">
      <c r="A317" t="s">
        <v>320</v>
      </c>
      <c r="B317" t="s">
        <v>321</v>
      </c>
      <c r="D317">
        <v>0</v>
      </c>
      <c r="E317">
        <v>0</v>
      </c>
      <c r="F317">
        <v>0</v>
      </c>
      <c r="G317">
        <v>17597000</v>
      </c>
      <c r="H317">
        <v>338360000</v>
      </c>
      <c r="I317">
        <v>2492900000</v>
      </c>
      <c r="J317">
        <v>2094200000</v>
      </c>
      <c r="K317">
        <f t="shared" si="101"/>
        <v>0</v>
      </c>
      <c r="L317">
        <f t="shared" si="101"/>
        <v>0</v>
      </c>
      <c r="M317">
        <f t="shared" si="101"/>
        <v>8.402731353261389E-3</v>
      </c>
      <c r="N317" s="13">
        <v>0</v>
      </c>
      <c r="O317" s="14">
        <f>L317/M317</f>
        <v>0</v>
      </c>
      <c r="P317" s="15">
        <v>0</v>
      </c>
      <c r="Q317">
        <v>0</v>
      </c>
      <c r="R317">
        <v>17699000</v>
      </c>
      <c r="S317">
        <v>0</v>
      </c>
      <c r="T317">
        <v>0</v>
      </c>
      <c r="U317">
        <v>601680000</v>
      </c>
      <c r="V317">
        <v>838260000</v>
      </c>
      <c r="W317">
        <v>516410000</v>
      </c>
      <c r="X317">
        <f t="shared" si="102"/>
        <v>2.9415968621193989E-2</v>
      </c>
      <c r="Y317">
        <f t="shared" si="102"/>
        <v>0</v>
      </c>
      <c r="Z317">
        <f t="shared" si="102"/>
        <v>0</v>
      </c>
      <c r="AA317" s="13">
        <f>Q317/R317</f>
        <v>0</v>
      </c>
      <c r="AB317" s="14">
        <v>0</v>
      </c>
      <c r="AC317" s="15">
        <f>Y317/X317</f>
        <v>0</v>
      </c>
      <c r="AD317">
        <v>12314000</v>
      </c>
      <c r="AE317">
        <v>12171000</v>
      </c>
      <c r="AF317">
        <v>25411000</v>
      </c>
      <c r="AG317">
        <v>14843000</v>
      </c>
      <c r="AH317">
        <v>1131900000</v>
      </c>
      <c r="AI317">
        <v>729420000</v>
      </c>
      <c r="AJ317">
        <v>840470000</v>
      </c>
      <c r="AK317">
        <f t="shared" si="103"/>
        <v>1.0752716671084017E-2</v>
      </c>
      <c r="AL317">
        <f t="shared" si="103"/>
        <v>3.483726796632941E-2</v>
      </c>
      <c r="AM317">
        <f t="shared" si="103"/>
        <v>1.7660356705176867E-2</v>
      </c>
      <c r="AN317" s="13">
        <f>AD317/AE317</f>
        <v>1.0117492399967134</v>
      </c>
      <c r="AO317" s="14">
        <f>AL317/AM317</f>
        <v>1.972625386219826</v>
      </c>
      <c r="AP317" s="15">
        <f>AL317/AK317</f>
        <v>3.2398573339157228</v>
      </c>
      <c r="AQ317">
        <v>0</v>
      </c>
      <c r="AR317">
        <v>0</v>
      </c>
      <c r="AS317">
        <v>0</v>
      </c>
      <c r="AT317">
        <v>0</v>
      </c>
      <c r="AU317">
        <v>754030000</v>
      </c>
      <c r="AV317">
        <v>964080000</v>
      </c>
      <c r="AW317">
        <v>609030000</v>
      </c>
      <c r="AX317">
        <f t="shared" si="104"/>
        <v>0</v>
      </c>
      <c r="AY317">
        <f t="shared" si="104"/>
        <v>0</v>
      </c>
      <c r="AZ317">
        <f t="shared" si="104"/>
        <v>0</v>
      </c>
      <c r="BA317" s="13">
        <v>0</v>
      </c>
      <c r="BB317" s="14">
        <v>0</v>
      </c>
      <c r="BC317" s="15">
        <v>0</v>
      </c>
      <c r="BD317">
        <v>0</v>
      </c>
      <c r="BE317">
        <v>9541600</v>
      </c>
      <c r="BF317">
        <v>0</v>
      </c>
      <c r="BG317">
        <v>0</v>
      </c>
      <c r="BH317">
        <v>2311000000</v>
      </c>
      <c r="BI317">
        <v>1412000000</v>
      </c>
      <c r="BJ317">
        <v>1044200000</v>
      </c>
      <c r="BK317">
        <f t="shared" si="105"/>
        <v>4.1287754218952838E-3</v>
      </c>
      <c r="BL317">
        <f t="shared" si="105"/>
        <v>0</v>
      </c>
      <c r="BM317">
        <f t="shared" si="105"/>
        <v>0</v>
      </c>
      <c r="BN317" s="13">
        <f t="shared" si="110"/>
        <v>0</v>
      </c>
      <c r="BO317" s="14">
        <v>0</v>
      </c>
      <c r="BP317" s="15">
        <f t="shared" si="111"/>
        <v>0</v>
      </c>
      <c r="BQ317" s="28">
        <v>0</v>
      </c>
    </row>
    <row r="318" spans="1:69" customFormat="1" ht="15" x14ac:dyDescent="0.2">
      <c r="A318" t="s">
        <v>318</v>
      </c>
      <c r="B318" t="s">
        <v>319</v>
      </c>
      <c r="D318">
        <v>12858000</v>
      </c>
      <c r="E318">
        <v>2827800</v>
      </c>
      <c r="F318">
        <v>28177000</v>
      </c>
      <c r="G318">
        <v>72802000</v>
      </c>
      <c r="H318">
        <v>338360000</v>
      </c>
      <c r="I318">
        <v>2492900000</v>
      </c>
      <c r="J318">
        <v>2094200000</v>
      </c>
      <c r="K318">
        <f t="shared" si="101"/>
        <v>8.3573708476179214E-3</v>
      </c>
      <c r="L318">
        <f t="shared" si="101"/>
        <v>1.1302900236672148E-2</v>
      </c>
      <c r="M318">
        <f t="shared" si="101"/>
        <v>3.4763632890841369E-2</v>
      </c>
      <c r="N318" s="13">
        <f>D318/E318</f>
        <v>4.546997666030129</v>
      </c>
      <c r="O318" s="14">
        <f>L318/M318</f>
        <v>0.32513576104555941</v>
      </c>
      <c r="P318" s="15">
        <f>L318/K318</f>
        <v>1.3524468930194455</v>
      </c>
      <c r="Q318">
        <v>51741000</v>
      </c>
      <c r="R318">
        <v>18232000</v>
      </c>
      <c r="S318">
        <v>15392000</v>
      </c>
      <c r="T318">
        <v>0</v>
      </c>
      <c r="U318">
        <v>601680000</v>
      </c>
      <c r="V318">
        <v>838260000</v>
      </c>
      <c r="W318">
        <v>516410000</v>
      </c>
      <c r="X318">
        <f t="shared" si="102"/>
        <v>3.0301821566281081E-2</v>
      </c>
      <c r="Y318">
        <f t="shared" si="102"/>
        <v>1.83618447736979E-2</v>
      </c>
      <c r="Z318">
        <f t="shared" si="102"/>
        <v>0</v>
      </c>
      <c r="AA318" s="13">
        <f>Q318/R318</f>
        <v>2.8379223343571742</v>
      </c>
      <c r="AB318" s="14" t="s">
        <v>859</v>
      </c>
      <c r="AC318" s="15">
        <f>Y318/X318</f>
        <v>0.60596504845538346</v>
      </c>
      <c r="AD318">
        <v>48363000</v>
      </c>
      <c r="AE318">
        <v>0</v>
      </c>
      <c r="AF318">
        <v>36853000</v>
      </c>
      <c r="AG318">
        <v>26571000</v>
      </c>
      <c r="AH318">
        <v>1131900000</v>
      </c>
      <c r="AI318">
        <v>729420000</v>
      </c>
      <c r="AJ318">
        <v>840470000</v>
      </c>
      <c r="AK318">
        <f t="shared" si="103"/>
        <v>0</v>
      </c>
      <c r="AL318">
        <f t="shared" si="103"/>
        <v>5.0523703764634914E-2</v>
      </c>
      <c r="AM318">
        <f t="shared" si="103"/>
        <v>3.1614453817506868E-2</v>
      </c>
      <c r="AN318" s="13" t="s">
        <v>859</v>
      </c>
      <c r="AO318" s="14">
        <f>AL318/AM318</f>
        <v>1.5981204058207334</v>
      </c>
      <c r="AP318" s="15" t="s">
        <v>859</v>
      </c>
      <c r="AQ318">
        <v>25451000</v>
      </c>
      <c r="AR318">
        <v>1945900</v>
      </c>
      <c r="AS318">
        <v>1512900</v>
      </c>
      <c r="AT318">
        <v>11116000</v>
      </c>
      <c r="AU318">
        <v>754030000</v>
      </c>
      <c r="AV318">
        <v>964080000</v>
      </c>
      <c r="AW318">
        <v>609030000</v>
      </c>
      <c r="AX318">
        <f t="shared" si="104"/>
        <v>2.580666551728711E-3</v>
      </c>
      <c r="AY318">
        <f t="shared" si="104"/>
        <v>1.5692681105302464E-3</v>
      </c>
      <c r="AZ318">
        <f t="shared" si="104"/>
        <v>1.8251974451176461E-2</v>
      </c>
      <c r="BA318" s="13">
        <f>AQ318/AR318</f>
        <v>13.079294927796907</v>
      </c>
      <c r="BB318" s="14">
        <f>AY318/AZ318</f>
        <v>8.5977991845649152E-2</v>
      </c>
      <c r="BC318" s="15">
        <f>AY318/AX318</f>
        <v>0.60808635252742782</v>
      </c>
      <c r="BD318">
        <v>1659800</v>
      </c>
      <c r="BE318">
        <v>10376000</v>
      </c>
      <c r="BF318">
        <v>12790000</v>
      </c>
      <c r="BG318">
        <v>30463000</v>
      </c>
      <c r="BH318">
        <v>2311000000</v>
      </c>
      <c r="BI318">
        <v>1412000000</v>
      </c>
      <c r="BJ318">
        <v>1044200000</v>
      </c>
      <c r="BK318">
        <f t="shared" si="105"/>
        <v>4.4898312418866293E-3</v>
      </c>
      <c r="BL318">
        <f t="shared" si="105"/>
        <v>9.0580736543909354E-3</v>
      </c>
      <c r="BM318">
        <f t="shared" si="105"/>
        <v>2.9173529975100556E-2</v>
      </c>
      <c r="BN318" s="13">
        <f t="shared" si="110"/>
        <v>0.15996530454895913</v>
      </c>
      <c r="BO318" s="14">
        <f>BL318/BM318</f>
        <v>0.31048946295227042</v>
      </c>
      <c r="BP318" s="15">
        <f t="shared" si="111"/>
        <v>2.0174641687834862</v>
      </c>
      <c r="BQ318" s="28">
        <v>0</v>
      </c>
    </row>
    <row r="319" spans="1:69" customFormat="1" ht="15" x14ac:dyDescent="0.2">
      <c r="A319" t="s">
        <v>198</v>
      </c>
      <c r="B319" t="s">
        <v>199</v>
      </c>
      <c r="D319">
        <v>0</v>
      </c>
      <c r="E319">
        <v>0</v>
      </c>
      <c r="F319">
        <v>0</v>
      </c>
      <c r="G319">
        <v>16845000</v>
      </c>
      <c r="H319">
        <v>338360000</v>
      </c>
      <c r="I319">
        <v>2492900000</v>
      </c>
      <c r="J319">
        <v>2094200000</v>
      </c>
      <c r="K319">
        <f t="shared" si="101"/>
        <v>0</v>
      </c>
      <c r="L319">
        <f t="shared" si="101"/>
        <v>0</v>
      </c>
      <c r="M319">
        <f t="shared" si="101"/>
        <v>8.0436443510648464E-3</v>
      </c>
      <c r="N319" s="13">
        <v>0</v>
      </c>
      <c r="O319" s="14">
        <f>L319/M319</f>
        <v>0</v>
      </c>
      <c r="P319" s="15">
        <v>0</v>
      </c>
      <c r="Q319">
        <v>67192000</v>
      </c>
      <c r="R319">
        <v>47017000</v>
      </c>
      <c r="S319">
        <v>0</v>
      </c>
      <c r="T319">
        <v>0</v>
      </c>
      <c r="U319">
        <v>601680000</v>
      </c>
      <c r="V319">
        <v>838260000</v>
      </c>
      <c r="W319">
        <v>516410000</v>
      </c>
      <c r="X319">
        <f t="shared" si="102"/>
        <v>7.8142866640074457E-2</v>
      </c>
      <c r="Y319">
        <f t="shared" si="102"/>
        <v>0</v>
      </c>
      <c r="Z319">
        <f t="shared" si="102"/>
        <v>0</v>
      </c>
      <c r="AA319" s="13">
        <f>Q319/R319</f>
        <v>1.4291001127251846</v>
      </c>
      <c r="AB319" s="14">
        <v>0</v>
      </c>
      <c r="AC319" s="15">
        <f>Y319/X319</f>
        <v>0</v>
      </c>
      <c r="AD319">
        <v>19042000</v>
      </c>
      <c r="AE319">
        <v>0</v>
      </c>
      <c r="AF319">
        <v>0</v>
      </c>
      <c r="AG319">
        <v>0</v>
      </c>
      <c r="AH319">
        <v>1131900000</v>
      </c>
      <c r="AI319">
        <v>729420000</v>
      </c>
      <c r="AJ319">
        <v>840470000</v>
      </c>
      <c r="AK319">
        <f t="shared" si="103"/>
        <v>0</v>
      </c>
      <c r="AL319">
        <f t="shared" si="103"/>
        <v>0</v>
      </c>
      <c r="AM319">
        <f t="shared" si="103"/>
        <v>0</v>
      </c>
      <c r="AN319" s="13" t="s">
        <v>859</v>
      </c>
      <c r="AO319" s="14">
        <v>0</v>
      </c>
      <c r="AP319" s="15">
        <v>0</v>
      </c>
      <c r="AQ319">
        <v>0</v>
      </c>
      <c r="AR319">
        <v>0</v>
      </c>
      <c r="AS319">
        <v>0</v>
      </c>
      <c r="AT319">
        <v>0</v>
      </c>
      <c r="AU319">
        <v>754030000</v>
      </c>
      <c r="AV319">
        <v>964080000</v>
      </c>
      <c r="AW319">
        <v>609030000</v>
      </c>
      <c r="AX319">
        <f t="shared" si="104"/>
        <v>0</v>
      </c>
      <c r="AY319">
        <f t="shared" si="104"/>
        <v>0</v>
      </c>
      <c r="AZ319">
        <f t="shared" si="104"/>
        <v>0</v>
      </c>
      <c r="BA319" s="13">
        <v>0</v>
      </c>
      <c r="BB319" s="14">
        <v>0</v>
      </c>
      <c r="BC319" s="15">
        <v>0</v>
      </c>
      <c r="BD319">
        <v>0</v>
      </c>
      <c r="BE319">
        <v>10492000</v>
      </c>
      <c r="BF319">
        <v>6608400</v>
      </c>
      <c r="BG319">
        <v>0</v>
      </c>
      <c r="BH319">
        <v>2311000000</v>
      </c>
      <c r="BI319">
        <v>1412000000</v>
      </c>
      <c r="BJ319">
        <v>1044200000</v>
      </c>
      <c r="BK319">
        <f t="shared" si="105"/>
        <v>4.5400259627866721E-3</v>
      </c>
      <c r="BL319">
        <f t="shared" si="105"/>
        <v>4.680169971671388E-3</v>
      </c>
      <c r="BM319">
        <f t="shared" si="105"/>
        <v>0</v>
      </c>
      <c r="BN319" s="13">
        <f t="shared" si="110"/>
        <v>0</v>
      </c>
      <c r="BO319" s="14" t="s">
        <v>859</v>
      </c>
      <c r="BP319" s="15">
        <f t="shared" si="111"/>
        <v>1.0308685478967383</v>
      </c>
      <c r="BQ319" s="28">
        <v>0</v>
      </c>
    </row>
    <row r="320" spans="1:69" customFormat="1" ht="15" x14ac:dyDescent="0.2">
      <c r="A320" t="s">
        <v>256</v>
      </c>
      <c r="B320" t="s">
        <v>257</v>
      </c>
      <c r="D320">
        <v>0</v>
      </c>
      <c r="E320">
        <v>0</v>
      </c>
      <c r="F320">
        <v>0</v>
      </c>
      <c r="G320">
        <v>0</v>
      </c>
      <c r="H320">
        <v>338360000</v>
      </c>
      <c r="I320">
        <v>2492900000</v>
      </c>
      <c r="J320">
        <v>2094200000</v>
      </c>
      <c r="K320">
        <f t="shared" si="101"/>
        <v>0</v>
      </c>
      <c r="L320">
        <f t="shared" si="101"/>
        <v>0</v>
      </c>
      <c r="M320">
        <f t="shared" si="101"/>
        <v>0</v>
      </c>
      <c r="N320" s="13">
        <v>0</v>
      </c>
      <c r="O320" s="14">
        <v>0</v>
      </c>
      <c r="P320" s="15">
        <v>0</v>
      </c>
      <c r="Q320">
        <v>20535000</v>
      </c>
      <c r="R320">
        <v>0</v>
      </c>
      <c r="S320">
        <v>0</v>
      </c>
      <c r="T320">
        <v>0</v>
      </c>
      <c r="U320">
        <v>601680000</v>
      </c>
      <c r="V320">
        <v>838260000</v>
      </c>
      <c r="W320">
        <v>516410000</v>
      </c>
      <c r="X320">
        <f t="shared" si="102"/>
        <v>0</v>
      </c>
      <c r="Y320">
        <f t="shared" si="102"/>
        <v>0</v>
      </c>
      <c r="Z320">
        <f t="shared" si="102"/>
        <v>0</v>
      </c>
      <c r="AA320" s="13" t="s">
        <v>859</v>
      </c>
      <c r="AB320" s="14">
        <v>0</v>
      </c>
      <c r="AC320" s="15">
        <v>0</v>
      </c>
      <c r="AD320">
        <v>0</v>
      </c>
      <c r="AE320">
        <v>0</v>
      </c>
      <c r="AF320">
        <v>0</v>
      </c>
      <c r="AG320">
        <v>0</v>
      </c>
      <c r="AH320">
        <v>1131900000</v>
      </c>
      <c r="AI320">
        <v>729420000</v>
      </c>
      <c r="AJ320">
        <v>840470000</v>
      </c>
      <c r="AK320">
        <f t="shared" si="103"/>
        <v>0</v>
      </c>
      <c r="AL320">
        <f t="shared" si="103"/>
        <v>0</v>
      </c>
      <c r="AM320">
        <f t="shared" si="103"/>
        <v>0</v>
      </c>
      <c r="AN320" s="13">
        <v>0</v>
      </c>
      <c r="AO320" s="14">
        <v>0</v>
      </c>
      <c r="AP320" s="15">
        <v>0</v>
      </c>
      <c r="AQ320">
        <v>5584500</v>
      </c>
      <c r="AR320">
        <v>7681900</v>
      </c>
      <c r="AS320">
        <v>10215000</v>
      </c>
      <c r="AT320">
        <v>8407700</v>
      </c>
      <c r="AU320">
        <v>754030000</v>
      </c>
      <c r="AV320">
        <v>964080000</v>
      </c>
      <c r="AW320">
        <v>609030000</v>
      </c>
      <c r="AX320">
        <f t="shared" si="104"/>
        <v>1.0187790936700131E-2</v>
      </c>
      <c r="AY320">
        <f t="shared" si="104"/>
        <v>1.0595593726661688E-2</v>
      </c>
      <c r="AZ320">
        <f t="shared" si="104"/>
        <v>1.3805067073871566E-2</v>
      </c>
      <c r="BA320" s="13">
        <f t="shared" ref="BA320:BA330" si="113">AQ320/AR320</f>
        <v>0.72696858850024082</v>
      </c>
      <c r="BB320" s="14">
        <f>AY320/AZ320</f>
        <v>0.7675148313270892</v>
      </c>
      <c r="BC320" s="15">
        <f t="shared" ref="BC320:BC330" si="114">AY320/AX320</f>
        <v>1.0400285785697174</v>
      </c>
      <c r="BD320">
        <v>0</v>
      </c>
      <c r="BE320">
        <v>10504000</v>
      </c>
      <c r="BF320">
        <v>13616000</v>
      </c>
      <c r="BG320">
        <v>14876000</v>
      </c>
      <c r="BH320">
        <v>2311000000</v>
      </c>
      <c r="BI320">
        <v>1412000000</v>
      </c>
      <c r="BJ320">
        <v>1044200000</v>
      </c>
      <c r="BK320">
        <f t="shared" si="105"/>
        <v>4.5452185201211599E-3</v>
      </c>
      <c r="BL320">
        <f t="shared" si="105"/>
        <v>9.6430594900849854E-3</v>
      </c>
      <c r="BM320">
        <f t="shared" si="105"/>
        <v>1.4246312966864585E-2</v>
      </c>
      <c r="BN320" s="13">
        <f t="shared" si="110"/>
        <v>0</v>
      </c>
      <c r="BO320" s="14">
        <f t="shared" ref="BO320:BO327" si="115">BL320/BM320</f>
        <v>0.67688106477189713</v>
      </c>
      <c r="BP320" s="15">
        <f t="shared" si="111"/>
        <v>2.1215832522454683</v>
      </c>
      <c r="BQ320" s="28">
        <v>0</v>
      </c>
    </row>
    <row r="321" spans="1:69" customFormat="1" ht="15" x14ac:dyDescent="0.2">
      <c r="A321" t="s">
        <v>344</v>
      </c>
      <c r="B321" t="s">
        <v>345</v>
      </c>
      <c r="D321">
        <v>0</v>
      </c>
      <c r="E321">
        <v>0</v>
      </c>
      <c r="F321">
        <v>0</v>
      </c>
      <c r="G321">
        <v>0</v>
      </c>
      <c r="H321">
        <v>338360000</v>
      </c>
      <c r="I321">
        <v>2492900000</v>
      </c>
      <c r="J321">
        <v>2094200000</v>
      </c>
      <c r="K321">
        <f t="shared" si="101"/>
        <v>0</v>
      </c>
      <c r="L321">
        <f t="shared" si="101"/>
        <v>0</v>
      </c>
      <c r="M321">
        <f t="shared" si="101"/>
        <v>0</v>
      </c>
      <c r="N321" s="13">
        <v>0</v>
      </c>
      <c r="O321" s="14">
        <v>0</v>
      </c>
      <c r="P321" s="15">
        <v>0</v>
      </c>
      <c r="Q321">
        <v>29475000</v>
      </c>
      <c r="R321">
        <v>76537000</v>
      </c>
      <c r="S321">
        <v>0</v>
      </c>
      <c r="T321">
        <v>9013400</v>
      </c>
      <c r="U321">
        <v>601680000</v>
      </c>
      <c r="V321">
        <v>838260000</v>
      </c>
      <c r="W321">
        <v>516410000</v>
      </c>
      <c r="X321">
        <f t="shared" si="102"/>
        <v>0.12720549129105171</v>
      </c>
      <c r="Y321">
        <f t="shared" si="102"/>
        <v>0</v>
      </c>
      <c r="Z321">
        <f t="shared" si="102"/>
        <v>1.7453960999980634E-2</v>
      </c>
      <c r="AA321" s="13">
        <f>Q321/R321</f>
        <v>0.38510785633092492</v>
      </c>
      <c r="AB321" s="14">
        <f>Y321/Z321</f>
        <v>0</v>
      </c>
      <c r="AC321" s="15">
        <f>Y321/X321</f>
        <v>0</v>
      </c>
      <c r="AD321">
        <v>27040000</v>
      </c>
      <c r="AE321">
        <v>0</v>
      </c>
      <c r="AF321">
        <v>0</v>
      </c>
      <c r="AG321">
        <v>19447000</v>
      </c>
      <c r="AH321">
        <v>1131900000</v>
      </c>
      <c r="AI321">
        <v>729420000</v>
      </c>
      <c r="AJ321">
        <v>840470000</v>
      </c>
      <c r="AK321">
        <f t="shared" si="103"/>
        <v>0</v>
      </c>
      <c r="AL321">
        <f t="shared" si="103"/>
        <v>0</v>
      </c>
      <c r="AM321">
        <f t="shared" si="103"/>
        <v>2.3138244077718421E-2</v>
      </c>
      <c r="AN321" s="13" t="s">
        <v>859</v>
      </c>
      <c r="AO321" s="14">
        <f>AL321/AM321</f>
        <v>0</v>
      </c>
      <c r="AP321" s="15">
        <v>0</v>
      </c>
      <c r="AQ321">
        <v>0</v>
      </c>
      <c r="AR321">
        <v>36045000</v>
      </c>
      <c r="AS321">
        <v>24598000</v>
      </c>
      <c r="AT321">
        <v>39937000</v>
      </c>
      <c r="AU321">
        <v>754030000</v>
      </c>
      <c r="AV321">
        <v>964080000</v>
      </c>
      <c r="AW321">
        <v>609030000</v>
      </c>
      <c r="AX321">
        <f t="shared" si="104"/>
        <v>4.7803137806188084E-2</v>
      </c>
      <c r="AY321">
        <f t="shared" si="104"/>
        <v>2.5514480126130612E-2</v>
      </c>
      <c r="AZ321">
        <f t="shared" si="104"/>
        <v>6.5574766431867063E-2</v>
      </c>
      <c r="BA321" s="13">
        <f t="shared" si="113"/>
        <v>0</v>
      </c>
      <c r="BB321" s="14">
        <f>AY321/AZ321</f>
        <v>0.38908991239245133</v>
      </c>
      <c r="BC321" s="15">
        <f t="shared" si="114"/>
        <v>0.53374069772523969</v>
      </c>
      <c r="BD321">
        <v>94617000</v>
      </c>
      <c r="BE321">
        <v>11778000</v>
      </c>
      <c r="BF321">
        <v>37163000</v>
      </c>
      <c r="BG321">
        <v>13466000</v>
      </c>
      <c r="BH321">
        <v>2311000000</v>
      </c>
      <c r="BI321">
        <v>1412000000</v>
      </c>
      <c r="BJ321">
        <v>1044200000</v>
      </c>
      <c r="BK321">
        <f t="shared" si="105"/>
        <v>5.0964950237992208E-3</v>
      </c>
      <c r="BL321">
        <f t="shared" si="105"/>
        <v>2.631940509915014E-2</v>
      </c>
      <c r="BM321">
        <f t="shared" si="105"/>
        <v>1.2895996935452979E-2</v>
      </c>
      <c r="BN321" s="13">
        <f t="shared" si="110"/>
        <v>8.0333672949566992</v>
      </c>
      <c r="BO321" s="14">
        <f t="shared" si="115"/>
        <v>2.0408972823802594</v>
      </c>
      <c r="BP321" s="15">
        <f t="shared" si="111"/>
        <v>5.1642167756950226</v>
      </c>
      <c r="BQ321" s="28">
        <v>0</v>
      </c>
    </row>
    <row r="322" spans="1:69" customFormat="1" ht="15" x14ac:dyDescent="0.2">
      <c r="A322" t="s">
        <v>492</v>
      </c>
      <c r="B322" t="s">
        <v>493</v>
      </c>
      <c r="D322">
        <v>0</v>
      </c>
      <c r="E322">
        <v>2593000</v>
      </c>
      <c r="F322">
        <v>0</v>
      </c>
      <c r="G322">
        <v>22934000</v>
      </c>
      <c r="H322">
        <v>338360000</v>
      </c>
      <c r="I322">
        <v>2492900000</v>
      </c>
      <c r="J322">
        <v>2094200000</v>
      </c>
      <c r="K322">
        <f t="shared" si="101"/>
        <v>7.6634353942546399E-3</v>
      </c>
      <c r="L322">
        <f t="shared" si="101"/>
        <v>0</v>
      </c>
      <c r="M322">
        <f t="shared" si="101"/>
        <v>1.0951198548371694E-2</v>
      </c>
      <c r="N322" s="13">
        <f>D322/E322</f>
        <v>0</v>
      </c>
      <c r="O322" s="14">
        <f>L322/M322</f>
        <v>0</v>
      </c>
      <c r="P322" s="15">
        <f>L322/K322</f>
        <v>0</v>
      </c>
      <c r="Q322">
        <v>0</v>
      </c>
      <c r="R322">
        <v>0</v>
      </c>
      <c r="S322">
        <v>0</v>
      </c>
      <c r="T322">
        <v>0</v>
      </c>
      <c r="U322">
        <v>601680000</v>
      </c>
      <c r="V322">
        <v>838260000</v>
      </c>
      <c r="W322">
        <v>516410000</v>
      </c>
      <c r="X322">
        <f t="shared" si="102"/>
        <v>0</v>
      </c>
      <c r="Y322">
        <f t="shared" si="102"/>
        <v>0</v>
      </c>
      <c r="Z322">
        <f t="shared" si="102"/>
        <v>0</v>
      </c>
      <c r="AA322" s="13">
        <v>0</v>
      </c>
      <c r="AB322" s="14">
        <v>0</v>
      </c>
      <c r="AC322" s="15">
        <v>0</v>
      </c>
      <c r="AD322">
        <v>9166600</v>
      </c>
      <c r="AE322">
        <v>2266000</v>
      </c>
      <c r="AF322">
        <v>1767400</v>
      </c>
      <c r="AG322">
        <v>0</v>
      </c>
      <c r="AH322">
        <v>1131900000</v>
      </c>
      <c r="AI322">
        <v>729420000</v>
      </c>
      <c r="AJ322">
        <v>840470000</v>
      </c>
      <c r="AK322">
        <f t="shared" si="103"/>
        <v>2.0019436345966959E-3</v>
      </c>
      <c r="AL322">
        <f t="shared" si="103"/>
        <v>2.4230210304077211E-3</v>
      </c>
      <c r="AM322">
        <f t="shared" si="103"/>
        <v>0</v>
      </c>
      <c r="AN322" s="13">
        <f>AD322/AE322</f>
        <v>4.0452780229479259</v>
      </c>
      <c r="AO322" s="14" t="s">
        <v>859</v>
      </c>
      <c r="AP322" s="15">
        <f>AL322/AK322</f>
        <v>1.2103342914026918</v>
      </c>
      <c r="AQ322">
        <v>78146000</v>
      </c>
      <c r="AR322">
        <v>25927000</v>
      </c>
      <c r="AS322">
        <v>3836800</v>
      </c>
      <c r="AT322">
        <v>0</v>
      </c>
      <c r="AU322">
        <v>754030000</v>
      </c>
      <c r="AV322">
        <v>964080000</v>
      </c>
      <c r="AW322">
        <v>609030000</v>
      </c>
      <c r="AX322">
        <f t="shared" si="104"/>
        <v>3.4384573558081243E-2</v>
      </c>
      <c r="AY322">
        <f t="shared" si="104"/>
        <v>3.9797527176167954E-3</v>
      </c>
      <c r="AZ322">
        <f t="shared" si="104"/>
        <v>0</v>
      </c>
      <c r="BA322" s="13">
        <f t="shared" si="113"/>
        <v>3.0140779881976316</v>
      </c>
      <c r="BB322" s="14" t="s">
        <v>859</v>
      </c>
      <c r="BC322" s="15">
        <f t="shared" si="114"/>
        <v>0.11574238985091188</v>
      </c>
      <c r="BD322">
        <v>26115000</v>
      </c>
      <c r="BE322">
        <v>12888000</v>
      </c>
      <c r="BF322">
        <v>15846000</v>
      </c>
      <c r="BG322">
        <v>19627000</v>
      </c>
      <c r="BH322">
        <v>2311000000</v>
      </c>
      <c r="BI322">
        <v>1412000000</v>
      </c>
      <c r="BJ322">
        <v>1044200000</v>
      </c>
      <c r="BK322">
        <f t="shared" si="105"/>
        <v>5.5768065772392903E-3</v>
      </c>
      <c r="BL322">
        <f t="shared" si="105"/>
        <v>1.1222379603399434E-2</v>
      </c>
      <c r="BM322">
        <f t="shared" si="105"/>
        <v>1.8796207623060716E-2</v>
      </c>
      <c r="BN322" s="13">
        <f t="shared" si="110"/>
        <v>2.0263035381750467</v>
      </c>
      <c r="BO322" s="14">
        <f t="shared" si="115"/>
        <v>0.59705552462779277</v>
      </c>
      <c r="BP322" s="15">
        <f t="shared" si="111"/>
        <v>2.0123307932538865</v>
      </c>
      <c r="BQ322" s="28">
        <v>0</v>
      </c>
    </row>
    <row r="323" spans="1:69" customFormat="1" ht="15" x14ac:dyDescent="0.2">
      <c r="A323" t="s">
        <v>130</v>
      </c>
      <c r="B323" t="s">
        <v>131</v>
      </c>
      <c r="D323">
        <v>23921000</v>
      </c>
      <c r="E323">
        <v>22206000</v>
      </c>
      <c r="F323">
        <v>0</v>
      </c>
      <c r="G323">
        <v>0</v>
      </c>
      <c r="H323">
        <v>338360000</v>
      </c>
      <c r="I323">
        <v>2492900000</v>
      </c>
      <c r="J323">
        <v>2094200000</v>
      </c>
      <c r="K323">
        <f t="shared" si="101"/>
        <v>6.5628324861094697E-2</v>
      </c>
      <c r="L323">
        <f t="shared" si="101"/>
        <v>0</v>
      </c>
      <c r="M323">
        <f t="shared" si="101"/>
        <v>0</v>
      </c>
      <c r="N323" s="13">
        <f>D323/E323</f>
        <v>1.0772313789066019</v>
      </c>
      <c r="O323" s="14">
        <v>0</v>
      </c>
      <c r="P323" s="15">
        <f>L323/K323</f>
        <v>0</v>
      </c>
      <c r="Q323">
        <v>113100000</v>
      </c>
      <c r="R323">
        <v>139190000</v>
      </c>
      <c r="S323">
        <v>5904700</v>
      </c>
      <c r="T323">
        <v>0</v>
      </c>
      <c r="U323">
        <v>601680000</v>
      </c>
      <c r="V323">
        <v>838260000</v>
      </c>
      <c r="W323">
        <v>516410000</v>
      </c>
      <c r="X323">
        <f t="shared" si="102"/>
        <v>0.23133559367105438</v>
      </c>
      <c r="Y323">
        <f t="shared" si="102"/>
        <v>7.043995896261303E-3</v>
      </c>
      <c r="Z323">
        <f t="shared" si="102"/>
        <v>0</v>
      </c>
      <c r="AA323" s="13">
        <f>Q323/R323</f>
        <v>0.81255837344636828</v>
      </c>
      <c r="AB323" s="14" t="s">
        <v>859</v>
      </c>
      <c r="AC323" s="15">
        <f>Y323/X323</f>
        <v>3.0449252466861847E-2</v>
      </c>
      <c r="AD323">
        <v>25298000</v>
      </c>
      <c r="AE323">
        <v>18457000</v>
      </c>
      <c r="AF323">
        <v>0</v>
      </c>
      <c r="AG323">
        <v>0</v>
      </c>
      <c r="AH323">
        <v>1131900000</v>
      </c>
      <c r="AI323">
        <v>729420000</v>
      </c>
      <c r="AJ323">
        <v>840470000</v>
      </c>
      <c r="AK323">
        <f t="shared" si="103"/>
        <v>1.6306210796006713E-2</v>
      </c>
      <c r="AL323">
        <f t="shared" si="103"/>
        <v>0</v>
      </c>
      <c r="AM323">
        <f t="shared" si="103"/>
        <v>0</v>
      </c>
      <c r="AN323" s="13">
        <f>AD323/AE323</f>
        <v>1.3706452836322263</v>
      </c>
      <c r="AO323" s="14">
        <v>0</v>
      </c>
      <c r="AP323" s="15">
        <f>AL323/AK323</f>
        <v>0</v>
      </c>
      <c r="AQ323">
        <v>0</v>
      </c>
      <c r="AR323">
        <v>24931000</v>
      </c>
      <c r="AS323">
        <v>20108000</v>
      </c>
      <c r="AT323">
        <v>10095000</v>
      </c>
      <c r="AU323">
        <v>754030000</v>
      </c>
      <c r="AV323">
        <v>964080000</v>
      </c>
      <c r="AW323">
        <v>609030000</v>
      </c>
      <c r="AX323">
        <f t="shared" si="104"/>
        <v>3.3063671206715911E-2</v>
      </c>
      <c r="AY323">
        <f t="shared" si="104"/>
        <v>2.0857190274666003E-2</v>
      </c>
      <c r="AZ323">
        <f t="shared" si="104"/>
        <v>1.6575538150830009E-2</v>
      </c>
      <c r="BA323" s="13">
        <f t="shared" si="113"/>
        <v>0</v>
      </c>
      <c r="BB323" s="14">
        <f>AY323/AZ323</f>
        <v>1.258311500047532</v>
      </c>
      <c r="BC323" s="15">
        <f t="shared" si="114"/>
        <v>0.63081894760765345</v>
      </c>
      <c r="BD323">
        <v>18130000</v>
      </c>
      <c r="BE323">
        <v>13312000</v>
      </c>
      <c r="BF323">
        <v>0</v>
      </c>
      <c r="BG323">
        <v>19739000</v>
      </c>
      <c r="BH323">
        <v>2311000000</v>
      </c>
      <c r="BI323">
        <v>1412000000</v>
      </c>
      <c r="BJ323">
        <v>1044200000</v>
      </c>
      <c r="BK323">
        <f t="shared" si="105"/>
        <v>5.7602769363911729E-3</v>
      </c>
      <c r="BL323">
        <f t="shared" si="105"/>
        <v>0</v>
      </c>
      <c r="BM323">
        <f t="shared" si="105"/>
        <v>1.8903466768818235E-2</v>
      </c>
      <c r="BN323" s="13">
        <f t="shared" si="110"/>
        <v>1.3619290865384615</v>
      </c>
      <c r="BO323" s="14">
        <f t="shared" si="115"/>
        <v>0</v>
      </c>
      <c r="BP323" s="15">
        <f t="shared" si="111"/>
        <v>0</v>
      </c>
      <c r="BQ323" s="28">
        <v>0</v>
      </c>
    </row>
    <row r="324" spans="1:69" customFormat="1" ht="15" x14ac:dyDescent="0.2">
      <c r="A324" t="s">
        <v>128</v>
      </c>
      <c r="B324" t="s">
        <v>129</v>
      </c>
      <c r="D324">
        <v>99764000</v>
      </c>
      <c r="E324">
        <v>7171300</v>
      </c>
      <c r="F324">
        <v>12401000</v>
      </c>
      <c r="G324">
        <v>48388000</v>
      </c>
      <c r="H324">
        <v>338360000</v>
      </c>
      <c r="I324">
        <v>2492900000</v>
      </c>
      <c r="J324">
        <v>2094200000</v>
      </c>
      <c r="K324">
        <f t="shared" si="101"/>
        <v>2.1194290105213381E-2</v>
      </c>
      <c r="L324">
        <f t="shared" si="101"/>
        <v>4.9745276585502832E-3</v>
      </c>
      <c r="M324">
        <f t="shared" si="101"/>
        <v>2.3105720561550951E-2</v>
      </c>
      <c r="N324" s="13">
        <f>D324/E324</f>
        <v>13.911564151548534</v>
      </c>
      <c r="O324" s="14">
        <f>L324/M324</f>
        <v>0.2152942015073159</v>
      </c>
      <c r="P324" s="15">
        <f>L324/K324</f>
        <v>0.2347107468028215</v>
      </c>
      <c r="Q324">
        <v>111920000</v>
      </c>
      <c r="R324">
        <v>63894000</v>
      </c>
      <c r="S324">
        <v>88745000</v>
      </c>
      <c r="T324">
        <v>27877000</v>
      </c>
      <c r="U324">
        <v>601680000</v>
      </c>
      <c r="V324">
        <v>838260000</v>
      </c>
      <c r="W324">
        <v>516410000</v>
      </c>
      <c r="X324">
        <f t="shared" si="102"/>
        <v>0.10619266055045871</v>
      </c>
      <c r="Y324">
        <f t="shared" si="102"/>
        <v>0.10586810774699974</v>
      </c>
      <c r="Z324">
        <f t="shared" si="102"/>
        <v>5.3982300884955751E-2</v>
      </c>
      <c r="AA324" s="13">
        <f>Q324/R324</f>
        <v>1.7516511722540458</v>
      </c>
      <c r="AB324" s="14">
        <f>Y324/Z324</f>
        <v>1.9611633074444215</v>
      </c>
      <c r="AC324" s="15">
        <f>Y324/X324</f>
        <v>0.99694373601926323</v>
      </c>
      <c r="AD324">
        <v>92916000</v>
      </c>
      <c r="AE324">
        <v>15755000</v>
      </c>
      <c r="AF324">
        <v>8780300</v>
      </c>
      <c r="AG324">
        <v>0</v>
      </c>
      <c r="AH324">
        <v>1131900000</v>
      </c>
      <c r="AI324">
        <v>729420000</v>
      </c>
      <c r="AJ324">
        <v>840470000</v>
      </c>
      <c r="AK324">
        <f t="shared" si="103"/>
        <v>1.3919074123155756E-2</v>
      </c>
      <c r="AL324">
        <f t="shared" si="103"/>
        <v>1.2037372158701433E-2</v>
      </c>
      <c r="AM324">
        <f t="shared" si="103"/>
        <v>0</v>
      </c>
      <c r="AN324" s="13">
        <f>AD324/AE324</f>
        <v>5.897556331323389</v>
      </c>
      <c r="AO324" s="14" t="s">
        <v>859</v>
      </c>
      <c r="AP324" s="15">
        <f>AL324/AK324</f>
        <v>0.86481126921194229</v>
      </c>
      <c r="AQ324">
        <v>0</v>
      </c>
      <c r="AR324">
        <v>10457000</v>
      </c>
      <c r="AS324">
        <v>20731000</v>
      </c>
      <c r="AT324">
        <v>17639000</v>
      </c>
      <c r="AU324">
        <v>754030000</v>
      </c>
      <c r="AV324">
        <v>964080000</v>
      </c>
      <c r="AW324">
        <v>609030000</v>
      </c>
      <c r="AX324">
        <f t="shared" si="104"/>
        <v>1.3868148482155883E-2</v>
      </c>
      <c r="AY324">
        <f t="shared" si="104"/>
        <v>2.1503402207285704E-2</v>
      </c>
      <c r="AZ324">
        <f t="shared" si="104"/>
        <v>2.8962448483654337E-2</v>
      </c>
      <c r="BA324" s="13">
        <f t="shared" si="113"/>
        <v>0</v>
      </c>
      <c r="BB324" s="14">
        <f>AY324/AZ324</f>
        <v>0.74245802178713149</v>
      </c>
      <c r="BC324" s="15">
        <f t="shared" si="114"/>
        <v>1.550560425204135</v>
      </c>
      <c r="BD324">
        <v>0</v>
      </c>
      <c r="BE324">
        <v>14094000</v>
      </c>
      <c r="BF324">
        <v>17183000</v>
      </c>
      <c r="BG324">
        <v>27869000</v>
      </c>
      <c r="BH324">
        <v>2311000000</v>
      </c>
      <c r="BI324">
        <v>1412000000</v>
      </c>
      <c r="BJ324">
        <v>1044200000</v>
      </c>
      <c r="BK324">
        <f t="shared" si="105"/>
        <v>6.0986585893552572E-3</v>
      </c>
      <c r="BL324">
        <f t="shared" si="105"/>
        <v>1.2169263456090651E-2</v>
      </c>
      <c r="BM324">
        <f t="shared" si="105"/>
        <v>2.6689331545680903E-2</v>
      </c>
      <c r="BN324" s="13">
        <f t="shared" si="110"/>
        <v>0</v>
      </c>
      <c r="BO324" s="14">
        <f t="shared" si="115"/>
        <v>0.45595984430190745</v>
      </c>
      <c r="BP324" s="15">
        <f t="shared" si="111"/>
        <v>1.995400017526997</v>
      </c>
      <c r="BQ324" s="28">
        <v>0</v>
      </c>
    </row>
    <row r="325" spans="1:69" customFormat="1" ht="15" x14ac:dyDescent="0.2">
      <c r="A325" t="s">
        <v>7</v>
      </c>
      <c r="B325" t="s">
        <v>8</v>
      </c>
      <c r="D325">
        <v>0</v>
      </c>
      <c r="E325">
        <v>0</v>
      </c>
      <c r="F325">
        <v>0</v>
      </c>
      <c r="G325">
        <v>0</v>
      </c>
      <c r="H325">
        <v>338360000</v>
      </c>
      <c r="I325">
        <v>2492900000</v>
      </c>
      <c r="J325">
        <v>2094200000</v>
      </c>
      <c r="K325">
        <f t="shared" si="101"/>
        <v>0</v>
      </c>
      <c r="L325">
        <f t="shared" si="101"/>
        <v>0</v>
      </c>
      <c r="M325">
        <f t="shared" si="101"/>
        <v>0</v>
      </c>
      <c r="N325" s="13">
        <v>0</v>
      </c>
      <c r="O325" s="14">
        <v>0</v>
      </c>
      <c r="P325" s="15">
        <v>0</v>
      </c>
      <c r="Q325">
        <v>0</v>
      </c>
      <c r="R325">
        <v>0</v>
      </c>
      <c r="S325">
        <v>0</v>
      </c>
      <c r="T325">
        <v>0</v>
      </c>
      <c r="U325">
        <v>601680000</v>
      </c>
      <c r="V325">
        <v>838260000</v>
      </c>
      <c r="W325">
        <v>516410000</v>
      </c>
      <c r="X325">
        <f t="shared" si="102"/>
        <v>0</v>
      </c>
      <c r="Y325">
        <f t="shared" si="102"/>
        <v>0</v>
      </c>
      <c r="Z325">
        <f t="shared" si="102"/>
        <v>0</v>
      </c>
      <c r="AA325" s="13">
        <v>0</v>
      </c>
      <c r="AB325" s="14">
        <v>0</v>
      </c>
      <c r="AC325" s="15">
        <v>0</v>
      </c>
      <c r="AD325">
        <v>4165500</v>
      </c>
      <c r="AE325">
        <v>0</v>
      </c>
      <c r="AF325">
        <v>0</v>
      </c>
      <c r="AG325">
        <v>0</v>
      </c>
      <c r="AH325">
        <v>1131900000</v>
      </c>
      <c r="AI325">
        <v>729420000</v>
      </c>
      <c r="AJ325">
        <v>840470000</v>
      </c>
      <c r="AK325">
        <f t="shared" si="103"/>
        <v>0</v>
      </c>
      <c r="AL325">
        <f t="shared" si="103"/>
        <v>0</v>
      </c>
      <c r="AM325">
        <f t="shared" si="103"/>
        <v>0</v>
      </c>
      <c r="AN325" s="13" t="s">
        <v>859</v>
      </c>
      <c r="AO325" s="14">
        <v>0</v>
      </c>
      <c r="AP325" s="15">
        <v>0</v>
      </c>
      <c r="AQ325">
        <v>16321000</v>
      </c>
      <c r="AR325">
        <v>14428000</v>
      </c>
      <c r="AS325">
        <v>3473000</v>
      </c>
      <c r="AT325">
        <v>0</v>
      </c>
      <c r="AU325">
        <v>754030000</v>
      </c>
      <c r="AV325">
        <v>964080000</v>
      </c>
      <c r="AW325">
        <v>609030000</v>
      </c>
      <c r="AX325">
        <f t="shared" si="104"/>
        <v>1.9134517194276088E-2</v>
      </c>
      <c r="AY325">
        <f t="shared" si="104"/>
        <v>3.6023981412330926E-3</v>
      </c>
      <c r="AZ325">
        <f t="shared" si="104"/>
        <v>0</v>
      </c>
      <c r="BA325" s="13">
        <f t="shared" si="113"/>
        <v>1.1312032159689493</v>
      </c>
      <c r="BB325" s="14" t="s">
        <v>859</v>
      </c>
      <c r="BC325" s="15">
        <f t="shared" si="114"/>
        <v>0.18826699961422158</v>
      </c>
      <c r="BD325">
        <v>4384900</v>
      </c>
      <c r="BE325">
        <v>14335000</v>
      </c>
      <c r="BF325">
        <v>9489200</v>
      </c>
      <c r="BG325">
        <v>10989000</v>
      </c>
      <c r="BH325">
        <v>2311000000</v>
      </c>
      <c r="BI325">
        <v>1412000000</v>
      </c>
      <c r="BJ325">
        <v>1044200000</v>
      </c>
      <c r="BK325">
        <f t="shared" si="105"/>
        <v>6.2029424491562091E-3</v>
      </c>
      <c r="BL325">
        <f t="shared" si="105"/>
        <v>6.7203966005665722E-3</v>
      </c>
      <c r="BM325">
        <f t="shared" si="105"/>
        <v>1.0523846006512162E-2</v>
      </c>
      <c r="BN325" s="13">
        <f t="shared" si="110"/>
        <v>0.30588768747820022</v>
      </c>
      <c r="BO325" s="14">
        <f t="shared" si="115"/>
        <v>0.63858750844586543</v>
      </c>
      <c r="BP325" s="15">
        <f t="shared" si="111"/>
        <v>1.0834207564638541</v>
      </c>
      <c r="BQ325" s="28">
        <v>0</v>
      </c>
    </row>
    <row r="326" spans="1:69" customFormat="1" ht="15" x14ac:dyDescent="0.2">
      <c r="A326" t="s">
        <v>278</v>
      </c>
      <c r="B326" t="s">
        <v>279</v>
      </c>
      <c r="D326">
        <v>28499000</v>
      </c>
      <c r="E326">
        <v>2758800</v>
      </c>
      <c r="F326">
        <v>0</v>
      </c>
      <c r="G326">
        <v>13874000</v>
      </c>
      <c r="H326">
        <v>338360000</v>
      </c>
      <c r="I326">
        <v>2492900000</v>
      </c>
      <c r="J326">
        <v>2094200000</v>
      </c>
      <c r="K326">
        <f t="shared" si="101"/>
        <v>8.1534460338101439E-3</v>
      </c>
      <c r="L326">
        <f t="shared" si="101"/>
        <v>0</v>
      </c>
      <c r="M326">
        <f t="shared" si="101"/>
        <v>6.6249641868016424E-3</v>
      </c>
      <c r="N326" s="13">
        <f>D326/E326</f>
        <v>10.330216035957664</v>
      </c>
      <c r="O326" s="14">
        <f>L326/M326</f>
        <v>0</v>
      </c>
      <c r="P326" s="15">
        <f>L326/K326</f>
        <v>0</v>
      </c>
      <c r="Q326">
        <v>125960000</v>
      </c>
      <c r="R326">
        <v>219110000</v>
      </c>
      <c r="S326">
        <v>0</v>
      </c>
      <c r="T326">
        <v>0</v>
      </c>
      <c r="U326">
        <v>601680000</v>
      </c>
      <c r="V326">
        <v>838260000</v>
      </c>
      <c r="W326">
        <v>516410000</v>
      </c>
      <c r="X326">
        <f t="shared" si="102"/>
        <v>0.36416367504321234</v>
      </c>
      <c r="Y326">
        <f t="shared" si="102"/>
        <v>0</v>
      </c>
      <c r="Z326">
        <f t="shared" si="102"/>
        <v>0</v>
      </c>
      <c r="AA326" s="13">
        <f>Q326/R326</f>
        <v>0.57487106932590937</v>
      </c>
      <c r="AB326" s="14">
        <v>0</v>
      </c>
      <c r="AC326" s="15">
        <f>Y326/X326</f>
        <v>0</v>
      </c>
      <c r="AD326">
        <v>58081000</v>
      </c>
      <c r="AE326">
        <v>0</v>
      </c>
      <c r="AF326">
        <v>0</v>
      </c>
      <c r="AG326">
        <v>5442800</v>
      </c>
      <c r="AH326">
        <v>1131900000</v>
      </c>
      <c r="AI326">
        <v>729420000</v>
      </c>
      <c r="AJ326">
        <v>840470000</v>
      </c>
      <c r="AK326">
        <f t="shared" si="103"/>
        <v>0</v>
      </c>
      <c r="AL326">
        <f t="shared" si="103"/>
        <v>0</v>
      </c>
      <c r="AM326">
        <f t="shared" si="103"/>
        <v>6.4759003890680214E-3</v>
      </c>
      <c r="AN326" s="13" t="s">
        <v>859</v>
      </c>
      <c r="AO326" s="14">
        <f>AL326/AM326</f>
        <v>0</v>
      </c>
      <c r="AP326" s="15">
        <v>0</v>
      </c>
      <c r="AQ326">
        <v>0</v>
      </c>
      <c r="AR326">
        <v>13319000</v>
      </c>
      <c r="AS326">
        <v>16838000</v>
      </c>
      <c r="AT326">
        <v>14834000</v>
      </c>
      <c r="AU326">
        <v>754030000</v>
      </c>
      <c r="AV326">
        <v>964080000</v>
      </c>
      <c r="AW326">
        <v>609030000</v>
      </c>
      <c r="AX326">
        <f t="shared" si="104"/>
        <v>1.7663753431561079E-2</v>
      </c>
      <c r="AY326">
        <f t="shared" si="104"/>
        <v>1.7465355572151689E-2</v>
      </c>
      <c r="AZ326">
        <f t="shared" si="104"/>
        <v>2.4356764034612417E-2</v>
      </c>
      <c r="BA326" s="13">
        <f t="shared" si="113"/>
        <v>0</v>
      </c>
      <c r="BB326" s="14">
        <f>AY326/AZ326</f>
        <v>0.71706387381067438</v>
      </c>
      <c r="BC326" s="15">
        <f t="shared" si="114"/>
        <v>0.98876808034158248</v>
      </c>
      <c r="BD326">
        <v>0</v>
      </c>
      <c r="BE326">
        <v>14870000</v>
      </c>
      <c r="BF326">
        <v>0</v>
      </c>
      <c r="BG326">
        <v>11815000</v>
      </c>
      <c r="BH326">
        <v>2311000000</v>
      </c>
      <c r="BI326">
        <v>1412000000</v>
      </c>
      <c r="BJ326">
        <v>1044200000</v>
      </c>
      <c r="BK326">
        <f t="shared" si="105"/>
        <v>6.4344439636520988E-3</v>
      </c>
      <c r="BL326">
        <f t="shared" si="105"/>
        <v>0</v>
      </c>
      <c r="BM326">
        <f t="shared" si="105"/>
        <v>1.1314882206473855E-2</v>
      </c>
      <c r="BN326" s="13">
        <f t="shared" si="110"/>
        <v>0</v>
      </c>
      <c r="BO326" s="14">
        <f t="shared" si="115"/>
        <v>0</v>
      </c>
      <c r="BP326" s="15">
        <f t="shared" si="111"/>
        <v>0</v>
      </c>
      <c r="BQ326" s="28">
        <v>0</v>
      </c>
    </row>
    <row r="327" spans="1:69" customFormat="1" ht="15" x14ac:dyDescent="0.2">
      <c r="A327" t="s">
        <v>364</v>
      </c>
      <c r="B327" t="s">
        <v>365</v>
      </c>
      <c r="D327">
        <v>0</v>
      </c>
      <c r="E327">
        <v>0</v>
      </c>
      <c r="F327">
        <v>27659000</v>
      </c>
      <c r="G327">
        <v>26638000</v>
      </c>
      <c r="H327">
        <v>338360000</v>
      </c>
      <c r="I327">
        <v>2492900000</v>
      </c>
      <c r="J327">
        <v>2094200000</v>
      </c>
      <c r="K327">
        <f t="shared" si="101"/>
        <v>0</v>
      </c>
      <c r="L327">
        <f t="shared" si="101"/>
        <v>1.1095110112720125E-2</v>
      </c>
      <c r="M327">
        <f t="shared" si="101"/>
        <v>1.2719893037914239E-2</v>
      </c>
      <c r="N327" s="13">
        <v>0</v>
      </c>
      <c r="O327" s="14">
        <f>L327/M327</f>
        <v>0.87226441917780939</v>
      </c>
      <c r="P327" s="15" t="s">
        <v>859</v>
      </c>
      <c r="Q327">
        <v>0</v>
      </c>
      <c r="R327">
        <v>0</v>
      </c>
      <c r="S327">
        <v>0</v>
      </c>
      <c r="T327">
        <v>0</v>
      </c>
      <c r="U327">
        <v>601680000</v>
      </c>
      <c r="V327">
        <v>838260000</v>
      </c>
      <c r="W327">
        <v>516410000</v>
      </c>
      <c r="X327">
        <f t="shared" si="102"/>
        <v>0</v>
      </c>
      <c r="Y327">
        <f t="shared" si="102"/>
        <v>0</v>
      </c>
      <c r="Z327">
        <f t="shared" si="102"/>
        <v>0</v>
      </c>
      <c r="AA327" s="13">
        <v>0</v>
      </c>
      <c r="AB327" s="14">
        <v>0</v>
      </c>
      <c r="AC327" s="15">
        <v>0</v>
      </c>
      <c r="AD327">
        <v>0</v>
      </c>
      <c r="AE327">
        <v>0</v>
      </c>
      <c r="AF327">
        <v>0</v>
      </c>
      <c r="AG327">
        <v>0</v>
      </c>
      <c r="AH327">
        <v>1131900000</v>
      </c>
      <c r="AI327">
        <v>729420000</v>
      </c>
      <c r="AJ327">
        <v>840470000</v>
      </c>
      <c r="AK327">
        <f t="shared" si="103"/>
        <v>0</v>
      </c>
      <c r="AL327">
        <f t="shared" si="103"/>
        <v>0</v>
      </c>
      <c r="AM327">
        <f t="shared" si="103"/>
        <v>0</v>
      </c>
      <c r="AN327" s="13">
        <v>0</v>
      </c>
      <c r="AO327" s="14">
        <v>0</v>
      </c>
      <c r="AP327" s="15">
        <v>0</v>
      </c>
      <c r="AQ327">
        <v>7138800</v>
      </c>
      <c r="AR327">
        <v>19522000</v>
      </c>
      <c r="AS327">
        <v>15230000</v>
      </c>
      <c r="AT327">
        <v>22082000</v>
      </c>
      <c r="AU327">
        <v>754030000</v>
      </c>
      <c r="AV327">
        <v>964080000</v>
      </c>
      <c r="AW327">
        <v>609030000</v>
      </c>
      <c r="AX327">
        <f t="shared" si="104"/>
        <v>2.5890216569632508E-2</v>
      </c>
      <c r="AY327">
        <f t="shared" si="104"/>
        <v>1.5797444195502448E-2</v>
      </c>
      <c r="AZ327">
        <f t="shared" si="104"/>
        <v>3.62576556163079E-2</v>
      </c>
      <c r="BA327" s="13">
        <f t="shared" si="113"/>
        <v>0.36567974592767133</v>
      </c>
      <c r="BB327" s="14">
        <f>AY327/AZ327</f>
        <v>0.43569954888084667</v>
      </c>
      <c r="BC327" s="15">
        <f t="shared" si="114"/>
        <v>0.61017041526148508</v>
      </c>
      <c r="BD327">
        <v>0</v>
      </c>
      <c r="BE327">
        <v>15249000</v>
      </c>
      <c r="BF327">
        <v>25097000</v>
      </c>
      <c r="BG327">
        <v>34375000</v>
      </c>
      <c r="BH327">
        <v>2311000000</v>
      </c>
      <c r="BI327">
        <v>1412000000</v>
      </c>
      <c r="BJ327">
        <v>1044200000</v>
      </c>
      <c r="BK327">
        <f t="shared" si="105"/>
        <v>6.5984422327996541E-3</v>
      </c>
      <c r="BL327">
        <f t="shared" si="105"/>
        <v>1.7774079320113316E-2</v>
      </c>
      <c r="BM327">
        <f t="shared" si="105"/>
        <v>3.2919938709059564E-2</v>
      </c>
      <c r="BN327" s="13">
        <f t="shared" si="110"/>
        <v>0</v>
      </c>
      <c r="BO327" s="14">
        <f t="shared" si="115"/>
        <v>0.53991836003090399</v>
      </c>
      <c r="BP327" s="15">
        <f t="shared" si="111"/>
        <v>2.6936780975002867</v>
      </c>
      <c r="BQ327" s="28">
        <v>0</v>
      </c>
    </row>
    <row r="328" spans="1:69" customFormat="1" ht="15" x14ac:dyDescent="0.2">
      <c r="A328" t="s">
        <v>69</v>
      </c>
      <c r="B328" t="s">
        <v>70</v>
      </c>
      <c r="D328">
        <v>799190</v>
      </c>
      <c r="E328">
        <v>1328600</v>
      </c>
      <c r="F328">
        <v>0</v>
      </c>
      <c r="G328">
        <v>0</v>
      </c>
      <c r="H328">
        <v>338360000</v>
      </c>
      <c r="I328">
        <v>2492900000</v>
      </c>
      <c r="J328">
        <v>2094200000</v>
      </c>
      <c r="K328">
        <f t="shared" si="101"/>
        <v>3.9265870670291995E-3</v>
      </c>
      <c r="L328">
        <f t="shared" si="101"/>
        <v>0</v>
      </c>
      <c r="M328">
        <f t="shared" si="101"/>
        <v>0</v>
      </c>
      <c r="N328" s="13">
        <f>D328/E328</f>
        <v>0.6015279241306638</v>
      </c>
      <c r="O328" s="14">
        <v>0</v>
      </c>
      <c r="P328" s="15">
        <f>L328/K328</f>
        <v>0</v>
      </c>
      <c r="Q328">
        <v>238370000</v>
      </c>
      <c r="R328">
        <v>1039100000</v>
      </c>
      <c r="S328">
        <v>40118000</v>
      </c>
      <c r="T328">
        <v>40349000</v>
      </c>
      <c r="U328">
        <v>601680000</v>
      </c>
      <c r="V328">
        <v>838260000</v>
      </c>
      <c r="W328">
        <v>516410000</v>
      </c>
      <c r="X328">
        <f t="shared" si="102"/>
        <v>1.7269977396622789</v>
      </c>
      <c r="Y328">
        <f t="shared" si="102"/>
        <v>4.785865960441868E-2</v>
      </c>
      <c r="Z328">
        <f t="shared" si="102"/>
        <v>7.8133653492380092E-2</v>
      </c>
      <c r="AA328" s="13">
        <f>Q328/R328</f>
        <v>0.2294004426907901</v>
      </c>
      <c r="AB328" s="14">
        <f>Y328/Z328</f>
        <v>0.61252299700904234</v>
      </c>
      <c r="AC328" s="15">
        <f>Y328/X328</f>
        <v>2.7712056886523562E-2</v>
      </c>
      <c r="AD328">
        <v>58175000</v>
      </c>
      <c r="AE328">
        <v>41242000</v>
      </c>
      <c r="AF328">
        <v>27888000</v>
      </c>
      <c r="AG328">
        <v>15501000</v>
      </c>
      <c r="AH328">
        <v>1131900000</v>
      </c>
      <c r="AI328">
        <v>729420000</v>
      </c>
      <c r="AJ328">
        <v>840470000</v>
      </c>
      <c r="AK328">
        <f t="shared" si="103"/>
        <v>3.6436080925876843E-2</v>
      </c>
      <c r="AL328">
        <f t="shared" si="103"/>
        <v>3.8233116722875708E-2</v>
      </c>
      <c r="AM328">
        <f t="shared" si="103"/>
        <v>1.8443251989957998E-2</v>
      </c>
      <c r="AN328" s="13">
        <f>AD328/AE328</f>
        <v>1.4105765966732942</v>
      </c>
      <c r="AO328" s="14">
        <f>AL328/AM328</f>
        <v>2.0730138450471163</v>
      </c>
      <c r="AP328" s="15">
        <f>AL328/AK328</f>
        <v>1.0493202274046607</v>
      </c>
      <c r="AQ328">
        <v>0</v>
      </c>
      <c r="AR328">
        <v>47038000</v>
      </c>
      <c r="AS328">
        <v>25743000</v>
      </c>
      <c r="AT328">
        <v>5801100</v>
      </c>
      <c r="AU328">
        <v>754030000</v>
      </c>
      <c r="AV328">
        <v>964080000</v>
      </c>
      <c r="AW328">
        <v>609030000</v>
      </c>
      <c r="AX328">
        <f t="shared" si="104"/>
        <v>6.2382133336869885E-2</v>
      </c>
      <c r="AY328">
        <f t="shared" si="104"/>
        <v>2.6702140901170027E-2</v>
      </c>
      <c r="AZ328">
        <f t="shared" si="104"/>
        <v>9.5251465445051961E-3</v>
      </c>
      <c r="BA328" s="13">
        <f t="shared" si="113"/>
        <v>0</v>
      </c>
      <c r="BB328" s="14">
        <f>AY328/AZ328</f>
        <v>2.8033312428745552</v>
      </c>
      <c r="BC328" s="15">
        <f t="shared" si="114"/>
        <v>0.4280414835602967</v>
      </c>
      <c r="BD328">
        <v>26289000</v>
      </c>
      <c r="BE328">
        <v>15798000</v>
      </c>
      <c r="BF328">
        <v>47278000</v>
      </c>
      <c r="BG328">
        <v>0</v>
      </c>
      <c r="BH328">
        <v>2311000000</v>
      </c>
      <c r="BI328">
        <v>1412000000</v>
      </c>
      <c r="BJ328">
        <v>1044200000</v>
      </c>
      <c r="BK328">
        <f t="shared" si="105"/>
        <v>6.8360017308524449E-3</v>
      </c>
      <c r="BL328">
        <f t="shared" si="105"/>
        <v>3.3483002832861188E-2</v>
      </c>
      <c r="BM328">
        <f t="shared" si="105"/>
        <v>0</v>
      </c>
      <c r="BN328" s="13">
        <f t="shared" si="110"/>
        <v>1.6640714014432207</v>
      </c>
      <c r="BO328" s="14" t="s">
        <v>859</v>
      </c>
      <c r="BP328" s="15">
        <f t="shared" si="111"/>
        <v>4.8980389635866697</v>
      </c>
      <c r="BQ328" s="28">
        <v>0</v>
      </c>
    </row>
    <row r="329" spans="1:69" customFormat="1" ht="15" x14ac:dyDescent="0.2">
      <c r="A329" t="s">
        <v>75</v>
      </c>
      <c r="B329" t="s">
        <v>76</v>
      </c>
      <c r="D329">
        <v>0</v>
      </c>
      <c r="E329">
        <v>0</v>
      </c>
      <c r="F329">
        <v>0</v>
      </c>
      <c r="G329">
        <v>0</v>
      </c>
      <c r="H329">
        <v>338360000</v>
      </c>
      <c r="I329">
        <v>2492900000</v>
      </c>
      <c r="J329">
        <v>2094200000</v>
      </c>
      <c r="K329">
        <f t="shared" si="101"/>
        <v>0</v>
      </c>
      <c r="L329">
        <f t="shared" si="101"/>
        <v>0</v>
      </c>
      <c r="M329">
        <f t="shared" si="101"/>
        <v>0</v>
      </c>
      <c r="N329" s="13">
        <v>0</v>
      </c>
      <c r="O329" s="14">
        <v>0</v>
      </c>
      <c r="P329" s="15">
        <v>0</v>
      </c>
      <c r="Q329">
        <v>0</v>
      </c>
      <c r="R329">
        <v>0</v>
      </c>
      <c r="S329">
        <v>0</v>
      </c>
      <c r="T329">
        <v>0</v>
      </c>
      <c r="U329">
        <v>601680000</v>
      </c>
      <c r="V329">
        <v>838260000</v>
      </c>
      <c r="W329">
        <v>516410000</v>
      </c>
      <c r="X329">
        <f t="shared" si="102"/>
        <v>0</v>
      </c>
      <c r="Y329">
        <f t="shared" si="102"/>
        <v>0</v>
      </c>
      <c r="Z329">
        <f t="shared" si="102"/>
        <v>0</v>
      </c>
      <c r="AA329" s="13">
        <v>0</v>
      </c>
      <c r="AB329" s="14">
        <v>0</v>
      </c>
      <c r="AC329" s="15">
        <v>0</v>
      </c>
      <c r="AD329">
        <v>0</v>
      </c>
      <c r="AE329">
        <v>0</v>
      </c>
      <c r="AF329">
        <v>0</v>
      </c>
      <c r="AG329">
        <v>0</v>
      </c>
      <c r="AH329">
        <v>1131900000</v>
      </c>
      <c r="AI329">
        <v>729420000</v>
      </c>
      <c r="AJ329">
        <v>840470000</v>
      </c>
      <c r="AK329">
        <f t="shared" si="103"/>
        <v>0</v>
      </c>
      <c r="AL329">
        <f t="shared" si="103"/>
        <v>0</v>
      </c>
      <c r="AM329">
        <f t="shared" si="103"/>
        <v>0</v>
      </c>
      <c r="AN329" s="13">
        <v>0</v>
      </c>
      <c r="AO329" s="14">
        <v>0</v>
      </c>
      <c r="AP329" s="15">
        <v>0</v>
      </c>
      <c r="AQ329">
        <v>13802000</v>
      </c>
      <c r="AR329">
        <v>6858800</v>
      </c>
      <c r="AS329">
        <v>7754100</v>
      </c>
      <c r="AT329">
        <v>0</v>
      </c>
      <c r="AU329">
        <v>754030000</v>
      </c>
      <c r="AV329">
        <v>964080000</v>
      </c>
      <c r="AW329">
        <v>609030000</v>
      </c>
      <c r="AX329">
        <f t="shared" si="104"/>
        <v>9.0961898067716141E-3</v>
      </c>
      <c r="AY329">
        <f t="shared" si="104"/>
        <v>8.0430047298979332E-3</v>
      </c>
      <c r="AZ329">
        <f t="shared" si="104"/>
        <v>0</v>
      </c>
      <c r="BA329" s="13">
        <f t="shared" si="113"/>
        <v>2.0123053595381117</v>
      </c>
      <c r="BB329" s="14" t="s">
        <v>859</v>
      </c>
      <c r="BC329" s="15">
        <f t="shared" si="114"/>
        <v>0.88421689748716081</v>
      </c>
      <c r="BD329">
        <v>16825000</v>
      </c>
      <c r="BE329">
        <v>16533000</v>
      </c>
      <c r="BF329">
        <v>0</v>
      </c>
      <c r="BG329">
        <v>8589700</v>
      </c>
      <c r="BH329">
        <v>2311000000</v>
      </c>
      <c r="BI329">
        <v>1412000000</v>
      </c>
      <c r="BJ329">
        <v>1044200000</v>
      </c>
      <c r="BK329">
        <f t="shared" si="105"/>
        <v>7.1540458675897877E-3</v>
      </c>
      <c r="BL329">
        <f t="shared" si="105"/>
        <v>0</v>
      </c>
      <c r="BM329">
        <f t="shared" si="105"/>
        <v>8.2261061099406247E-3</v>
      </c>
      <c r="BN329" s="13">
        <f t="shared" si="110"/>
        <v>1.0176616464041615</v>
      </c>
      <c r="BO329" s="14">
        <f t="shared" ref="BO329:BO335" si="116">BL329/BM329</f>
        <v>0</v>
      </c>
      <c r="BP329" s="15">
        <f t="shared" si="111"/>
        <v>0</v>
      </c>
      <c r="BQ329" s="28">
        <v>0</v>
      </c>
    </row>
    <row r="330" spans="1:69" customFormat="1" ht="15" x14ac:dyDescent="0.2">
      <c r="A330" t="s">
        <v>146</v>
      </c>
      <c r="B330" t="s">
        <v>147</v>
      </c>
      <c r="D330">
        <v>0</v>
      </c>
      <c r="E330">
        <v>7250300</v>
      </c>
      <c r="F330">
        <v>45136000</v>
      </c>
      <c r="G330">
        <v>19114000</v>
      </c>
      <c r="H330">
        <v>338360000</v>
      </c>
      <c r="I330">
        <v>2492900000</v>
      </c>
      <c r="J330">
        <v>2094200000</v>
      </c>
      <c r="K330">
        <f t="shared" si="101"/>
        <v>2.1427769239862868E-2</v>
      </c>
      <c r="L330">
        <f t="shared" si="101"/>
        <v>1.8105820530306068E-2</v>
      </c>
      <c r="M330">
        <f t="shared" si="101"/>
        <v>9.1271129787030853E-3</v>
      </c>
      <c r="N330" s="13">
        <f>D330/E330</f>
        <v>0</v>
      </c>
      <c r="O330" s="14">
        <f>L330/M330</f>
        <v>1.9837401566687749</v>
      </c>
      <c r="P330" s="15">
        <f>L330/K330</f>
        <v>0.84496992326308717</v>
      </c>
      <c r="Q330">
        <v>66820000</v>
      </c>
      <c r="R330">
        <v>28420000</v>
      </c>
      <c r="S330">
        <v>47255000</v>
      </c>
      <c r="T330">
        <v>1699100</v>
      </c>
      <c r="U330">
        <v>601680000</v>
      </c>
      <c r="V330">
        <v>838260000</v>
      </c>
      <c r="W330">
        <v>516410000</v>
      </c>
      <c r="X330">
        <f t="shared" si="102"/>
        <v>4.7234410317776893E-2</v>
      </c>
      <c r="Y330">
        <f t="shared" si="102"/>
        <v>5.6372724453033665E-2</v>
      </c>
      <c r="Z330">
        <f t="shared" si="102"/>
        <v>3.2902151391336343E-3</v>
      </c>
      <c r="AA330" s="13">
        <f>Q330/R330</f>
        <v>2.3511611541168191</v>
      </c>
      <c r="AB330" s="14">
        <f>Y330/Z330</f>
        <v>17.133446315573607</v>
      </c>
      <c r="AC330" s="15">
        <f>Y330/X330</f>
        <v>1.1934673064356542</v>
      </c>
      <c r="AD330">
        <v>137450000</v>
      </c>
      <c r="AE330">
        <v>9295000</v>
      </c>
      <c r="AF330">
        <v>4158600</v>
      </c>
      <c r="AG330">
        <v>26884000</v>
      </c>
      <c r="AH330">
        <v>1131900000</v>
      </c>
      <c r="AI330">
        <v>729420000</v>
      </c>
      <c r="AJ330">
        <v>840470000</v>
      </c>
      <c r="AK330">
        <f t="shared" si="103"/>
        <v>8.2118561710398438E-3</v>
      </c>
      <c r="AL330">
        <f t="shared" si="103"/>
        <v>5.7012420827506783E-3</v>
      </c>
      <c r="AM330">
        <f t="shared" si="103"/>
        <v>3.1986864492486347E-2</v>
      </c>
      <c r="AN330" s="13">
        <f>AD330/AE330</f>
        <v>14.787520172135556</v>
      </c>
      <c r="AO330" s="14">
        <f>AL330/AM330</f>
        <v>0.17823697862258081</v>
      </c>
      <c r="AP330" s="15">
        <f>AL330/AK330</f>
        <v>0.69426959800597021</v>
      </c>
      <c r="AQ330">
        <v>13346000</v>
      </c>
      <c r="AR330">
        <v>16584000</v>
      </c>
      <c r="AS330">
        <v>36818000</v>
      </c>
      <c r="AT330">
        <v>41532000</v>
      </c>
      <c r="AU330">
        <v>754030000</v>
      </c>
      <c r="AV330">
        <v>964080000</v>
      </c>
      <c r="AW330">
        <v>609030000</v>
      </c>
      <c r="AX330">
        <f t="shared" si="104"/>
        <v>2.1993819874540802E-2</v>
      </c>
      <c r="AY330">
        <f t="shared" si="104"/>
        <v>3.8189776782009792E-2</v>
      </c>
      <c r="AZ330">
        <f t="shared" si="104"/>
        <v>6.8193685040145807E-2</v>
      </c>
      <c r="BA330" s="13">
        <f t="shared" si="113"/>
        <v>0.80475156777616985</v>
      </c>
      <c r="BB330" s="14">
        <f>AY330/AZ330</f>
        <v>0.56001925632156946</v>
      </c>
      <c r="BC330" s="15">
        <f t="shared" si="114"/>
        <v>1.7363867213542477</v>
      </c>
      <c r="BD330">
        <v>0</v>
      </c>
      <c r="BE330">
        <v>17438000</v>
      </c>
      <c r="BF330">
        <v>19099000</v>
      </c>
      <c r="BG330">
        <v>114420000</v>
      </c>
      <c r="BH330">
        <v>2311000000</v>
      </c>
      <c r="BI330">
        <v>1412000000</v>
      </c>
      <c r="BJ330">
        <v>1044200000</v>
      </c>
      <c r="BK330">
        <f t="shared" si="105"/>
        <v>7.545651233232367E-3</v>
      </c>
      <c r="BL330">
        <f t="shared" si="105"/>
        <v>1.3526203966005665E-2</v>
      </c>
      <c r="BM330">
        <f t="shared" si="105"/>
        <v>0.10957670944263551</v>
      </c>
      <c r="BN330" s="13">
        <f t="shared" si="110"/>
        <v>0</v>
      </c>
      <c r="BO330" s="14">
        <f t="shared" si="116"/>
        <v>0.12344050149714313</v>
      </c>
      <c r="BP330" s="15">
        <f t="shared" si="111"/>
        <v>1.7925827139258568</v>
      </c>
      <c r="BQ330" s="28">
        <v>0</v>
      </c>
    </row>
    <row r="331" spans="1:69" customFormat="1" ht="15" x14ac:dyDescent="0.2">
      <c r="A331" t="s">
        <v>110</v>
      </c>
      <c r="B331" t="s">
        <v>111</v>
      </c>
      <c r="D331">
        <v>184060000</v>
      </c>
      <c r="E331">
        <v>17619000</v>
      </c>
      <c r="F331">
        <v>105270000</v>
      </c>
      <c r="G331">
        <v>96036000</v>
      </c>
      <c r="H331">
        <v>338360000</v>
      </c>
      <c r="I331">
        <v>2492900000</v>
      </c>
      <c r="J331">
        <v>2094200000</v>
      </c>
      <c r="K331">
        <f t="shared" si="101"/>
        <v>5.2071757891003663E-2</v>
      </c>
      <c r="L331">
        <f t="shared" si="101"/>
        <v>4.2227927313570543E-2</v>
      </c>
      <c r="M331">
        <f t="shared" si="101"/>
        <v>4.5858084232642538E-2</v>
      </c>
      <c r="N331" s="13">
        <f>D331/E331</f>
        <v>10.446676882910495</v>
      </c>
      <c r="O331" s="14">
        <f>L331/M331</f>
        <v>0.92083932462909146</v>
      </c>
      <c r="P331" s="15">
        <f>L331/K331</f>
        <v>0.81095643826662855</v>
      </c>
      <c r="Q331">
        <v>28423000</v>
      </c>
      <c r="R331">
        <v>0</v>
      </c>
      <c r="S331">
        <v>28679000</v>
      </c>
      <c r="T331">
        <v>11934000</v>
      </c>
      <c r="U331">
        <v>601680000</v>
      </c>
      <c r="V331">
        <v>838260000</v>
      </c>
      <c r="W331">
        <v>516410000</v>
      </c>
      <c r="X331">
        <f t="shared" si="102"/>
        <v>0</v>
      </c>
      <c r="Y331">
        <f t="shared" si="102"/>
        <v>3.4212535490182043E-2</v>
      </c>
      <c r="Z331">
        <f t="shared" si="102"/>
        <v>2.3109544741581303E-2</v>
      </c>
      <c r="AA331" s="13" t="s">
        <v>859</v>
      </c>
      <c r="AB331" s="14">
        <f>Y331/Z331</f>
        <v>1.4804504317483582</v>
      </c>
      <c r="AC331" s="15" t="s">
        <v>859</v>
      </c>
      <c r="AD331">
        <v>72753000</v>
      </c>
      <c r="AE331">
        <v>0</v>
      </c>
      <c r="AF331">
        <v>14463000</v>
      </c>
      <c r="AG331">
        <v>57314000</v>
      </c>
      <c r="AH331">
        <v>1131900000</v>
      </c>
      <c r="AI331">
        <v>729420000</v>
      </c>
      <c r="AJ331">
        <v>840470000</v>
      </c>
      <c r="AK331">
        <f t="shared" si="103"/>
        <v>0</v>
      </c>
      <c r="AL331">
        <f t="shared" si="103"/>
        <v>1.982808258616435E-2</v>
      </c>
      <c r="AM331">
        <f t="shared" si="103"/>
        <v>6.8192796887455831E-2</v>
      </c>
      <c r="AN331" s="13" t="s">
        <v>859</v>
      </c>
      <c r="AO331" s="14">
        <f>AL331/AM331</f>
        <v>0.2907650586452446</v>
      </c>
      <c r="AP331" s="15" t="s">
        <v>859</v>
      </c>
      <c r="AQ331">
        <v>25681000</v>
      </c>
      <c r="AR331">
        <v>0</v>
      </c>
      <c r="AS331">
        <v>0</v>
      </c>
      <c r="AT331">
        <v>19226000</v>
      </c>
      <c r="AU331">
        <v>754030000</v>
      </c>
      <c r="AV331">
        <v>964080000</v>
      </c>
      <c r="AW331">
        <v>609030000</v>
      </c>
      <c r="AX331">
        <f t="shared" si="104"/>
        <v>0</v>
      </c>
      <c r="AY331">
        <f t="shared" si="104"/>
        <v>0</v>
      </c>
      <c r="AZ331">
        <f t="shared" si="104"/>
        <v>3.156823145001067E-2</v>
      </c>
      <c r="BA331" s="13" t="s">
        <v>859</v>
      </c>
      <c r="BB331" s="14">
        <f>AY331/AZ331</f>
        <v>0</v>
      </c>
      <c r="BC331" s="15">
        <v>0</v>
      </c>
      <c r="BD331">
        <v>29754000</v>
      </c>
      <c r="BE331">
        <v>18017000</v>
      </c>
      <c r="BF331">
        <v>19108000</v>
      </c>
      <c r="BG331">
        <v>17756000</v>
      </c>
      <c r="BH331">
        <v>2311000000</v>
      </c>
      <c r="BI331">
        <v>1412000000</v>
      </c>
      <c r="BJ331">
        <v>1044200000</v>
      </c>
      <c r="BK331">
        <f t="shared" si="105"/>
        <v>7.7961921246213761E-3</v>
      </c>
      <c r="BL331">
        <f t="shared" si="105"/>
        <v>1.3532577903682719E-2</v>
      </c>
      <c r="BM331">
        <f t="shared" si="105"/>
        <v>1.7004405286343612E-2</v>
      </c>
      <c r="BN331" s="13">
        <f t="shared" si="110"/>
        <v>1.6514403063773102</v>
      </c>
      <c r="BO331" s="14">
        <f t="shared" si="116"/>
        <v>0.79582776791087495</v>
      </c>
      <c r="BP331" s="15">
        <f t="shared" si="111"/>
        <v>1.7357932805356477</v>
      </c>
      <c r="BQ331" s="28">
        <v>0</v>
      </c>
    </row>
    <row r="332" spans="1:69" customFormat="1" ht="15" x14ac:dyDescent="0.2">
      <c r="A332" t="s">
        <v>270</v>
      </c>
      <c r="B332" t="s">
        <v>271</v>
      </c>
      <c r="D332">
        <v>20679000</v>
      </c>
      <c r="E332">
        <v>1410700</v>
      </c>
      <c r="F332">
        <v>12698000</v>
      </c>
      <c r="G332">
        <v>12731000</v>
      </c>
      <c r="H332">
        <v>338360000</v>
      </c>
      <c r="I332">
        <v>2492900000</v>
      </c>
      <c r="J332">
        <v>2094200000</v>
      </c>
      <c r="K332">
        <f t="shared" ref="K332:M394" si="117">E332/H332</f>
        <v>4.1692280411396148E-3</v>
      </c>
      <c r="L332">
        <f t="shared" si="117"/>
        <v>5.0936660114725817E-3</v>
      </c>
      <c r="M332">
        <f t="shared" si="117"/>
        <v>6.079171043835355E-3</v>
      </c>
      <c r="N332" s="13">
        <f>D332/E332</f>
        <v>14.658680087899624</v>
      </c>
      <c r="O332" s="14">
        <f>L332/M332</f>
        <v>0.83788825396480093</v>
      </c>
      <c r="P332" s="15">
        <f>L332/K332</f>
        <v>1.2217288095568601</v>
      </c>
      <c r="Q332">
        <v>166740000</v>
      </c>
      <c r="R332">
        <v>77273000</v>
      </c>
      <c r="S332">
        <v>0</v>
      </c>
      <c r="T332">
        <v>10699000</v>
      </c>
      <c r="U332">
        <v>601680000</v>
      </c>
      <c r="V332">
        <v>838260000</v>
      </c>
      <c r="W332">
        <v>516410000</v>
      </c>
      <c r="X332">
        <f t="shared" ref="X332:Z394" si="118">R332/U332</f>
        <v>0.1284287328812658</v>
      </c>
      <c r="Y332">
        <f t="shared" si="118"/>
        <v>0</v>
      </c>
      <c r="Z332">
        <f t="shared" si="118"/>
        <v>2.0718034120175831E-2</v>
      </c>
      <c r="AA332" s="13">
        <f t="shared" ref="AA332:AA337" si="119">Q332/R332</f>
        <v>2.1578041489265334</v>
      </c>
      <c r="AB332" s="14">
        <f>Y332/Z332</f>
        <v>0</v>
      </c>
      <c r="AC332" s="15">
        <f t="shared" ref="AC332:AC337" si="120">Y332/X332</f>
        <v>0</v>
      </c>
      <c r="AD332">
        <v>51150000</v>
      </c>
      <c r="AE332">
        <v>5737000</v>
      </c>
      <c r="AF332">
        <v>0</v>
      </c>
      <c r="AG332">
        <v>0</v>
      </c>
      <c r="AH332">
        <v>1131900000</v>
      </c>
      <c r="AI332">
        <v>729420000</v>
      </c>
      <c r="AJ332">
        <v>840470000</v>
      </c>
      <c r="AK332">
        <f t="shared" ref="AK332:AM394" si="121">AE332/AH332</f>
        <v>5.0684689460199668E-3</v>
      </c>
      <c r="AL332">
        <f t="shared" si="121"/>
        <v>0</v>
      </c>
      <c r="AM332">
        <f t="shared" si="121"/>
        <v>0</v>
      </c>
      <c r="AN332" s="13">
        <f>AD332/AE332</f>
        <v>8.9158096566149556</v>
      </c>
      <c r="AO332" s="14">
        <v>0</v>
      </c>
      <c r="AP332" s="15">
        <f>AL332/AK332</f>
        <v>0</v>
      </c>
      <c r="AQ332">
        <v>1895200</v>
      </c>
      <c r="AR332">
        <v>0</v>
      </c>
      <c r="AS332">
        <v>19430000</v>
      </c>
      <c r="AT332">
        <v>5791300</v>
      </c>
      <c r="AU332">
        <v>754030000</v>
      </c>
      <c r="AV332">
        <v>964080000</v>
      </c>
      <c r="AW332">
        <v>609030000</v>
      </c>
      <c r="AX332">
        <f t="shared" ref="AX332:AZ394" si="122">AR332/AU332</f>
        <v>0</v>
      </c>
      <c r="AY332">
        <f t="shared" si="122"/>
        <v>2.015392913451166E-2</v>
      </c>
      <c r="AZ332">
        <f t="shared" si="122"/>
        <v>9.5090553831502552E-3</v>
      </c>
      <c r="BA332" s="13" t="s">
        <v>859</v>
      </c>
      <c r="BB332" s="14">
        <f>AY332/AZ332</f>
        <v>2.1194459725435801</v>
      </c>
      <c r="BC332" s="15" t="s">
        <v>859</v>
      </c>
      <c r="BD332">
        <v>8389400</v>
      </c>
      <c r="BE332">
        <v>18252000</v>
      </c>
      <c r="BF332">
        <v>13384000</v>
      </c>
      <c r="BG332">
        <v>26468000</v>
      </c>
      <c r="BH332">
        <v>2311000000</v>
      </c>
      <c r="BI332">
        <v>1412000000</v>
      </c>
      <c r="BJ332">
        <v>1044200000</v>
      </c>
      <c r="BK332">
        <f t="shared" ref="BK332:BM394" si="123">BE332/BH332</f>
        <v>7.8978797057550846E-3</v>
      </c>
      <c r="BL332">
        <f t="shared" si="123"/>
        <v>9.4787535410764869E-3</v>
      </c>
      <c r="BM332">
        <f t="shared" si="123"/>
        <v>2.5347634552767669E-2</v>
      </c>
      <c r="BN332" s="13">
        <f t="shared" si="110"/>
        <v>0.4596427788735481</v>
      </c>
      <c r="BO332" s="14">
        <f t="shared" si="116"/>
        <v>0.37395022093063579</v>
      </c>
      <c r="BP332" s="15">
        <f t="shared" si="111"/>
        <v>1.2001643345073285</v>
      </c>
      <c r="BQ332" s="28">
        <v>0</v>
      </c>
    </row>
    <row r="333" spans="1:69" customFormat="1" ht="15" x14ac:dyDescent="0.2">
      <c r="A333" t="s">
        <v>378</v>
      </c>
      <c r="B333" t="s">
        <v>379</v>
      </c>
      <c r="D333">
        <v>49251000</v>
      </c>
      <c r="E333">
        <v>382630</v>
      </c>
      <c r="F333">
        <v>51099000</v>
      </c>
      <c r="G333">
        <v>44762000</v>
      </c>
      <c r="H333">
        <v>338360000</v>
      </c>
      <c r="I333">
        <v>2492900000</v>
      </c>
      <c r="J333">
        <v>2094200000</v>
      </c>
      <c r="K333">
        <f t="shared" si="117"/>
        <v>1.1308369783662371E-3</v>
      </c>
      <c r="L333">
        <f t="shared" si="117"/>
        <v>2.0497813791166913E-2</v>
      </c>
      <c r="M333">
        <f t="shared" si="117"/>
        <v>2.1374271798300065E-2</v>
      </c>
      <c r="N333" s="13">
        <f>D333/E333</f>
        <v>128.71703734678411</v>
      </c>
      <c r="O333" s="14">
        <f>L333/M333</f>
        <v>0.95899471966091221</v>
      </c>
      <c r="P333" s="15">
        <f>L333/K333</f>
        <v>18.126232324645837</v>
      </c>
      <c r="Q333">
        <v>50018000</v>
      </c>
      <c r="R333">
        <v>20681000</v>
      </c>
      <c r="S333">
        <v>106370</v>
      </c>
      <c r="T333">
        <v>3518300</v>
      </c>
      <c r="U333">
        <v>601680000</v>
      </c>
      <c r="V333">
        <v>838260000</v>
      </c>
      <c r="W333">
        <v>516410000</v>
      </c>
      <c r="X333">
        <f t="shared" si="118"/>
        <v>3.4372091477197178E-2</v>
      </c>
      <c r="Y333">
        <f t="shared" si="118"/>
        <v>1.2689380383174671E-4</v>
      </c>
      <c r="Z333">
        <f t="shared" si="118"/>
        <v>6.8129974245270232E-3</v>
      </c>
      <c r="AA333" s="13">
        <f t="shared" si="119"/>
        <v>2.4185484260915815</v>
      </c>
      <c r="AB333" s="14">
        <f>Y333/Z333</f>
        <v>1.8625253456712707E-2</v>
      </c>
      <c r="AC333" s="15">
        <f t="shared" si="120"/>
        <v>3.691768477805008E-3</v>
      </c>
      <c r="AD333">
        <v>109260000</v>
      </c>
      <c r="AE333">
        <v>67026000</v>
      </c>
      <c r="AF333">
        <v>88308000</v>
      </c>
      <c r="AG333">
        <v>69418000</v>
      </c>
      <c r="AH333">
        <v>1131900000</v>
      </c>
      <c r="AI333">
        <v>729420000</v>
      </c>
      <c r="AJ333">
        <v>840470000</v>
      </c>
      <c r="AK333">
        <f t="shared" si="121"/>
        <v>5.9215478399151866E-2</v>
      </c>
      <c r="AL333">
        <f t="shared" si="121"/>
        <v>0.12106605248005264</v>
      </c>
      <c r="AM333">
        <f t="shared" si="121"/>
        <v>8.2594262733946489E-2</v>
      </c>
      <c r="AN333" s="13">
        <f>AD333/AE333</f>
        <v>1.6301136872258526</v>
      </c>
      <c r="AO333" s="14">
        <f>AL333/AM333</f>
        <v>1.4657925196333781</v>
      </c>
      <c r="AP333" s="15">
        <f>AL333/AK333</f>
        <v>2.0445001164051502</v>
      </c>
      <c r="AQ333">
        <v>19621000</v>
      </c>
      <c r="AR333">
        <v>1509800</v>
      </c>
      <c r="AS333">
        <v>59207000</v>
      </c>
      <c r="AT333">
        <v>2141200</v>
      </c>
      <c r="AU333">
        <v>754030000</v>
      </c>
      <c r="AV333">
        <v>964080000</v>
      </c>
      <c r="AW333">
        <v>609030000</v>
      </c>
      <c r="AX333">
        <f t="shared" si="122"/>
        <v>2.0023076004933491E-3</v>
      </c>
      <c r="AY333">
        <f t="shared" si="122"/>
        <v>6.141295328188532E-2</v>
      </c>
      <c r="AZ333">
        <f t="shared" si="122"/>
        <v>3.5157545605306799E-3</v>
      </c>
      <c r="BA333" s="13">
        <f>AQ333/AR333</f>
        <v>12.995761027950723</v>
      </c>
      <c r="BB333" s="14">
        <f>AY333/AZ333</f>
        <v>17.467929636309833</v>
      </c>
      <c r="BC333" s="15">
        <f>AY333/AX333</f>
        <v>30.671088331659814</v>
      </c>
      <c r="BD333">
        <v>0</v>
      </c>
      <c r="BE333">
        <v>18859000</v>
      </c>
      <c r="BF333">
        <v>22207000</v>
      </c>
      <c r="BG333">
        <v>57045000</v>
      </c>
      <c r="BH333">
        <v>2311000000</v>
      </c>
      <c r="BI333">
        <v>1412000000</v>
      </c>
      <c r="BJ333">
        <v>1044200000</v>
      </c>
      <c r="BK333">
        <f t="shared" si="123"/>
        <v>8.1605365642578968E-3</v>
      </c>
      <c r="BL333">
        <f t="shared" si="123"/>
        <v>1.5727337110481587E-2</v>
      </c>
      <c r="BM333">
        <f t="shared" si="123"/>
        <v>5.463033901551427E-2</v>
      </c>
      <c r="BN333" s="13">
        <f t="shared" si="110"/>
        <v>0</v>
      </c>
      <c r="BO333" s="14">
        <f t="shared" si="116"/>
        <v>0.28788650032018359</v>
      </c>
      <c r="BP333" s="15">
        <f t="shared" si="111"/>
        <v>1.9272430172502757</v>
      </c>
      <c r="BQ333" s="28">
        <v>0</v>
      </c>
    </row>
    <row r="334" spans="1:69" customFormat="1" ht="15" x14ac:dyDescent="0.2">
      <c r="A334" t="s">
        <v>174</v>
      </c>
      <c r="B334" t="s">
        <v>175</v>
      </c>
      <c r="D334">
        <v>17612000</v>
      </c>
      <c r="E334">
        <v>0</v>
      </c>
      <c r="F334">
        <v>0</v>
      </c>
      <c r="G334">
        <v>0</v>
      </c>
      <c r="H334">
        <v>338360000</v>
      </c>
      <c r="I334">
        <v>2492900000</v>
      </c>
      <c r="J334">
        <v>2094200000</v>
      </c>
      <c r="K334">
        <f t="shared" si="117"/>
        <v>0</v>
      </c>
      <c r="L334">
        <f t="shared" si="117"/>
        <v>0</v>
      </c>
      <c r="M334">
        <f t="shared" si="117"/>
        <v>0</v>
      </c>
      <c r="N334" s="13" t="s">
        <v>859</v>
      </c>
      <c r="O334" s="14">
        <v>0</v>
      </c>
      <c r="P334" s="15">
        <v>0</v>
      </c>
      <c r="Q334">
        <v>29586000</v>
      </c>
      <c r="R334">
        <v>25013000</v>
      </c>
      <c r="S334">
        <v>0</v>
      </c>
      <c r="T334">
        <v>0</v>
      </c>
      <c r="U334">
        <v>601680000</v>
      </c>
      <c r="V334">
        <v>838260000</v>
      </c>
      <c r="W334">
        <v>516410000</v>
      </c>
      <c r="X334">
        <f t="shared" si="118"/>
        <v>4.1571931923946287E-2</v>
      </c>
      <c r="Y334">
        <f t="shared" si="118"/>
        <v>0</v>
      </c>
      <c r="Z334">
        <f t="shared" si="118"/>
        <v>0</v>
      </c>
      <c r="AA334" s="13">
        <f t="shared" si="119"/>
        <v>1.1828249310358614</v>
      </c>
      <c r="AB334" s="14">
        <v>0</v>
      </c>
      <c r="AC334" s="15">
        <f t="shared" si="120"/>
        <v>0</v>
      </c>
      <c r="AD334">
        <v>19043000</v>
      </c>
      <c r="AE334">
        <v>0</v>
      </c>
      <c r="AF334">
        <v>0</v>
      </c>
      <c r="AG334">
        <v>0</v>
      </c>
      <c r="AH334">
        <v>1131900000</v>
      </c>
      <c r="AI334">
        <v>729420000</v>
      </c>
      <c r="AJ334">
        <v>840470000</v>
      </c>
      <c r="AK334">
        <f t="shared" si="121"/>
        <v>0</v>
      </c>
      <c r="AL334">
        <f t="shared" si="121"/>
        <v>0</v>
      </c>
      <c r="AM334">
        <f t="shared" si="121"/>
        <v>0</v>
      </c>
      <c r="AN334" s="13" t="s">
        <v>859</v>
      </c>
      <c r="AO334" s="14">
        <v>0</v>
      </c>
      <c r="AP334" s="15">
        <v>0</v>
      </c>
      <c r="AQ334">
        <v>0</v>
      </c>
      <c r="AR334">
        <v>11186000</v>
      </c>
      <c r="AS334">
        <v>15555000</v>
      </c>
      <c r="AT334">
        <v>15816000</v>
      </c>
      <c r="AU334">
        <v>754030000</v>
      </c>
      <c r="AV334">
        <v>964080000</v>
      </c>
      <c r="AW334">
        <v>609030000</v>
      </c>
      <c r="AX334">
        <f t="shared" si="122"/>
        <v>1.4834953516438338E-2</v>
      </c>
      <c r="AY334">
        <f t="shared" si="122"/>
        <v>1.6134553149116257E-2</v>
      </c>
      <c r="AZ334">
        <f t="shared" si="122"/>
        <v>2.5969164080587165E-2</v>
      </c>
      <c r="BA334" s="13">
        <f>AQ334/AR334</f>
        <v>0</v>
      </c>
      <c r="BB334" s="14">
        <f>AY334/AZ334</f>
        <v>0.62129659233727075</v>
      </c>
      <c r="BC334" s="15">
        <f>AY334/AX334</f>
        <v>1.0876038897754454</v>
      </c>
      <c r="BD334">
        <v>8375800</v>
      </c>
      <c r="BE334">
        <v>20427000</v>
      </c>
      <c r="BF334">
        <v>15777000</v>
      </c>
      <c r="BG334">
        <v>18244000</v>
      </c>
      <c r="BH334">
        <v>2311000000</v>
      </c>
      <c r="BI334">
        <v>1412000000</v>
      </c>
      <c r="BJ334">
        <v>1044200000</v>
      </c>
      <c r="BK334">
        <f t="shared" si="123"/>
        <v>8.8390307226308956E-3</v>
      </c>
      <c r="BL334">
        <f t="shared" si="123"/>
        <v>1.1173512747875354E-2</v>
      </c>
      <c r="BM334">
        <f t="shared" si="123"/>
        <v>1.7471748707144224E-2</v>
      </c>
      <c r="BN334" s="13">
        <f t="shared" si="110"/>
        <v>0.41003573701473539</v>
      </c>
      <c r="BO334" s="14">
        <f t="shared" si="116"/>
        <v>0.63951885613524695</v>
      </c>
      <c r="BP334" s="15">
        <f t="shared" si="111"/>
        <v>1.264110635939685</v>
      </c>
      <c r="BQ334" s="28">
        <v>0</v>
      </c>
    </row>
    <row r="335" spans="1:69" customFormat="1" ht="15" x14ac:dyDescent="0.2">
      <c r="A335" t="s">
        <v>132</v>
      </c>
      <c r="B335" t="s">
        <v>133</v>
      </c>
      <c r="D335">
        <v>0</v>
      </c>
      <c r="E335">
        <v>6939200</v>
      </c>
      <c r="F335">
        <v>35285000</v>
      </c>
      <c r="G335">
        <v>40043000</v>
      </c>
      <c r="H335">
        <v>338360000</v>
      </c>
      <c r="I335">
        <v>2492900000</v>
      </c>
      <c r="J335">
        <v>2094200000</v>
      </c>
      <c r="K335">
        <f t="shared" si="117"/>
        <v>2.0508334318477362E-2</v>
      </c>
      <c r="L335">
        <f t="shared" si="117"/>
        <v>1.4154197922098761E-2</v>
      </c>
      <c r="M335">
        <f t="shared" si="117"/>
        <v>1.9120905357654473E-2</v>
      </c>
      <c r="N335" s="13">
        <f>D335/E335</f>
        <v>0</v>
      </c>
      <c r="O335" s="14">
        <f>L335/M335</f>
        <v>0.74024726640010052</v>
      </c>
      <c r="P335" s="15">
        <f>L335/K335</f>
        <v>0.69016808982610911</v>
      </c>
      <c r="Q335">
        <v>96365000</v>
      </c>
      <c r="R335">
        <v>211230000</v>
      </c>
      <c r="S335">
        <v>0</v>
      </c>
      <c r="T335">
        <v>0</v>
      </c>
      <c r="U335">
        <v>601680000</v>
      </c>
      <c r="V335">
        <v>838260000</v>
      </c>
      <c r="W335">
        <v>516410000</v>
      </c>
      <c r="X335">
        <f t="shared" si="118"/>
        <v>0.35106701236537696</v>
      </c>
      <c r="Y335">
        <f t="shared" si="118"/>
        <v>0</v>
      </c>
      <c r="Z335">
        <f t="shared" si="118"/>
        <v>0</v>
      </c>
      <c r="AA335" s="13">
        <f t="shared" si="119"/>
        <v>0.45620887184585523</v>
      </c>
      <c r="AB335" s="14">
        <v>0</v>
      </c>
      <c r="AC335" s="15">
        <f t="shared" si="120"/>
        <v>0</v>
      </c>
      <c r="AD335">
        <v>30807000</v>
      </c>
      <c r="AE335">
        <v>58218000</v>
      </c>
      <c r="AF335">
        <v>7267600</v>
      </c>
      <c r="AG335">
        <v>0</v>
      </c>
      <c r="AH335">
        <v>1131900000</v>
      </c>
      <c r="AI335">
        <v>729420000</v>
      </c>
      <c r="AJ335">
        <v>840470000</v>
      </c>
      <c r="AK335">
        <f t="shared" si="121"/>
        <v>5.1433872250198784E-2</v>
      </c>
      <c r="AL335">
        <f t="shared" si="121"/>
        <v>9.9635326697924374E-3</v>
      </c>
      <c r="AM335">
        <f t="shared" si="121"/>
        <v>0</v>
      </c>
      <c r="AN335" s="13">
        <f>AD335/AE335</f>
        <v>0.52916623724621248</v>
      </c>
      <c r="AO335" s="14" t="s">
        <v>859</v>
      </c>
      <c r="AP335" s="15">
        <f>AL335/AK335</f>
        <v>0.19371539092614071</v>
      </c>
      <c r="AQ335">
        <v>0</v>
      </c>
      <c r="AR335">
        <v>9338700</v>
      </c>
      <c r="AS335">
        <v>8107900</v>
      </c>
      <c r="AT335">
        <v>0</v>
      </c>
      <c r="AU335">
        <v>754030000</v>
      </c>
      <c r="AV335">
        <v>964080000</v>
      </c>
      <c r="AW335">
        <v>609030000</v>
      </c>
      <c r="AX335">
        <f t="shared" si="122"/>
        <v>1.2385050992666074E-2</v>
      </c>
      <c r="AY335">
        <f t="shared" si="122"/>
        <v>8.4099867230935186E-3</v>
      </c>
      <c r="AZ335">
        <f t="shared" si="122"/>
        <v>0</v>
      </c>
      <c r="BA335" s="13">
        <f>AQ335/AR335</f>
        <v>0</v>
      </c>
      <c r="BB335" s="14" t="s">
        <v>859</v>
      </c>
      <c r="BC335" s="15">
        <f>AY335/AX335</f>
        <v>0.6790433667227993</v>
      </c>
      <c r="BD335">
        <v>0</v>
      </c>
      <c r="BE335">
        <v>21069000</v>
      </c>
      <c r="BF335">
        <v>5328200</v>
      </c>
      <c r="BG335">
        <v>7830900</v>
      </c>
      <c r="BH335">
        <v>2311000000</v>
      </c>
      <c r="BI335">
        <v>1412000000</v>
      </c>
      <c r="BJ335">
        <v>1044200000</v>
      </c>
      <c r="BK335">
        <f t="shared" si="123"/>
        <v>9.1168325400259632E-3</v>
      </c>
      <c r="BL335">
        <f t="shared" si="123"/>
        <v>3.7735127478753542E-3</v>
      </c>
      <c r="BM335">
        <f t="shared" si="123"/>
        <v>7.4994253974334417E-3</v>
      </c>
      <c r="BN335" s="13">
        <f t="shared" si="110"/>
        <v>0</v>
      </c>
      <c r="BO335" s="14">
        <f t="shared" si="116"/>
        <v>0.50317358302767812</v>
      </c>
      <c r="BP335" s="15">
        <f t="shared" si="111"/>
        <v>0.41390611611087108</v>
      </c>
      <c r="BQ335" s="28">
        <v>0</v>
      </c>
    </row>
    <row r="336" spans="1:69" customFormat="1" ht="15" x14ac:dyDescent="0.2">
      <c r="A336" t="s">
        <v>252</v>
      </c>
      <c r="B336" t="s">
        <v>253</v>
      </c>
      <c r="D336">
        <v>11508000</v>
      </c>
      <c r="E336">
        <v>3524500</v>
      </c>
      <c r="F336">
        <v>14387000</v>
      </c>
      <c r="G336">
        <v>30639000</v>
      </c>
      <c r="H336">
        <v>338360000</v>
      </c>
      <c r="I336">
        <v>2492900000</v>
      </c>
      <c r="J336">
        <v>2094200000</v>
      </c>
      <c r="K336">
        <f t="shared" si="117"/>
        <v>1.0416420380659652E-2</v>
      </c>
      <c r="L336">
        <f t="shared" si="117"/>
        <v>5.7711901801115167E-3</v>
      </c>
      <c r="M336">
        <f t="shared" si="117"/>
        <v>1.4630407792951963E-2</v>
      </c>
      <c r="N336" s="13">
        <f>D336/E336</f>
        <v>3.2651439920556107</v>
      </c>
      <c r="O336" s="14">
        <f>L336/M336</f>
        <v>0.39446543539898621</v>
      </c>
      <c r="P336" s="15">
        <f>L336/K336</f>
        <v>0.55404735688538309</v>
      </c>
      <c r="Q336">
        <v>15329000</v>
      </c>
      <c r="R336">
        <v>47002000</v>
      </c>
      <c r="S336">
        <v>0</v>
      </c>
      <c r="T336">
        <v>0</v>
      </c>
      <c r="U336">
        <v>601680000</v>
      </c>
      <c r="V336">
        <v>838260000</v>
      </c>
      <c r="W336">
        <v>516410000</v>
      </c>
      <c r="X336">
        <f t="shared" si="118"/>
        <v>7.8117936444621727E-2</v>
      </c>
      <c r="Y336">
        <f t="shared" si="118"/>
        <v>0</v>
      </c>
      <c r="Z336">
        <f t="shared" si="118"/>
        <v>0</v>
      </c>
      <c r="AA336" s="13">
        <f t="shared" si="119"/>
        <v>0.32613505808263477</v>
      </c>
      <c r="AB336" s="14">
        <v>0</v>
      </c>
      <c r="AC336" s="15">
        <f t="shared" si="120"/>
        <v>0</v>
      </c>
      <c r="AD336">
        <v>34027000</v>
      </c>
      <c r="AE336">
        <v>0</v>
      </c>
      <c r="AF336">
        <v>9255200</v>
      </c>
      <c r="AG336">
        <v>7250200</v>
      </c>
      <c r="AH336">
        <v>1131900000</v>
      </c>
      <c r="AI336">
        <v>729420000</v>
      </c>
      <c r="AJ336">
        <v>840470000</v>
      </c>
      <c r="AK336">
        <f t="shared" si="121"/>
        <v>0</v>
      </c>
      <c r="AL336">
        <f t="shared" si="121"/>
        <v>1.2688437388610129E-2</v>
      </c>
      <c r="AM336">
        <f t="shared" si="121"/>
        <v>8.6263638202434354E-3</v>
      </c>
      <c r="AN336" s="13" t="s">
        <v>859</v>
      </c>
      <c r="AO336" s="14">
        <f>AL336/AM336</f>
        <v>1.4708905922602349</v>
      </c>
      <c r="AP336" s="15" t="s">
        <v>859</v>
      </c>
      <c r="AQ336">
        <v>0</v>
      </c>
      <c r="AR336">
        <v>0</v>
      </c>
      <c r="AS336">
        <v>10084000</v>
      </c>
      <c r="AT336">
        <v>9397400</v>
      </c>
      <c r="AU336">
        <v>754030000</v>
      </c>
      <c r="AV336">
        <v>964080000</v>
      </c>
      <c r="AW336">
        <v>609030000</v>
      </c>
      <c r="AX336">
        <f t="shared" si="122"/>
        <v>0</v>
      </c>
      <c r="AY336">
        <f t="shared" si="122"/>
        <v>1.0459712886897354E-2</v>
      </c>
      <c r="AZ336">
        <f t="shared" si="122"/>
        <v>1.5430110175196625E-2</v>
      </c>
      <c r="BA336" s="13">
        <v>0</v>
      </c>
      <c r="BB336" s="14">
        <f>AY336/AZ336</f>
        <v>0.67787674670729081</v>
      </c>
      <c r="BC336" s="15" t="s">
        <v>859</v>
      </c>
      <c r="BD336">
        <v>0</v>
      </c>
      <c r="BE336">
        <v>27017000</v>
      </c>
      <c r="BF336">
        <v>14509000</v>
      </c>
      <c r="BG336">
        <v>0</v>
      </c>
      <c r="BH336">
        <v>2311000000</v>
      </c>
      <c r="BI336">
        <v>1412000000</v>
      </c>
      <c r="BJ336">
        <v>1044200000</v>
      </c>
      <c r="BK336">
        <f t="shared" si="123"/>
        <v>1.1690610125486802E-2</v>
      </c>
      <c r="BL336">
        <f t="shared" si="123"/>
        <v>1.0275495750708215E-2</v>
      </c>
      <c r="BM336">
        <f t="shared" si="123"/>
        <v>0</v>
      </c>
      <c r="BN336" s="13">
        <f t="shared" si="110"/>
        <v>0</v>
      </c>
      <c r="BO336" s="14" t="s">
        <v>859</v>
      </c>
      <c r="BP336" s="15">
        <f t="shared" si="111"/>
        <v>0.87895290668418724</v>
      </c>
      <c r="BQ336" s="28">
        <v>0</v>
      </c>
    </row>
    <row r="337" spans="1:69" customFormat="1" ht="15" x14ac:dyDescent="0.2">
      <c r="A337" t="s">
        <v>576</v>
      </c>
      <c r="B337" t="s">
        <v>577</v>
      </c>
      <c r="D337">
        <v>33811000</v>
      </c>
      <c r="E337">
        <v>176360</v>
      </c>
      <c r="F337">
        <v>69269000</v>
      </c>
      <c r="G337">
        <v>50955000</v>
      </c>
      <c r="H337">
        <v>338360000</v>
      </c>
      <c r="I337">
        <v>2492900000</v>
      </c>
      <c r="J337">
        <v>2094200000</v>
      </c>
      <c r="K337">
        <f t="shared" si="117"/>
        <v>5.2122000236434567E-4</v>
      </c>
      <c r="L337">
        <f t="shared" si="117"/>
        <v>2.7786513698904891E-2</v>
      </c>
      <c r="M337">
        <f t="shared" si="117"/>
        <v>2.4331486963995799E-2</v>
      </c>
      <c r="N337" s="13">
        <f>D337/E337</f>
        <v>191.71580857337264</v>
      </c>
      <c r="O337" s="14">
        <f>L337/M337</f>
        <v>1.1419981746295087</v>
      </c>
      <c r="P337" s="15">
        <f>L337/K337</f>
        <v>53.310528323664428</v>
      </c>
      <c r="Q337">
        <v>54851000</v>
      </c>
      <c r="R337">
        <v>51350000</v>
      </c>
      <c r="S337">
        <v>57221000</v>
      </c>
      <c r="T337">
        <v>18239000</v>
      </c>
      <c r="U337">
        <v>601680000</v>
      </c>
      <c r="V337">
        <v>838260000</v>
      </c>
      <c r="W337">
        <v>516410000</v>
      </c>
      <c r="X337">
        <f t="shared" si="118"/>
        <v>8.534436909985374E-2</v>
      </c>
      <c r="Y337">
        <f t="shared" si="118"/>
        <v>6.8261637200868461E-2</v>
      </c>
      <c r="Z337">
        <f t="shared" si="118"/>
        <v>3.531883580875661E-2</v>
      </c>
      <c r="AA337" s="13">
        <f t="shared" si="119"/>
        <v>1.0681791626095423</v>
      </c>
      <c r="AB337" s="14">
        <f>Y337/Z337</f>
        <v>1.932726139969323</v>
      </c>
      <c r="AC337" s="15">
        <f t="shared" si="120"/>
        <v>0.79983762163619354</v>
      </c>
      <c r="AD337">
        <v>24402000</v>
      </c>
      <c r="AE337">
        <v>16643000</v>
      </c>
      <c r="AF337">
        <v>11261000</v>
      </c>
      <c r="AG337">
        <v>8592500</v>
      </c>
      <c r="AH337">
        <v>1131900000</v>
      </c>
      <c r="AI337">
        <v>729420000</v>
      </c>
      <c r="AJ337">
        <v>840470000</v>
      </c>
      <c r="AK337">
        <f t="shared" si="121"/>
        <v>1.4703595724003888E-2</v>
      </c>
      <c r="AL337">
        <f t="shared" si="121"/>
        <v>1.5438293438622467E-2</v>
      </c>
      <c r="AM337">
        <f t="shared" si="121"/>
        <v>1.0223446404987685E-2</v>
      </c>
      <c r="AN337" s="13">
        <f>AD337/AE337</f>
        <v>1.4662020068497266</v>
      </c>
      <c r="AO337" s="14">
        <f>AL337/AM337</f>
        <v>1.510086992884379</v>
      </c>
      <c r="AP337" s="15">
        <f>AL337/AK337</f>
        <v>1.0499672140345353</v>
      </c>
      <c r="AQ337">
        <v>0</v>
      </c>
      <c r="AR337">
        <v>37837000</v>
      </c>
      <c r="AS337">
        <v>51919000</v>
      </c>
      <c r="AT337">
        <v>27973000</v>
      </c>
      <c r="AU337">
        <v>754030000</v>
      </c>
      <c r="AV337">
        <v>964080000</v>
      </c>
      <c r="AW337">
        <v>609030000</v>
      </c>
      <c r="AX337">
        <f t="shared" si="122"/>
        <v>5.0179701072901609E-2</v>
      </c>
      <c r="AY337">
        <f t="shared" si="122"/>
        <v>5.3853414654385527E-2</v>
      </c>
      <c r="AZ337">
        <f t="shared" si="122"/>
        <v>4.5930413936916083E-2</v>
      </c>
      <c r="BA337" s="13">
        <f t="shared" ref="BA337:BA394" si="124">AQ337/AR337</f>
        <v>0</v>
      </c>
      <c r="BB337" s="14">
        <f>AY337/AZ337</f>
        <v>1.1725000939105714</v>
      </c>
      <c r="BC337" s="15">
        <f t="shared" ref="BC337:BC394" si="125">AY337/AX337</f>
        <v>1.0732111491885277</v>
      </c>
      <c r="BD337">
        <v>0</v>
      </c>
      <c r="BE337">
        <v>27140000</v>
      </c>
      <c r="BF337">
        <v>50106000</v>
      </c>
      <c r="BG337">
        <v>53944000</v>
      </c>
      <c r="BH337">
        <v>2311000000</v>
      </c>
      <c r="BI337">
        <v>1412000000</v>
      </c>
      <c r="BJ337">
        <v>1044200000</v>
      </c>
      <c r="BK337">
        <f t="shared" si="123"/>
        <v>1.1743833838165296E-2</v>
      </c>
      <c r="BL337">
        <f t="shared" si="123"/>
        <v>3.5485835694050991E-2</v>
      </c>
      <c r="BM337">
        <f t="shared" si="123"/>
        <v>5.1660601417353E-2</v>
      </c>
      <c r="BN337" s="13">
        <f t="shared" si="110"/>
        <v>0</v>
      </c>
      <c r="BO337" s="14">
        <f t="shared" ref="BO337:BO394" si="126">BL337/BM337</f>
        <v>0.68690326323090689</v>
      </c>
      <c r="BP337" s="15">
        <f t="shared" si="111"/>
        <v>3.0216568271537154</v>
      </c>
      <c r="BQ337" s="28">
        <v>0</v>
      </c>
    </row>
    <row r="338" spans="1:69" customFormat="1" ht="15" x14ac:dyDescent="0.2">
      <c r="A338" t="s">
        <v>652</v>
      </c>
      <c r="B338" t="s">
        <v>653</v>
      </c>
      <c r="D338">
        <v>0</v>
      </c>
      <c r="E338">
        <v>0</v>
      </c>
      <c r="F338">
        <v>0</v>
      </c>
      <c r="G338">
        <v>0</v>
      </c>
      <c r="H338">
        <v>338360000</v>
      </c>
      <c r="I338">
        <v>2492900000</v>
      </c>
      <c r="J338">
        <v>2094200000</v>
      </c>
      <c r="K338">
        <f t="shared" si="117"/>
        <v>0</v>
      </c>
      <c r="L338">
        <f t="shared" si="117"/>
        <v>0</v>
      </c>
      <c r="M338">
        <f t="shared" si="117"/>
        <v>0</v>
      </c>
      <c r="N338" s="13">
        <v>0</v>
      </c>
      <c r="O338" s="14">
        <v>0</v>
      </c>
      <c r="P338" s="15">
        <v>0</v>
      </c>
      <c r="Q338">
        <v>0</v>
      </c>
      <c r="R338">
        <v>0</v>
      </c>
      <c r="S338">
        <v>0</v>
      </c>
      <c r="T338">
        <v>0</v>
      </c>
      <c r="U338">
        <v>601680000</v>
      </c>
      <c r="V338">
        <v>838260000</v>
      </c>
      <c r="W338">
        <v>516410000</v>
      </c>
      <c r="X338">
        <f t="shared" si="118"/>
        <v>0</v>
      </c>
      <c r="Y338">
        <f t="shared" si="118"/>
        <v>0</v>
      </c>
      <c r="Z338">
        <f t="shared" si="118"/>
        <v>0</v>
      </c>
      <c r="AA338" s="13">
        <v>0</v>
      </c>
      <c r="AB338" s="14">
        <v>0</v>
      </c>
      <c r="AC338" s="15">
        <v>0</v>
      </c>
      <c r="AD338">
        <v>0</v>
      </c>
      <c r="AE338">
        <v>0</v>
      </c>
      <c r="AF338">
        <v>0</v>
      </c>
      <c r="AG338">
        <v>0</v>
      </c>
      <c r="AH338">
        <v>1131900000</v>
      </c>
      <c r="AI338">
        <v>729420000</v>
      </c>
      <c r="AJ338">
        <v>840470000</v>
      </c>
      <c r="AK338">
        <f t="shared" si="121"/>
        <v>0</v>
      </c>
      <c r="AL338">
        <f t="shared" si="121"/>
        <v>0</v>
      </c>
      <c r="AM338">
        <f t="shared" si="121"/>
        <v>0</v>
      </c>
      <c r="AN338" s="13">
        <v>0</v>
      </c>
      <c r="AO338" s="14">
        <v>0</v>
      </c>
      <c r="AP338" s="15">
        <v>0</v>
      </c>
      <c r="AQ338">
        <v>20003000</v>
      </c>
      <c r="AR338">
        <v>10384000</v>
      </c>
      <c r="AS338">
        <v>3882000</v>
      </c>
      <c r="AT338">
        <v>1054000</v>
      </c>
      <c r="AU338">
        <v>754030000</v>
      </c>
      <c r="AV338">
        <v>964080000</v>
      </c>
      <c r="AW338">
        <v>609030000</v>
      </c>
      <c r="AX338">
        <f t="shared" si="122"/>
        <v>1.3771335358009628E-2</v>
      </c>
      <c r="AY338">
        <f t="shared" si="122"/>
        <v>4.0266367936270852E-3</v>
      </c>
      <c r="AZ338">
        <f t="shared" si="122"/>
        <v>1.7306208232763574E-3</v>
      </c>
      <c r="BA338" s="13">
        <f t="shared" si="124"/>
        <v>1.926328967642527</v>
      </c>
      <c r="BB338" s="14">
        <f>AY338/AZ338</f>
        <v>2.3267007651069296</v>
      </c>
      <c r="BC338" s="15">
        <f t="shared" si="125"/>
        <v>0.29239261763276492</v>
      </c>
      <c r="BD338">
        <v>57991000</v>
      </c>
      <c r="BE338">
        <v>28190000</v>
      </c>
      <c r="BF338">
        <v>23745000</v>
      </c>
      <c r="BG338">
        <v>1836400</v>
      </c>
      <c r="BH338">
        <v>2311000000</v>
      </c>
      <c r="BI338">
        <v>1412000000</v>
      </c>
      <c r="BJ338">
        <v>1044200000</v>
      </c>
      <c r="BK338">
        <f t="shared" si="123"/>
        <v>1.219818260493293E-2</v>
      </c>
      <c r="BL338">
        <f t="shared" si="123"/>
        <v>1.6816572237960341E-2</v>
      </c>
      <c r="BM338">
        <f t="shared" si="123"/>
        <v>1.7586669220455852E-3</v>
      </c>
      <c r="BN338" s="13">
        <f t="shared" si="110"/>
        <v>2.0571479247960269</v>
      </c>
      <c r="BO338" s="14">
        <f t="shared" si="126"/>
        <v>9.5621132274440139</v>
      </c>
      <c r="BP338" s="15">
        <f t="shared" si="111"/>
        <v>1.3786129280569828</v>
      </c>
      <c r="BQ338" s="28">
        <v>0</v>
      </c>
    </row>
    <row r="339" spans="1:69" customFormat="1" ht="15" x14ac:dyDescent="0.2">
      <c r="A339" t="s">
        <v>530</v>
      </c>
      <c r="B339" t="s">
        <v>531</v>
      </c>
      <c r="D339">
        <v>0</v>
      </c>
      <c r="E339">
        <v>530070</v>
      </c>
      <c r="F339">
        <v>0</v>
      </c>
      <c r="G339">
        <v>5583900</v>
      </c>
      <c r="H339">
        <v>338360000</v>
      </c>
      <c r="I339">
        <v>2492900000</v>
      </c>
      <c r="J339">
        <v>2094200000</v>
      </c>
      <c r="K339">
        <f t="shared" si="117"/>
        <v>1.566585884856366E-3</v>
      </c>
      <c r="L339">
        <f t="shared" si="117"/>
        <v>0</v>
      </c>
      <c r="M339">
        <f t="shared" si="117"/>
        <v>2.6663642441027602E-3</v>
      </c>
      <c r="N339" s="13">
        <f t="shared" ref="N339:N346" si="127">D339/E339</f>
        <v>0</v>
      </c>
      <c r="O339" s="14">
        <f>L339/M339</f>
        <v>0</v>
      </c>
      <c r="P339" s="15">
        <f t="shared" ref="P339:P346" si="128">L339/K339</f>
        <v>0</v>
      </c>
      <c r="Q339">
        <v>0</v>
      </c>
      <c r="R339">
        <v>0</v>
      </c>
      <c r="S339">
        <v>0</v>
      </c>
      <c r="T339">
        <v>0</v>
      </c>
      <c r="U339">
        <v>601680000</v>
      </c>
      <c r="V339">
        <v>838260000</v>
      </c>
      <c r="W339">
        <v>516410000</v>
      </c>
      <c r="X339">
        <f t="shared" si="118"/>
        <v>0</v>
      </c>
      <c r="Y339">
        <f t="shared" si="118"/>
        <v>0</v>
      </c>
      <c r="Z339">
        <f t="shared" si="118"/>
        <v>0</v>
      </c>
      <c r="AA339" s="13">
        <v>0</v>
      </c>
      <c r="AB339" s="14">
        <v>0</v>
      </c>
      <c r="AC339" s="15">
        <v>0</v>
      </c>
      <c r="AD339">
        <v>9518800</v>
      </c>
      <c r="AE339">
        <v>0</v>
      </c>
      <c r="AF339">
        <v>6759300</v>
      </c>
      <c r="AG339">
        <v>0</v>
      </c>
      <c r="AH339">
        <v>1131900000</v>
      </c>
      <c r="AI339">
        <v>729420000</v>
      </c>
      <c r="AJ339">
        <v>840470000</v>
      </c>
      <c r="AK339">
        <f t="shared" si="121"/>
        <v>0</v>
      </c>
      <c r="AL339">
        <f t="shared" si="121"/>
        <v>9.266677634284775E-3</v>
      </c>
      <c r="AM339">
        <f t="shared" si="121"/>
        <v>0</v>
      </c>
      <c r="AN339" s="13" t="s">
        <v>859</v>
      </c>
      <c r="AO339" s="14" t="s">
        <v>859</v>
      </c>
      <c r="AP339" s="15" t="s">
        <v>859</v>
      </c>
      <c r="AQ339">
        <v>16484000</v>
      </c>
      <c r="AR339">
        <v>17260000</v>
      </c>
      <c r="AS339">
        <v>18323000</v>
      </c>
      <c r="AT339">
        <v>0</v>
      </c>
      <c r="AU339">
        <v>754030000</v>
      </c>
      <c r="AV339">
        <v>964080000</v>
      </c>
      <c r="AW339">
        <v>609030000</v>
      </c>
      <c r="AX339">
        <f t="shared" si="122"/>
        <v>2.2890335928278716E-2</v>
      </c>
      <c r="AY339">
        <f t="shared" si="122"/>
        <v>1.9005684175587088E-2</v>
      </c>
      <c r="AZ339">
        <f t="shared" si="122"/>
        <v>0</v>
      </c>
      <c r="BA339" s="13">
        <f t="shared" si="124"/>
        <v>0.95504055619930472</v>
      </c>
      <c r="BB339" s="14" t="s">
        <v>859</v>
      </c>
      <c r="BC339" s="15">
        <f t="shared" si="125"/>
        <v>0.83029293388864034</v>
      </c>
      <c r="BD339">
        <v>0</v>
      </c>
      <c r="BE339">
        <v>28696000</v>
      </c>
      <c r="BF339">
        <v>13371000</v>
      </c>
      <c r="BG339">
        <v>18434000</v>
      </c>
      <c r="BH339">
        <v>2311000000</v>
      </c>
      <c r="BI339">
        <v>1412000000</v>
      </c>
      <c r="BJ339">
        <v>1044200000</v>
      </c>
      <c r="BK339">
        <f t="shared" si="123"/>
        <v>1.2417135439203808E-2</v>
      </c>
      <c r="BL339">
        <f t="shared" si="123"/>
        <v>9.4695467422096311E-3</v>
      </c>
      <c r="BM339">
        <f t="shared" si="123"/>
        <v>1.7653706186554301E-2</v>
      </c>
      <c r="BN339" s="13">
        <f t="shared" si="110"/>
        <v>0</v>
      </c>
      <c r="BO339" s="14">
        <f t="shared" si="126"/>
        <v>0.53640559337177474</v>
      </c>
      <c r="BP339" s="15">
        <f t="shared" si="111"/>
        <v>0.76261926823412518</v>
      </c>
      <c r="BQ339" s="28">
        <v>0</v>
      </c>
    </row>
    <row r="340" spans="1:69" customFormat="1" ht="15" x14ac:dyDescent="0.2">
      <c r="A340" t="s">
        <v>244</v>
      </c>
      <c r="B340" t="s">
        <v>245</v>
      </c>
      <c r="D340">
        <v>6096000</v>
      </c>
      <c r="E340">
        <v>3258500</v>
      </c>
      <c r="F340">
        <v>33802000</v>
      </c>
      <c r="G340">
        <v>14609000</v>
      </c>
      <c r="H340">
        <v>338360000</v>
      </c>
      <c r="I340">
        <v>2492900000</v>
      </c>
      <c r="J340">
        <v>2094200000</v>
      </c>
      <c r="K340">
        <f t="shared" si="117"/>
        <v>9.6302754462702454E-3</v>
      </c>
      <c r="L340">
        <f t="shared" si="117"/>
        <v>1.3559308435958121E-2</v>
      </c>
      <c r="M340">
        <f t="shared" si="117"/>
        <v>6.9759335307038491E-3</v>
      </c>
      <c r="N340" s="13">
        <f t="shared" si="127"/>
        <v>1.8707994475985883</v>
      </c>
      <c r="O340" s="14">
        <f>L340/M340</f>
        <v>1.943726725072455</v>
      </c>
      <c r="P340" s="15">
        <f t="shared" si="128"/>
        <v>1.4079876023909128</v>
      </c>
      <c r="Q340">
        <v>29176000</v>
      </c>
      <c r="R340">
        <v>0</v>
      </c>
      <c r="S340">
        <v>6259100</v>
      </c>
      <c r="T340">
        <v>0</v>
      </c>
      <c r="U340">
        <v>601680000</v>
      </c>
      <c r="V340">
        <v>838260000</v>
      </c>
      <c r="W340">
        <v>516410000</v>
      </c>
      <c r="X340">
        <f t="shared" si="118"/>
        <v>0</v>
      </c>
      <c r="Y340">
        <f t="shared" si="118"/>
        <v>7.4667764178178607E-3</v>
      </c>
      <c r="Z340">
        <f t="shared" si="118"/>
        <v>0</v>
      </c>
      <c r="AA340" s="13" t="s">
        <v>859</v>
      </c>
      <c r="AB340" s="14" t="s">
        <v>859</v>
      </c>
      <c r="AC340" s="15" t="s">
        <v>859</v>
      </c>
      <c r="AD340">
        <v>43615000</v>
      </c>
      <c r="AE340">
        <v>0</v>
      </c>
      <c r="AF340">
        <v>12460000</v>
      </c>
      <c r="AG340">
        <v>0</v>
      </c>
      <c r="AH340">
        <v>1131900000</v>
      </c>
      <c r="AI340">
        <v>729420000</v>
      </c>
      <c r="AJ340">
        <v>840470000</v>
      </c>
      <c r="AK340">
        <f t="shared" si="121"/>
        <v>0</v>
      </c>
      <c r="AL340">
        <f t="shared" si="121"/>
        <v>1.708206520248965E-2</v>
      </c>
      <c r="AM340">
        <f t="shared" si="121"/>
        <v>0</v>
      </c>
      <c r="AN340" s="13" t="s">
        <v>859</v>
      </c>
      <c r="AO340" s="14" t="s">
        <v>859</v>
      </c>
      <c r="AP340" s="15" t="s">
        <v>859</v>
      </c>
      <c r="AQ340">
        <v>37010000</v>
      </c>
      <c r="AR340">
        <v>11101000</v>
      </c>
      <c r="AS340">
        <v>34386000</v>
      </c>
      <c r="AT340">
        <v>26883000</v>
      </c>
      <c r="AU340">
        <v>754030000</v>
      </c>
      <c r="AV340">
        <v>964080000</v>
      </c>
      <c r="AW340">
        <v>609030000</v>
      </c>
      <c r="AX340">
        <f t="shared" si="122"/>
        <v>1.4722225906131056E-2</v>
      </c>
      <c r="AY340">
        <f t="shared" si="122"/>
        <v>3.56671645506597E-2</v>
      </c>
      <c r="AZ340">
        <f t="shared" si="122"/>
        <v>4.4140682724988917E-2</v>
      </c>
      <c r="BA340" s="13">
        <f t="shared" si="124"/>
        <v>3.3339338798306457</v>
      </c>
      <c r="BB340" s="14">
        <f>AY340/AZ340</f>
        <v>0.8080338216080154</v>
      </c>
      <c r="BC340" s="15">
        <f t="shared" si="125"/>
        <v>2.4226747217488454</v>
      </c>
      <c r="BD340">
        <v>5064000</v>
      </c>
      <c r="BE340">
        <v>29635000</v>
      </c>
      <c r="BF340">
        <v>19356000</v>
      </c>
      <c r="BG340">
        <v>37538000</v>
      </c>
      <c r="BH340">
        <v>2311000000</v>
      </c>
      <c r="BI340">
        <v>1412000000</v>
      </c>
      <c r="BJ340">
        <v>1044200000</v>
      </c>
      <c r="BK340">
        <f t="shared" si="123"/>
        <v>1.2823453050627435E-2</v>
      </c>
      <c r="BL340">
        <f t="shared" si="123"/>
        <v>1.3708215297450425E-2</v>
      </c>
      <c r="BM340">
        <f t="shared" si="123"/>
        <v>3.5949051905765181E-2</v>
      </c>
      <c r="BN340" s="13">
        <f t="shared" si="110"/>
        <v>0.17087902817614306</v>
      </c>
      <c r="BO340" s="14">
        <f t="shared" si="126"/>
        <v>0.38132341663375069</v>
      </c>
      <c r="BP340" s="15">
        <f t="shared" si="111"/>
        <v>1.0689956319354794</v>
      </c>
      <c r="BQ340" s="28">
        <v>0</v>
      </c>
    </row>
    <row r="341" spans="1:69" customFormat="1" ht="15" x14ac:dyDescent="0.2">
      <c r="A341" t="s">
        <v>160</v>
      </c>
      <c r="B341" t="s">
        <v>161</v>
      </c>
      <c r="D341">
        <v>30289000</v>
      </c>
      <c r="E341">
        <v>6150200</v>
      </c>
      <c r="F341">
        <v>62456000</v>
      </c>
      <c r="G341">
        <v>44718000</v>
      </c>
      <c r="H341">
        <v>338360000</v>
      </c>
      <c r="I341">
        <v>2492900000</v>
      </c>
      <c r="J341">
        <v>2094200000</v>
      </c>
      <c r="K341">
        <f t="shared" si="117"/>
        <v>1.8176498404066675E-2</v>
      </c>
      <c r="L341">
        <f t="shared" si="117"/>
        <v>2.5053552087929719E-2</v>
      </c>
      <c r="M341">
        <f t="shared" si="117"/>
        <v>2.1353261388597077E-2</v>
      </c>
      <c r="N341" s="13">
        <f t="shared" si="127"/>
        <v>4.9248804916913267</v>
      </c>
      <c r="O341" s="14">
        <f>L341/M341</f>
        <v>1.1732892522595468</v>
      </c>
      <c r="P341" s="15">
        <f t="shared" si="128"/>
        <v>1.3783486528034696</v>
      </c>
      <c r="Q341">
        <v>104830000</v>
      </c>
      <c r="R341">
        <v>151860000</v>
      </c>
      <c r="S341">
        <v>36777000</v>
      </c>
      <c r="T341">
        <v>17887000</v>
      </c>
      <c r="U341">
        <v>601680000</v>
      </c>
      <c r="V341">
        <v>838260000</v>
      </c>
      <c r="W341">
        <v>516410000</v>
      </c>
      <c r="X341">
        <f t="shared" si="118"/>
        <v>0.25239329876346228</v>
      </c>
      <c r="Y341">
        <f t="shared" si="118"/>
        <v>4.3873022689857565E-2</v>
      </c>
      <c r="Z341">
        <f t="shared" si="118"/>
        <v>3.4637206870509869E-2</v>
      </c>
      <c r="AA341" s="13">
        <f t="shared" ref="AA341:AA349" si="129">Q341/R341</f>
        <v>0.690306861583037</v>
      </c>
      <c r="AB341" s="14">
        <f>Y341/Z341</f>
        <v>1.2666443588790375</v>
      </c>
      <c r="AC341" s="15">
        <f t="shared" ref="AC341:AC349" si="130">Y341/X341</f>
        <v>0.17382800139624327</v>
      </c>
      <c r="AD341">
        <v>266250000</v>
      </c>
      <c r="AE341">
        <v>58910000</v>
      </c>
      <c r="AF341">
        <v>0</v>
      </c>
      <c r="AG341">
        <v>17612000</v>
      </c>
      <c r="AH341">
        <v>1131900000</v>
      </c>
      <c r="AI341">
        <v>729420000</v>
      </c>
      <c r="AJ341">
        <v>840470000</v>
      </c>
      <c r="AK341">
        <f t="shared" si="121"/>
        <v>5.2045233677886736E-2</v>
      </c>
      <c r="AL341">
        <f t="shared" si="121"/>
        <v>0</v>
      </c>
      <c r="AM341">
        <f t="shared" si="121"/>
        <v>2.0954941877758874E-2</v>
      </c>
      <c r="AN341" s="13">
        <f>AD341/AE341</f>
        <v>4.5196061789169919</v>
      </c>
      <c r="AO341" s="14">
        <f>AL341/AM341</f>
        <v>0</v>
      </c>
      <c r="AP341" s="15">
        <f>AL341/AK341</f>
        <v>0</v>
      </c>
      <c r="AQ341">
        <v>44905000</v>
      </c>
      <c r="AR341">
        <v>28809000</v>
      </c>
      <c r="AS341">
        <v>57527000</v>
      </c>
      <c r="AT341">
        <v>26697000</v>
      </c>
      <c r="AU341">
        <v>754030000</v>
      </c>
      <c r="AV341">
        <v>964080000</v>
      </c>
      <c r="AW341">
        <v>609030000</v>
      </c>
      <c r="AX341">
        <f t="shared" si="122"/>
        <v>3.8206702651088151E-2</v>
      </c>
      <c r="AY341">
        <f t="shared" si="122"/>
        <v>5.9670359306281638E-2</v>
      </c>
      <c r="AZ341">
        <f t="shared" si="122"/>
        <v>4.3835279050293087E-2</v>
      </c>
      <c r="BA341" s="13">
        <f t="shared" si="124"/>
        <v>1.5587142906730536</v>
      </c>
      <c r="BB341" s="14">
        <f>AY341/AZ341</f>
        <v>1.3612405486872947</v>
      </c>
      <c r="BC341" s="15">
        <f t="shared" si="125"/>
        <v>1.5617772580691986</v>
      </c>
      <c r="BD341">
        <v>12383000</v>
      </c>
      <c r="BE341">
        <v>30225000</v>
      </c>
      <c r="BF341">
        <v>59298000</v>
      </c>
      <c r="BG341">
        <v>144830000</v>
      </c>
      <c r="BH341">
        <v>2311000000</v>
      </c>
      <c r="BI341">
        <v>1412000000</v>
      </c>
      <c r="BJ341">
        <v>1044200000</v>
      </c>
      <c r="BK341">
        <f t="shared" si="123"/>
        <v>1.3078753786239723E-2</v>
      </c>
      <c r="BL341">
        <f t="shared" si="123"/>
        <v>4.1995750708215297E-2</v>
      </c>
      <c r="BM341">
        <f t="shared" si="123"/>
        <v>0.1386994828576901</v>
      </c>
      <c r="BN341" s="13">
        <f t="shared" si="110"/>
        <v>0.40969396195202645</v>
      </c>
      <c r="BO341" s="14">
        <f t="shared" si="126"/>
        <v>0.30278231643663889</v>
      </c>
      <c r="BP341" s="15">
        <f t="shared" si="111"/>
        <v>3.2109902361186289</v>
      </c>
      <c r="BQ341" s="28">
        <v>0</v>
      </c>
    </row>
    <row r="342" spans="1:69" customFormat="1" ht="15" x14ac:dyDescent="0.2">
      <c r="A342" t="s">
        <v>67</v>
      </c>
      <c r="B342" t="s">
        <v>68</v>
      </c>
      <c r="D342">
        <v>0</v>
      </c>
      <c r="E342">
        <v>2077300</v>
      </c>
      <c r="F342">
        <v>8413800</v>
      </c>
      <c r="G342">
        <v>12412000</v>
      </c>
      <c r="H342">
        <v>338360000</v>
      </c>
      <c r="I342">
        <v>2492900000</v>
      </c>
      <c r="J342">
        <v>2094200000</v>
      </c>
      <c r="K342">
        <f t="shared" si="117"/>
        <v>6.1393190684478072E-3</v>
      </c>
      <c r="L342">
        <f t="shared" si="117"/>
        <v>3.3751052990492999E-3</v>
      </c>
      <c r="M342">
        <f t="shared" si="117"/>
        <v>5.9268455734886828E-3</v>
      </c>
      <c r="N342" s="13">
        <f t="shared" si="127"/>
        <v>0</v>
      </c>
      <c r="O342" s="14">
        <f>L342/M342</f>
        <v>0.56946064431751886</v>
      </c>
      <c r="P342" s="15">
        <f t="shared" si="128"/>
        <v>0.54975238481987243</v>
      </c>
      <c r="Q342">
        <v>50978000</v>
      </c>
      <c r="R342">
        <v>27563000</v>
      </c>
      <c r="S342">
        <v>0</v>
      </c>
      <c r="T342">
        <v>0</v>
      </c>
      <c r="U342">
        <v>601680000</v>
      </c>
      <c r="V342">
        <v>838260000</v>
      </c>
      <c r="W342">
        <v>516410000</v>
      </c>
      <c r="X342">
        <f t="shared" si="118"/>
        <v>4.5810065150910781E-2</v>
      </c>
      <c r="Y342">
        <f t="shared" si="118"/>
        <v>0</v>
      </c>
      <c r="Z342">
        <f t="shared" si="118"/>
        <v>0</v>
      </c>
      <c r="AA342" s="13">
        <f t="shared" si="129"/>
        <v>1.8495083989406087</v>
      </c>
      <c r="AB342" s="14">
        <v>0</v>
      </c>
      <c r="AC342" s="15">
        <f t="shared" si="130"/>
        <v>0</v>
      </c>
      <c r="AD342">
        <v>21821000</v>
      </c>
      <c r="AE342">
        <v>21646000</v>
      </c>
      <c r="AF342">
        <v>14532000</v>
      </c>
      <c r="AG342">
        <v>9256600</v>
      </c>
      <c r="AH342">
        <v>1131900000</v>
      </c>
      <c r="AI342">
        <v>729420000</v>
      </c>
      <c r="AJ342">
        <v>840470000</v>
      </c>
      <c r="AK342">
        <f t="shared" si="121"/>
        <v>1.912359749094443E-2</v>
      </c>
      <c r="AL342">
        <f t="shared" si="121"/>
        <v>1.9922678292341862E-2</v>
      </c>
      <c r="AM342">
        <f t="shared" si="121"/>
        <v>1.1013599533594298E-2</v>
      </c>
      <c r="AN342" s="13">
        <f>AD342/AE342</f>
        <v>1.0080846345745171</v>
      </c>
      <c r="AO342" s="14">
        <f>AL342/AM342</f>
        <v>1.8089161705555565</v>
      </c>
      <c r="AP342" s="15">
        <f>AL342/AK342</f>
        <v>1.0417850669454751</v>
      </c>
      <c r="AQ342">
        <v>0</v>
      </c>
      <c r="AR342">
        <v>10115000</v>
      </c>
      <c r="AS342">
        <v>0</v>
      </c>
      <c r="AT342">
        <v>0</v>
      </c>
      <c r="AU342">
        <v>754030000</v>
      </c>
      <c r="AV342">
        <v>964080000</v>
      </c>
      <c r="AW342">
        <v>609030000</v>
      </c>
      <c r="AX342">
        <f t="shared" si="122"/>
        <v>1.3414585626566583E-2</v>
      </c>
      <c r="AY342">
        <f t="shared" si="122"/>
        <v>0</v>
      </c>
      <c r="AZ342">
        <f t="shared" si="122"/>
        <v>0</v>
      </c>
      <c r="BA342" s="13">
        <f t="shared" si="124"/>
        <v>0</v>
      </c>
      <c r="BB342" s="14">
        <v>0</v>
      </c>
      <c r="BC342" s="15">
        <f t="shared" si="125"/>
        <v>0</v>
      </c>
      <c r="BD342">
        <v>16292000</v>
      </c>
      <c r="BE342">
        <v>31388000</v>
      </c>
      <c r="BF342">
        <v>22228000</v>
      </c>
      <c r="BG342">
        <v>12523000</v>
      </c>
      <c r="BH342">
        <v>2311000000</v>
      </c>
      <c r="BI342">
        <v>1412000000</v>
      </c>
      <c r="BJ342">
        <v>1044200000</v>
      </c>
      <c r="BK342">
        <f t="shared" si="123"/>
        <v>1.3581999134573778E-2</v>
      </c>
      <c r="BL342">
        <f t="shared" si="123"/>
        <v>1.5742209631728045E-2</v>
      </c>
      <c r="BM342">
        <f t="shared" si="123"/>
        <v>1.199291323501245E-2</v>
      </c>
      <c r="BN342" s="13">
        <f t="shared" si="110"/>
        <v>0.51905186695552441</v>
      </c>
      <c r="BO342" s="14">
        <f t="shared" si="126"/>
        <v>1.3126259919708076</v>
      </c>
      <c r="BP342" s="15">
        <f t="shared" si="111"/>
        <v>1.1590495239876231</v>
      </c>
      <c r="BQ342" s="28">
        <v>0</v>
      </c>
    </row>
    <row r="343" spans="1:69" customFormat="1" ht="15" x14ac:dyDescent="0.2">
      <c r="A343" t="s">
        <v>762</v>
      </c>
      <c r="B343" t="s">
        <v>763</v>
      </c>
      <c r="D343">
        <v>0</v>
      </c>
      <c r="E343">
        <v>1930800</v>
      </c>
      <c r="F343">
        <v>20347000</v>
      </c>
      <c r="G343">
        <v>17856000</v>
      </c>
      <c r="H343">
        <v>338360000</v>
      </c>
      <c r="I343">
        <v>2492900000</v>
      </c>
      <c r="J343">
        <v>2094200000</v>
      </c>
      <c r="K343">
        <f t="shared" si="117"/>
        <v>5.7063482681167987E-3</v>
      </c>
      <c r="L343">
        <f t="shared" si="117"/>
        <v>8.1619800232660758E-3</v>
      </c>
      <c r="M343">
        <f t="shared" si="117"/>
        <v>8.5264062649221661E-3</v>
      </c>
      <c r="N343" s="13">
        <f t="shared" si="127"/>
        <v>0</v>
      </c>
      <c r="O343" s="14">
        <f>L343/M343</f>
        <v>0.95725910420720295</v>
      </c>
      <c r="P343" s="15">
        <f t="shared" si="128"/>
        <v>1.4303333129647344</v>
      </c>
      <c r="Q343">
        <v>12431000</v>
      </c>
      <c r="R343">
        <v>7075600</v>
      </c>
      <c r="S343">
        <v>0</v>
      </c>
      <c r="T343">
        <v>3725900</v>
      </c>
      <c r="U343">
        <v>601680000</v>
      </c>
      <c r="V343">
        <v>838260000</v>
      </c>
      <c r="W343">
        <v>516410000</v>
      </c>
      <c r="X343">
        <f t="shared" si="118"/>
        <v>1.1759739396356867E-2</v>
      </c>
      <c r="Y343">
        <f t="shared" si="118"/>
        <v>0</v>
      </c>
      <c r="Z343">
        <f t="shared" si="118"/>
        <v>7.2150035824248178E-3</v>
      </c>
      <c r="AA343" s="13">
        <f t="shared" si="129"/>
        <v>1.7568828085250721</v>
      </c>
      <c r="AB343" s="14">
        <f>Y343/Z343</f>
        <v>0</v>
      </c>
      <c r="AC343" s="15">
        <f t="shared" si="130"/>
        <v>0</v>
      </c>
      <c r="AD343">
        <v>40451000</v>
      </c>
      <c r="AE343">
        <v>0</v>
      </c>
      <c r="AF343">
        <v>0</v>
      </c>
      <c r="AG343">
        <v>6026900</v>
      </c>
      <c r="AH343">
        <v>1131900000</v>
      </c>
      <c r="AI343">
        <v>729420000</v>
      </c>
      <c r="AJ343">
        <v>840470000</v>
      </c>
      <c r="AK343">
        <f t="shared" si="121"/>
        <v>0</v>
      </c>
      <c r="AL343">
        <f t="shared" si="121"/>
        <v>0</v>
      </c>
      <c r="AM343">
        <f t="shared" si="121"/>
        <v>7.1708686806191777E-3</v>
      </c>
      <c r="AN343" s="13" t="s">
        <v>859</v>
      </c>
      <c r="AO343" s="14">
        <f>AL343/AM343</f>
        <v>0</v>
      </c>
      <c r="AP343" s="15">
        <v>0</v>
      </c>
      <c r="AQ343">
        <v>45534000</v>
      </c>
      <c r="AR343">
        <v>17159000</v>
      </c>
      <c r="AS343">
        <v>12148000</v>
      </c>
      <c r="AT343">
        <v>15390000</v>
      </c>
      <c r="AU343">
        <v>754030000</v>
      </c>
      <c r="AV343">
        <v>964080000</v>
      </c>
      <c r="AW343">
        <v>609030000</v>
      </c>
      <c r="AX343">
        <f t="shared" si="122"/>
        <v>2.2756389003090061E-2</v>
      </c>
      <c r="AY343">
        <f t="shared" si="122"/>
        <v>1.2600614056924737E-2</v>
      </c>
      <c r="AZ343">
        <f t="shared" si="122"/>
        <v>2.5269691148219298E-2</v>
      </c>
      <c r="BA343" s="13">
        <f t="shared" si="124"/>
        <v>2.6536511451716303</v>
      </c>
      <c r="BB343" s="14">
        <f>AY343/AZ343</f>
        <v>0.4986453527673082</v>
      </c>
      <c r="BC343" s="15">
        <f t="shared" si="125"/>
        <v>0.55371764189888451</v>
      </c>
      <c r="BD343">
        <v>130270000</v>
      </c>
      <c r="BE343">
        <v>31586000</v>
      </c>
      <c r="BF343">
        <v>40568000</v>
      </c>
      <c r="BG343">
        <v>34531000</v>
      </c>
      <c r="BH343">
        <v>2311000000</v>
      </c>
      <c r="BI343">
        <v>1412000000</v>
      </c>
      <c r="BJ343">
        <v>1044200000</v>
      </c>
      <c r="BK343">
        <f t="shared" si="123"/>
        <v>1.3667676330592817E-2</v>
      </c>
      <c r="BL343">
        <f t="shared" si="123"/>
        <v>2.8730878186968838E-2</v>
      </c>
      <c r="BM343">
        <f t="shared" si="123"/>
        <v>3.3069335376364681E-2</v>
      </c>
      <c r="BN343" s="13">
        <f t="shared" si="110"/>
        <v>4.1242955739884763</v>
      </c>
      <c r="BO343" s="14">
        <f t="shared" si="126"/>
        <v>0.86880724574535517</v>
      </c>
      <c r="BP343" s="15">
        <f t="shared" si="111"/>
        <v>2.1021040806080218</v>
      </c>
      <c r="BQ343" s="28">
        <v>0</v>
      </c>
    </row>
    <row r="344" spans="1:69" customFormat="1" ht="15" x14ac:dyDescent="0.2">
      <c r="A344" t="s">
        <v>136</v>
      </c>
      <c r="B344" t="s">
        <v>137</v>
      </c>
      <c r="D344">
        <v>69495000</v>
      </c>
      <c r="E344">
        <v>6871900</v>
      </c>
      <c r="F344">
        <v>0</v>
      </c>
      <c r="G344">
        <v>0</v>
      </c>
      <c r="H344">
        <v>338360000</v>
      </c>
      <c r="I344">
        <v>2492900000</v>
      </c>
      <c r="J344">
        <v>2094200000</v>
      </c>
      <c r="K344">
        <f t="shared" si="117"/>
        <v>2.0309433739212672E-2</v>
      </c>
      <c r="L344">
        <f t="shared" si="117"/>
        <v>0</v>
      </c>
      <c r="M344">
        <f t="shared" si="117"/>
        <v>0</v>
      </c>
      <c r="N344" s="13">
        <f t="shared" si="127"/>
        <v>10.112923645571094</v>
      </c>
      <c r="O344" s="14">
        <v>0</v>
      </c>
      <c r="P344" s="15">
        <f t="shared" si="128"/>
        <v>0</v>
      </c>
      <c r="Q344">
        <v>767460000</v>
      </c>
      <c r="R344">
        <v>491900000</v>
      </c>
      <c r="S344">
        <v>0</v>
      </c>
      <c r="T344">
        <v>31685000</v>
      </c>
      <c r="U344">
        <v>601680000</v>
      </c>
      <c r="V344">
        <v>838260000</v>
      </c>
      <c r="W344">
        <v>516410000</v>
      </c>
      <c r="X344">
        <f t="shared" si="118"/>
        <v>0.8175442095466029</v>
      </c>
      <c r="Y344">
        <f t="shared" si="118"/>
        <v>0</v>
      </c>
      <c r="Z344">
        <f t="shared" si="118"/>
        <v>6.135628667144323E-2</v>
      </c>
      <c r="AA344" s="13">
        <f t="shared" si="129"/>
        <v>1.560195161618215</v>
      </c>
      <c r="AB344" s="14">
        <f>Y344/Z344</f>
        <v>0</v>
      </c>
      <c r="AC344" s="15">
        <f t="shared" si="130"/>
        <v>0</v>
      </c>
      <c r="AD344">
        <v>534270000</v>
      </c>
      <c r="AE344">
        <v>0</v>
      </c>
      <c r="AF344">
        <v>0</v>
      </c>
      <c r="AG344">
        <v>0</v>
      </c>
      <c r="AH344">
        <v>1131900000</v>
      </c>
      <c r="AI344">
        <v>729420000</v>
      </c>
      <c r="AJ344">
        <v>840470000</v>
      </c>
      <c r="AK344">
        <f t="shared" si="121"/>
        <v>0</v>
      </c>
      <c r="AL344">
        <f t="shared" si="121"/>
        <v>0</v>
      </c>
      <c r="AM344">
        <f t="shared" si="121"/>
        <v>0</v>
      </c>
      <c r="AN344" s="13" t="s">
        <v>859</v>
      </c>
      <c r="AO344" s="14">
        <v>0</v>
      </c>
      <c r="AP344" s="15">
        <v>0</v>
      </c>
      <c r="AQ344">
        <v>0</v>
      </c>
      <c r="AR344">
        <v>68742000</v>
      </c>
      <c r="AS344">
        <v>89904000</v>
      </c>
      <c r="AT344">
        <v>26421000</v>
      </c>
      <c r="AU344">
        <v>754030000</v>
      </c>
      <c r="AV344">
        <v>964080000</v>
      </c>
      <c r="AW344">
        <v>609030000</v>
      </c>
      <c r="AX344">
        <f t="shared" si="122"/>
        <v>9.1166133973449331E-2</v>
      </c>
      <c r="AY344">
        <f t="shared" si="122"/>
        <v>9.3253671894448595E-2</v>
      </c>
      <c r="AZ344">
        <f t="shared" si="122"/>
        <v>4.3382099403970246E-2</v>
      </c>
      <c r="BA344" s="13">
        <f t="shared" si="124"/>
        <v>0</v>
      </c>
      <c r="BB344" s="14">
        <f>AY344/AZ344</f>
        <v>2.1495887284310218</v>
      </c>
      <c r="BC344" s="15">
        <f t="shared" si="125"/>
        <v>1.0228981731484548</v>
      </c>
      <c r="BD344">
        <v>0</v>
      </c>
      <c r="BE344">
        <v>31639000</v>
      </c>
      <c r="BF344">
        <v>30140000</v>
      </c>
      <c r="BG344">
        <v>38620000</v>
      </c>
      <c r="BH344">
        <v>2311000000</v>
      </c>
      <c r="BI344">
        <v>1412000000</v>
      </c>
      <c r="BJ344">
        <v>1044200000</v>
      </c>
      <c r="BK344">
        <f t="shared" si="123"/>
        <v>1.3690610125486802E-2</v>
      </c>
      <c r="BL344">
        <f t="shared" si="123"/>
        <v>2.1345609065155806E-2</v>
      </c>
      <c r="BM344">
        <f t="shared" si="123"/>
        <v>3.6985251867458338E-2</v>
      </c>
      <c r="BN344" s="13">
        <f t="shared" si="110"/>
        <v>0</v>
      </c>
      <c r="BO344" s="14">
        <f t="shared" si="126"/>
        <v>0.57713839942609257</v>
      </c>
      <c r="BP344" s="15">
        <f t="shared" si="111"/>
        <v>1.5591422785035896</v>
      </c>
      <c r="BQ344" s="28">
        <v>0</v>
      </c>
    </row>
    <row r="345" spans="1:69" customFormat="1" ht="15" x14ac:dyDescent="0.2">
      <c r="A345" t="s">
        <v>458</v>
      </c>
      <c r="B345" t="s">
        <v>459</v>
      </c>
      <c r="D345">
        <v>0</v>
      </c>
      <c r="E345">
        <v>4984000</v>
      </c>
      <c r="F345">
        <v>15577000</v>
      </c>
      <c r="G345">
        <v>23646000</v>
      </c>
      <c r="H345">
        <v>338360000</v>
      </c>
      <c r="I345">
        <v>2492900000</v>
      </c>
      <c r="J345">
        <v>2094200000</v>
      </c>
      <c r="K345">
        <f t="shared" si="117"/>
        <v>1.4729873507506798E-2</v>
      </c>
      <c r="L345">
        <f t="shared" si="117"/>
        <v>6.2485458702715713E-3</v>
      </c>
      <c r="M345">
        <f t="shared" si="117"/>
        <v>1.1291185178110973E-2</v>
      </c>
      <c r="N345" s="13">
        <f t="shared" si="127"/>
        <v>0</v>
      </c>
      <c r="O345" s="14">
        <f>L345/M345</f>
        <v>0.55340035361256557</v>
      </c>
      <c r="P345" s="15">
        <f t="shared" si="128"/>
        <v>0.42420906514147044</v>
      </c>
      <c r="Q345">
        <v>24725000</v>
      </c>
      <c r="R345">
        <v>59034000</v>
      </c>
      <c r="S345">
        <v>16522000</v>
      </c>
      <c r="T345">
        <v>0</v>
      </c>
      <c r="U345">
        <v>601680000</v>
      </c>
      <c r="V345">
        <v>838260000</v>
      </c>
      <c r="W345">
        <v>516410000</v>
      </c>
      <c r="X345">
        <f t="shared" si="118"/>
        <v>9.8115277223773431E-2</v>
      </c>
      <c r="Y345">
        <f t="shared" si="118"/>
        <v>1.9709875217712881E-2</v>
      </c>
      <c r="Z345">
        <f t="shared" si="118"/>
        <v>0</v>
      </c>
      <c r="AA345" s="13">
        <f t="shared" si="129"/>
        <v>0.41882643900125349</v>
      </c>
      <c r="AB345" s="14" t="s">
        <v>859</v>
      </c>
      <c r="AC345" s="15">
        <f t="shared" si="130"/>
        <v>0.20088487517351841</v>
      </c>
      <c r="AD345">
        <v>89967000</v>
      </c>
      <c r="AE345">
        <v>59828000</v>
      </c>
      <c r="AF345">
        <v>0</v>
      </c>
      <c r="AG345">
        <v>0</v>
      </c>
      <c r="AH345">
        <v>1131900000</v>
      </c>
      <c r="AI345">
        <v>729420000</v>
      </c>
      <c r="AJ345">
        <v>840470000</v>
      </c>
      <c r="AK345">
        <f t="shared" si="121"/>
        <v>5.2856259386871635E-2</v>
      </c>
      <c r="AL345">
        <f t="shared" si="121"/>
        <v>0</v>
      </c>
      <c r="AM345">
        <f t="shared" si="121"/>
        <v>0</v>
      </c>
      <c r="AN345" s="13">
        <f>AD345/AE345</f>
        <v>1.5037607809052618</v>
      </c>
      <c r="AO345" s="14">
        <v>0</v>
      </c>
      <c r="AP345" s="15">
        <f>AL345/AK345</f>
        <v>0</v>
      </c>
      <c r="AQ345">
        <v>0</v>
      </c>
      <c r="AR345">
        <v>17644000</v>
      </c>
      <c r="AS345">
        <v>29841000</v>
      </c>
      <c r="AT345">
        <v>44278000</v>
      </c>
      <c r="AU345">
        <v>754030000</v>
      </c>
      <c r="AV345">
        <v>964080000</v>
      </c>
      <c r="AW345">
        <v>609030000</v>
      </c>
      <c r="AX345">
        <f t="shared" si="122"/>
        <v>2.3399599485431615E-2</v>
      </c>
      <c r="AY345">
        <f t="shared" si="122"/>
        <v>3.0952825491660445E-2</v>
      </c>
      <c r="AZ345">
        <f t="shared" si="122"/>
        <v>7.2702494130010009E-2</v>
      </c>
      <c r="BA345" s="13">
        <f t="shared" si="124"/>
        <v>0</v>
      </c>
      <c r="BB345" s="14">
        <f>AY345/AZ345</f>
        <v>0.42574640474244463</v>
      </c>
      <c r="BC345" s="15">
        <f t="shared" si="125"/>
        <v>1.32279296109027</v>
      </c>
      <c r="BD345">
        <v>25990000</v>
      </c>
      <c r="BE345">
        <v>31945000</v>
      </c>
      <c r="BF345">
        <v>31569000</v>
      </c>
      <c r="BG345">
        <v>42461000</v>
      </c>
      <c r="BH345">
        <v>2311000000</v>
      </c>
      <c r="BI345">
        <v>1412000000</v>
      </c>
      <c r="BJ345">
        <v>1044200000</v>
      </c>
      <c r="BK345">
        <f t="shared" si="123"/>
        <v>1.3823020337516227E-2</v>
      </c>
      <c r="BL345">
        <f t="shared" si="123"/>
        <v>2.2357648725212464E-2</v>
      </c>
      <c r="BM345">
        <f t="shared" si="123"/>
        <v>4.0663665964374644E-2</v>
      </c>
      <c r="BN345" s="13">
        <f t="shared" si="110"/>
        <v>0.81358585068085776</v>
      </c>
      <c r="BO345" s="14">
        <f t="shared" si="126"/>
        <v>0.54981881724092352</v>
      </c>
      <c r="BP345" s="15">
        <f t="shared" si="111"/>
        <v>1.6174213868826421</v>
      </c>
      <c r="BQ345" s="28">
        <v>0</v>
      </c>
    </row>
    <row r="346" spans="1:69" customFormat="1" ht="15" x14ac:dyDescent="0.2">
      <c r="A346" t="s">
        <v>708</v>
      </c>
      <c r="B346" t="s">
        <v>709</v>
      </c>
      <c r="D346">
        <v>0</v>
      </c>
      <c r="E346">
        <v>1887100</v>
      </c>
      <c r="F346">
        <v>7783500</v>
      </c>
      <c r="G346">
        <v>11569000</v>
      </c>
      <c r="H346">
        <v>338360000</v>
      </c>
      <c r="I346">
        <v>2492900000</v>
      </c>
      <c r="J346">
        <v>2094200000</v>
      </c>
      <c r="K346">
        <f t="shared" si="117"/>
        <v>5.5771958860385386E-3</v>
      </c>
      <c r="L346">
        <f t="shared" si="117"/>
        <v>3.1222672389586426E-3</v>
      </c>
      <c r="M346">
        <f t="shared" si="117"/>
        <v>5.5243052239518668E-3</v>
      </c>
      <c r="N346" s="13">
        <f t="shared" si="127"/>
        <v>0</v>
      </c>
      <c r="O346" s="14">
        <f>L346/M346</f>
        <v>0.56518731539693923</v>
      </c>
      <c r="P346" s="15">
        <f t="shared" si="128"/>
        <v>0.55982742990516998</v>
      </c>
      <c r="Q346">
        <v>7897300</v>
      </c>
      <c r="R346">
        <v>11901000</v>
      </c>
      <c r="S346">
        <v>0</v>
      </c>
      <c r="T346">
        <v>0</v>
      </c>
      <c r="U346">
        <v>601680000</v>
      </c>
      <c r="V346">
        <v>838260000</v>
      </c>
      <c r="W346">
        <v>516410000</v>
      </c>
      <c r="X346">
        <f t="shared" si="118"/>
        <v>1.9779617072197848E-2</v>
      </c>
      <c r="Y346">
        <f t="shared" si="118"/>
        <v>0</v>
      </c>
      <c r="Z346">
        <f t="shared" si="118"/>
        <v>0</v>
      </c>
      <c r="AA346" s="13">
        <f t="shared" si="129"/>
        <v>0.66358289219393329</v>
      </c>
      <c r="AB346" s="14">
        <v>0</v>
      </c>
      <c r="AC346" s="15">
        <f t="shared" si="130"/>
        <v>0</v>
      </c>
      <c r="AD346">
        <v>27622000</v>
      </c>
      <c r="AE346">
        <v>29999000</v>
      </c>
      <c r="AF346">
        <v>10563000</v>
      </c>
      <c r="AG346">
        <v>6318400</v>
      </c>
      <c r="AH346">
        <v>1131900000</v>
      </c>
      <c r="AI346">
        <v>729420000</v>
      </c>
      <c r="AJ346">
        <v>840470000</v>
      </c>
      <c r="AK346">
        <f t="shared" si="121"/>
        <v>2.6503224666489973E-2</v>
      </c>
      <c r="AL346">
        <f t="shared" si="121"/>
        <v>1.4481368758739821E-2</v>
      </c>
      <c r="AM346">
        <f t="shared" si="121"/>
        <v>7.5176984306399991E-3</v>
      </c>
      <c r="AN346" s="13">
        <f>AD346/AE346</f>
        <v>0.92076402546751557</v>
      </c>
      <c r="AO346" s="14">
        <f>AL346/AM346</f>
        <v>1.9263034946597331</v>
      </c>
      <c r="AP346" s="15">
        <f>AL346/AK346</f>
        <v>0.54640025660914038</v>
      </c>
      <c r="AQ346">
        <v>4934800</v>
      </c>
      <c r="AR346">
        <v>10911000</v>
      </c>
      <c r="AS346">
        <v>0</v>
      </c>
      <c r="AT346">
        <v>0</v>
      </c>
      <c r="AU346">
        <v>754030000</v>
      </c>
      <c r="AV346">
        <v>964080000</v>
      </c>
      <c r="AW346">
        <v>609030000</v>
      </c>
      <c r="AX346">
        <f t="shared" si="122"/>
        <v>1.4470246541914778E-2</v>
      </c>
      <c r="AY346">
        <f t="shared" si="122"/>
        <v>0</v>
      </c>
      <c r="AZ346">
        <f t="shared" si="122"/>
        <v>0</v>
      </c>
      <c r="BA346" s="13">
        <f t="shared" si="124"/>
        <v>0.45227751810099898</v>
      </c>
      <c r="BB346" s="14">
        <v>0</v>
      </c>
      <c r="BC346" s="15">
        <f t="shared" si="125"/>
        <v>0</v>
      </c>
      <c r="BD346">
        <v>0</v>
      </c>
      <c r="BE346">
        <v>32910000</v>
      </c>
      <c r="BF346">
        <v>34587000</v>
      </c>
      <c r="BG346">
        <v>28413000</v>
      </c>
      <c r="BH346">
        <v>2311000000</v>
      </c>
      <c r="BI346">
        <v>1412000000</v>
      </c>
      <c r="BJ346">
        <v>1044200000</v>
      </c>
      <c r="BK346">
        <f t="shared" si="123"/>
        <v>1.4240588489831242E-2</v>
      </c>
      <c r="BL346">
        <f t="shared" si="123"/>
        <v>2.4495042492917847E-2</v>
      </c>
      <c r="BM346">
        <f t="shared" si="123"/>
        <v>2.7210304539360276E-2</v>
      </c>
      <c r="BN346" s="13">
        <f t="shared" si="110"/>
        <v>0</v>
      </c>
      <c r="BO346" s="14">
        <f t="shared" si="126"/>
        <v>0.90021199349258496</v>
      </c>
      <c r="BP346" s="15">
        <f t="shared" si="111"/>
        <v>1.7200863932279897</v>
      </c>
      <c r="BQ346" s="28">
        <v>0</v>
      </c>
    </row>
    <row r="347" spans="1:69" customFormat="1" ht="15" x14ac:dyDescent="0.2">
      <c r="A347" t="s">
        <v>692</v>
      </c>
      <c r="B347" t="s">
        <v>693</v>
      </c>
      <c r="D347">
        <v>0</v>
      </c>
      <c r="E347">
        <v>0</v>
      </c>
      <c r="F347">
        <v>5007000</v>
      </c>
      <c r="G347">
        <v>7365100</v>
      </c>
      <c r="H347">
        <v>338360000</v>
      </c>
      <c r="I347">
        <v>2492900000</v>
      </c>
      <c r="J347">
        <v>2094200000</v>
      </c>
      <c r="K347">
        <f t="shared" si="117"/>
        <v>0</v>
      </c>
      <c r="L347">
        <f t="shared" si="117"/>
        <v>2.0085041517910866E-3</v>
      </c>
      <c r="M347">
        <f t="shared" si="117"/>
        <v>3.5169038296246776E-3</v>
      </c>
      <c r="N347" s="13">
        <v>0</v>
      </c>
      <c r="O347" s="14">
        <f>L347/M347</f>
        <v>0.57110010654042631</v>
      </c>
      <c r="P347" s="15" t="s">
        <v>859</v>
      </c>
      <c r="Q347">
        <v>49561000</v>
      </c>
      <c r="R347">
        <v>26759000</v>
      </c>
      <c r="S347">
        <v>19981000</v>
      </c>
      <c r="T347">
        <v>0</v>
      </c>
      <c r="U347">
        <v>601680000</v>
      </c>
      <c r="V347">
        <v>838260000</v>
      </c>
      <c r="W347">
        <v>516410000</v>
      </c>
      <c r="X347">
        <f t="shared" si="118"/>
        <v>4.4473806674644331E-2</v>
      </c>
      <c r="Y347">
        <f t="shared" si="118"/>
        <v>2.3836279913153437E-2</v>
      </c>
      <c r="Z347">
        <f t="shared" si="118"/>
        <v>0</v>
      </c>
      <c r="AA347" s="13">
        <f t="shared" si="129"/>
        <v>1.8521245188534698</v>
      </c>
      <c r="AB347" s="14" t="s">
        <v>859</v>
      </c>
      <c r="AC347" s="15">
        <f t="shared" si="130"/>
        <v>0.53596221451273063</v>
      </c>
      <c r="AD347">
        <v>18816000</v>
      </c>
      <c r="AE347">
        <v>14638000</v>
      </c>
      <c r="AF347">
        <v>38455000</v>
      </c>
      <c r="AG347">
        <v>6192500</v>
      </c>
      <c r="AH347">
        <v>1131900000</v>
      </c>
      <c r="AI347">
        <v>729420000</v>
      </c>
      <c r="AJ347">
        <v>840470000</v>
      </c>
      <c r="AK347">
        <f t="shared" si="121"/>
        <v>1.2932237830197015E-2</v>
      </c>
      <c r="AL347">
        <f t="shared" si="121"/>
        <v>5.27199692906693E-2</v>
      </c>
      <c r="AM347">
        <f t="shared" si="121"/>
        <v>7.3679012933239732E-3</v>
      </c>
      <c r="AN347" s="13">
        <f>AD347/AE347</f>
        <v>1.2854215056701734</v>
      </c>
      <c r="AO347" s="14">
        <f>AL347/AM347</f>
        <v>7.1553577052448656</v>
      </c>
      <c r="AP347" s="15">
        <f>AL347/AK347</f>
        <v>4.0766315917549241</v>
      </c>
      <c r="AQ347">
        <v>583170000</v>
      </c>
      <c r="AR347">
        <v>36367000</v>
      </c>
      <c r="AS347">
        <v>33204000</v>
      </c>
      <c r="AT347">
        <v>42549000</v>
      </c>
      <c r="AU347">
        <v>754030000</v>
      </c>
      <c r="AV347">
        <v>964080000</v>
      </c>
      <c r="AW347">
        <v>609030000</v>
      </c>
      <c r="AX347">
        <f t="shared" si="122"/>
        <v>4.8230176518175669E-2</v>
      </c>
      <c r="AY347">
        <f t="shared" si="122"/>
        <v>3.4441125217824248E-2</v>
      </c>
      <c r="AZ347">
        <f t="shared" si="122"/>
        <v>6.9863553519531052E-2</v>
      </c>
      <c r="BA347" s="13">
        <f t="shared" si="124"/>
        <v>16.035691698517887</v>
      </c>
      <c r="BB347" s="14">
        <f t="shared" ref="BB347:BB356" si="131">AY347/AZ347</f>
        <v>0.49297700278294443</v>
      </c>
      <c r="BC347" s="15">
        <f t="shared" si="125"/>
        <v>0.71409909115395875</v>
      </c>
      <c r="BD347">
        <v>289250000</v>
      </c>
      <c r="BE347">
        <v>33445000</v>
      </c>
      <c r="BF347">
        <v>25015000</v>
      </c>
      <c r="BG347">
        <v>67602000</v>
      </c>
      <c r="BH347">
        <v>2311000000</v>
      </c>
      <c r="BI347">
        <v>1412000000</v>
      </c>
      <c r="BJ347">
        <v>1044200000</v>
      </c>
      <c r="BK347">
        <f t="shared" si="123"/>
        <v>1.4472090004327131E-2</v>
      </c>
      <c r="BL347">
        <f t="shared" si="123"/>
        <v>1.771600566572238E-2</v>
      </c>
      <c r="BM347">
        <f t="shared" si="123"/>
        <v>6.4740471174104572E-2</v>
      </c>
      <c r="BN347" s="13">
        <f t="shared" si="110"/>
        <v>8.6485274330991171</v>
      </c>
      <c r="BO347" s="14">
        <f t="shared" si="126"/>
        <v>0.27364653584431392</v>
      </c>
      <c r="BP347" s="15">
        <f t="shared" si="111"/>
        <v>1.2241497710714433</v>
      </c>
      <c r="BQ347" s="28">
        <v>0</v>
      </c>
    </row>
    <row r="348" spans="1:69" customFormat="1" ht="15" x14ac:dyDescent="0.2">
      <c r="A348" t="s">
        <v>496</v>
      </c>
      <c r="B348" t="s">
        <v>497</v>
      </c>
      <c r="D348">
        <v>25931000</v>
      </c>
      <c r="E348">
        <v>53433000</v>
      </c>
      <c r="F348">
        <v>21075000</v>
      </c>
      <c r="G348">
        <v>10623000</v>
      </c>
      <c r="H348">
        <v>338360000</v>
      </c>
      <c r="I348">
        <v>2492900000</v>
      </c>
      <c r="J348">
        <v>2094200000</v>
      </c>
      <c r="K348">
        <f t="shared" si="117"/>
        <v>0.15791760255349332</v>
      </c>
      <c r="L348">
        <f t="shared" si="117"/>
        <v>8.4540093866581085E-3</v>
      </c>
      <c r="M348">
        <f t="shared" si="117"/>
        <v>5.072581415337599E-3</v>
      </c>
      <c r="N348" s="13">
        <f>D348/E348</f>
        <v>0.48529934684558229</v>
      </c>
      <c r="O348" s="14">
        <f>L348/M348</f>
        <v>1.6666089106221793</v>
      </c>
      <c r="P348" s="15">
        <f>L348/K348</f>
        <v>5.3534306815444341E-2</v>
      </c>
      <c r="Q348">
        <v>4957100000</v>
      </c>
      <c r="R348">
        <v>2515600000</v>
      </c>
      <c r="S348">
        <v>10114000</v>
      </c>
      <c r="T348">
        <v>4467900</v>
      </c>
      <c r="U348">
        <v>601680000</v>
      </c>
      <c r="V348">
        <v>838260000</v>
      </c>
      <c r="W348">
        <v>516410000</v>
      </c>
      <c r="X348">
        <f t="shared" si="118"/>
        <v>4.180959978726233</v>
      </c>
      <c r="Y348">
        <f t="shared" si="118"/>
        <v>1.2065468947581896E-2</v>
      </c>
      <c r="Z348">
        <f t="shared" si="118"/>
        <v>8.6518464011153921E-3</v>
      </c>
      <c r="AA348" s="13">
        <f t="shared" si="129"/>
        <v>1.9705438066465257</v>
      </c>
      <c r="AB348" s="14">
        <f>Y348/Z348</f>
        <v>1.3945542244053732</v>
      </c>
      <c r="AC348" s="15">
        <f t="shared" si="130"/>
        <v>2.8858130690018586E-3</v>
      </c>
      <c r="AD348">
        <v>2077500000</v>
      </c>
      <c r="AE348">
        <v>123150000</v>
      </c>
      <c r="AF348">
        <v>0</v>
      </c>
      <c r="AG348">
        <v>6720400</v>
      </c>
      <c r="AH348">
        <v>1131900000</v>
      </c>
      <c r="AI348">
        <v>729420000</v>
      </c>
      <c r="AJ348">
        <v>840470000</v>
      </c>
      <c r="AK348">
        <f t="shared" si="121"/>
        <v>0.10879936390140471</v>
      </c>
      <c r="AL348">
        <f t="shared" si="121"/>
        <v>0</v>
      </c>
      <c r="AM348">
        <f t="shared" si="121"/>
        <v>7.99600223684367E-3</v>
      </c>
      <c r="AN348" s="13">
        <f>AD348/AE348</f>
        <v>16.869671132764921</v>
      </c>
      <c r="AO348" s="14">
        <f>AL348/AM348</f>
        <v>0</v>
      </c>
      <c r="AP348" s="15">
        <f>AL348/AK348</f>
        <v>0</v>
      </c>
      <c r="AQ348">
        <v>4773400</v>
      </c>
      <c r="AR348">
        <v>16387000</v>
      </c>
      <c r="AS348">
        <v>5933400</v>
      </c>
      <c r="AT348">
        <v>15406000</v>
      </c>
      <c r="AU348">
        <v>754030000</v>
      </c>
      <c r="AV348">
        <v>964080000</v>
      </c>
      <c r="AW348">
        <v>609030000</v>
      </c>
      <c r="AX348">
        <f t="shared" si="122"/>
        <v>2.1732557060063922E-2</v>
      </c>
      <c r="AY348">
        <f t="shared" si="122"/>
        <v>6.1544685088374407E-3</v>
      </c>
      <c r="AZ348">
        <f t="shared" si="122"/>
        <v>2.5295962432064101E-2</v>
      </c>
      <c r="BA348" s="13">
        <f t="shared" si="124"/>
        <v>0.29129187770793924</v>
      </c>
      <c r="BB348" s="14">
        <f t="shared" si="131"/>
        <v>0.24329845228724306</v>
      </c>
      <c r="BC348" s="15">
        <f t="shared" si="125"/>
        <v>0.28319118140713345</v>
      </c>
      <c r="BD348">
        <v>0</v>
      </c>
      <c r="BE348">
        <v>35147000</v>
      </c>
      <c r="BF348">
        <v>11503000</v>
      </c>
      <c r="BG348">
        <v>39599000</v>
      </c>
      <c r="BH348">
        <v>2311000000</v>
      </c>
      <c r="BI348">
        <v>1412000000</v>
      </c>
      <c r="BJ348">
        <v>1044200000</v>
      </c>
      <c r="BK348">
        <f t="shared" si="123"/>
        <v>1.5208567719601903E-2</v>
      </c>
      <c r="BL348">
        <f t="shared" si="123"/>
        <v>8.1466005665722374E-3</v>
      </c>
      <c r="BM348">
        <f t="shared" si="123"/>
        <v>3.7922811721892359E-2</v>
      </c>
      <c r="BN348" s="13">
        <f t="shared" si="110"/>
        <v>0</v>
      </c>
      <c r="BO348" s="14">
        <f t="shared" si="126"/>
        <v>0.21482058414643626</v>
      </c>
      <c r="BP348" s="15">
        <f t="shared" si="111"/>
        <v>0.5356586311590873</v>
      </c>
      <c r="BQ348" s="28">
        <v>0</v>
      </c>
    </row>
    <row r="349" spans="1:69" customFormat="1" ht="15" x14ac:dyDescent="0.2">
      <c r="A349" t="s">
        <v>212</v>
      </c>
      <c r="B349" t="s">
        <v>213</v>
      </c>
      <c r="D349">
        <v>5219300</v>
      </c>
      <c r="E349">
        <v>962790</v>
      </c>
      <c r="F349">
        <v>40868000</v>
      </c>
      <c r="G349">
        <v>33497000</v>
      </c>
      <c r="H349">
        <v>338360000</v>
      </c>
      <c r="I349">
        <v>2492900000</v>
      </c>
      <c r="J349">
        <v>2094200000</v>
      </c>
      <c r="K349">
        <f t="shared" si="117"/>
        <v>2.8454604563187139E-3</v>
      </c>
      <c r="L349">
        <f t="shared" si="117"/>
        <v>1.639375827349673E-2</v>
      </c>
      <c r="M349">
        <f t="shared" si="117"/>
        <v>1.5995129405023397E-2</v>
      </c>
      <c r="N349" s="13">
        <f>D349/E349</f>
        <v>5.4210160055671537</v>
      </c>
      <c r="O349" s="14">
        <f>L349/M349</f>
        <v>1.024921890806844</v>
      </c>
      <c r="P349" s="15">
        <f>L349/K349</f>
        <v>5.7613727286535523</v>
      </c>
      <c r="Q349">
        <v>37603000</v>
      </c>
      <c r="R349">
        <v>25714000</v>
      </c>
      <c r="S349">
        <v>13253000</v>
      </c>
      <c r="T349">
        <v>6401700</v>
      </c>
      <c r="U349">
        <v>601680000</v>
      </c>
      <c r="V349">
        <v>838260000</v>
      </c>
      <c r="W349">
        <v>516410000</v>
      </c>
      <c r="X349">
        <f t="shared" si="118"/>
        <v>4.2737003058103976E-2</v>
      </c>
      <c r="Y349">
        <f t="shared" si="118"/>
        <v>1.5810130508434137E-2</v>
      </c>
      <c r="Z349">
        <f t="shared" si="118"/>
        <v>1.2396545380608432E-2</v>
      </c>
      <c r="AA349" s="13">
        <f t="shared" si="129"/>
        <v>1.4623551372793031</v>
      </c>
      <c r="AB349" s="14">
        <f>Y349/Z349</f>
        <v>1.2753658396770347</v>
      </c>
      <c r="AC349" s="15">
        <f t="shared" si="130"/>
        <v>0.3699400841687272</v>
      </c>
      <c r="AD349">
        <v>120950000</v>
      </c>
      <c r="AE349">
        <v>14603000</v>
      </c>
      <c r="AF349">
        <v>22670000</v>
      </c>
      <c r="AG349">
        <v>14409000</v>
      </c>
      <c r="AH349">
        <v>1131900000</v>
      </c>
      <c r="AI349">
        <v>729420000</v>
      </c>
      <c r="AJ349">
        <v>840470000</v>
      </c>
      <c r="AK349">
        <f t="shared" si="121"/>
        <v>1.2901316370704127E-2</v>
      </c>
      <c r="AL349">
        <f t="shared" si="121"/>
        <v>3.1079487812234376E-2</v>
      </c>
      <c r="AM349">
        <f t="shared" si="121"/>
        <v>1.714397896415101E-2</v>
      </c>
      <c r="AN349" s="13">
        <f>AD349/AE349</f>
        <v>8.2825446825994664</v>
      </c>
      <c r="AO349" s="14">
        <f>AL349/AM349</f>
        <v>1.812851490148423</v>
      </c>
      <c r="AP349" s="15">
        <f>AL349/AK349</f>
        <v>2.4090167948139483</v>
      </c>
      <c r="AQ349">
        <v>20937000</v>
      </c>
      <c r="AR349">
        <v>21862000</v>
      </c>
      <c r="AS349">
        <v>22836000</v>
      </c>
      <c r="AT349">
        <v>35674000</v>
      </c>
      <c r="AU349">
        <v>754030000</v>
      </c>
      <c r="AV349">
        <v>964080000</v>
      </c>
      <c r="AW349">
        <v>609030000</v>
      </c>
      <c r="AX349">
        <f t="shared" si="122"/>
        <v>2.8993541371032983E-2</v>
      </c>
      <c r="AY349">
        <f t="shared" si="122"/>
        <v>2.3686830968384365E-2</v>
      </c>
      <c r="AZ349">
        <f t="shared" si="122"/>
        <v>5.8575111242467531E-2</v>
      </c>
      <c r="BA349" s="13">
        <f t="shared" si="124"/>
        <v>0.95768914097520808</v>
      </c>
      <c r="BB349" s="14">
        <f t="shared" si="131"/>
        <v>0.40438388363164013</v>
      </c>
      <c r="BC349" s="15">
        <f t="shared" si="125"/>
        <v>0.81696922308530151</v>
      </c>
      <c r="BD349">
        <v>5626900</v>
      </c>
      <c r="BE349">
        <v>42384000</v>
      </c>
      <c r="BF349">
        <v>21563000</v>
      </c>
      <c r="BG349">
        <v>85316000</v>
      </c>
      <c r="BH349">
        <v>2311000000</v>
      </c>
      <c r="BI349">
        <v>1412000000</v>
      </c>
      <c r="BJ349">
        <v>1044200000</v>
      </c>
      <c r="BK349">
        <f t="shared" si="123"/>
        <v>1.8340112505408915E-2</v>
      </c>
      <c r="BL349">
        <f t="shared" si="123"/>
        <v>1.5271246458923513E-2</v>
      </c>
      <c r="BM349">
        <f t="shared" si="123"/>
        <v>8.1704654280789116E-2</v>
      </c>
      <c r="BN349" s="13">
        <f t="shared" si="110"/>
        <v>0.13276000377500943</v>
      </c>
      <c r="BO349" s="14">
        <f t="shared" si="126"/>
        <v>0.18690791354972025</v>
      </c>
      <c r="BP349" s="15">
        <f t="shared" si="111"/>
        <v>0.83266918097801612</v>
      </c>
      <c r="BQ349" s="28">
        <v>0</v>
      </c>
    </row>
    <row r="350" spans="1:69" customFormat="1" ht="15" x14ac:dyDescent="0.2">
      <c r="A350" t="s">
        <v>55</v>
      </c>
      <c r="B350" t="s">
        <v>56</v>
      </c>
      <c r="D350">
        <v>16140000</v>
      </c>
      <c r="E350">
        <v>7561800</v>
      </c>
      <c r="F350">
        <v>54251000</v>
      </c>
      <c r="G350">
        <v>0</v>
      </c>
      <c r="H350">
        <v>338360000</v>
      </c>
      <c r="I350">
        <v>2492900000</v>
      </c>
      <c r="J350">
        <v>2094200000</v>
      </c>
      <c r="K350">
        <f t="shared" si="117"/>
        <v>2.2348386334082041E-2</v>
      </c>
      <c r="L350">
        <f t="shared" si="117"/>
        <v>2.1762204661237915E-2</v>
      </c>
      <c r="M350">
        <f t="shared" si="117"/>
        <v>0</v>
      </c>
      <c r="N350" s="13">
        <f>D350/E350</f>
        <v>2.1344124414821866</v>
      </c>
      <c r="O350" s="14" t="s">
        <v>859</v>
      </c>
      <c r="P350" s="15">
        <f>L350/K350</f>
        <v>0.97377073833960981</v>
      </c>
      <c r="Q350">
        <v>0</v>
      </c>
      <c r="R350">
        <v>0</v>
      </c>
      <c r="S350">
        <v>0</v>
      </c>
      <c r="T350">
        <v>0</v>
      </c>
      <c r="U350">
        <v>601680000</v>
      </c>
      <c r="V350">
        <v>838260000</v>
      </c>
      <c r="W350">
        <v>516410000</v>
      </c>
      <c r="X350">
        <f t="shared" si="118"/>
        <v>0</v>
      </c>
      <c r="Y350">
        <f t="shared" si="118"/>
        <v>0</v>
      </c>
      <c r="Z350">
        <f t="shared" si="118"/>
        <v>0</v>
      </c>
      <c r="AA350" s="13">
        <v>0</v>
      </c>
      <c r="AB350" s="14">
        <v>0</v>
      </c>
      <c r="AC350" s="15">
        <v>0</v>
      </c>
      <c r="AD350">
        <v>0</v>
      </c>
      <c r="AE350">
        <v>0</v>
      </c>
      <c r="AF350">
        <v>0</v>
      </c>
      <c r="AG350">
        <v>20022000</v>
      </c>
      <c r="AH350">
        <v>1131900000</v>
      </c>
      <c r="AI350">
        <v>729420000</v>
      </c>
      <c r="AJ350">
        <v>840470000</v>
      </c>
      <c r="AK350">
        <f t="shared" si="121"/>
        <v>0</v>
      </c>
      <c r="AL350">
        <f t="shared" si="121"/>
        <v>0</v>
      </c>
      <c r="AM350">
        <f t="shared" si="121"/>
        <v>2.3822385094054516E-2</v>
      </c>
      <c r="AN350" s="13">
        <v>0</v>
      </c>
      <c r="AO350" s="14">
        <f>AL350/AM350</f>
        <v>0</v>
      </c>
      <c r="AP350" s="15">
        <v>0</v>
      </c>
      <c r="AQ350">
        <v>10867000</v>
      </c>
      <c r="AR350">
        <v>44338000</v>
      </c>
      <c r="AS350">
        <v>29916000</v>
      </c>
      <c r="AT350">
        <v>26152000</v>
      </c>
      <c r="AU350">
        <v>754030000</v>
      </c>
      <c r="AV350">
        <v>964080000</v>
      </c>
      <c r="AW350">
        <v>609030000</v>
      </c>
      <c r="AX350">
        <f t="shared" si="122"/>
        <v>5.8801373950638572E-2</v>
      </c>
      <c r="AY350">
        <f t="shared" si="122"/>
        <v>3.1030619865571322E-2</v>
      </c>
      <c r="AZ350">
        <f t="shared" si="122"/>
        <v>4.2940413444329507E-2</v>
      </c>
      <c r="BA350" s="13">
        <f t="shared" si="124"/>
        <v>0.245094501330687</v>
      </c>
      <c r="BB350" s="14">
        <f t="shared" si="131"/>
        <v>0.72264371431358609</v>
      </c>
      <c r="BC350" s="15">
        <f t="shared" si="125"/>
        <v>0.52771929940991347</v>
      </c>
      <c r="BD350">
        <v>26094000</v>
      </c>
      <c r="BE350">
        <v>44908000</v>
      </c>
      <c r="BF350">
        <v>27316000</v>
      </c>
      <c r="BG350">
        <v>30569000</v>
      </c>
      <c r="BH350">
        <v>2311000000</v>
      </c>
      <c r="BI350">
        <v>1412000000</v>
      </c>
      <c r="BJ350">
        <v>1044200000</v>
      </c>
      <c r="BK350">
        <f t="shared" si="123"/>
        <v>1.9432280398096063E-2</v>
      </c>
      <c r="BL350">
        <f t="shared" si="123"/>
        <v>1.9345609065155808E-2</v>
      </c>
      <c r="BM350">
        <f t="shared" si="123"/>
        <v>2.9275043095192493E-2</v>
      </c>
      <c r="BN350" s="13">
        <f t="shared" si="110"/>
        <v>0.58105460051661173</v>
      </c>
      <c r="BO350" s="14">
        <f t="shared" si="126"/>
        <v>0.66082256488062063</v>
      </c>
      <c r="BP350" s="15">
        <f t="shared" si="111"/>
        <v>0.99553982697014054</v>
      </c>
      <c r="BQ350" s="28">
        <v>0</v>
      </c>
    </row>
    <row r="351" spans="1:69" customFormat="1" ht="15" x14ac:dyDescent="0.2">
      <c r="A351" t="s">
        <v>732</v>
      </c>
      <c r="B351" t="s">
        <v>733</v>
      </c>
      <c r="D351">
        <v>0</v>
      </c>
      <c r="E351">
        <v>0</v>
      </c>
      <c r="F351">
        <v>0</v>
      </c>
      <c r="G351">
        <v>0</v>
      </c>
      <c r="H351">
        <v>338360000</v>
      </c>
      <c r="I351">
        <v>2492900000</v>
      </c>
      <c r="J351">
        <v>2094200000</v>
      </c>
      <c r="K351">
        <f t="shared" si="117"/>
        <v>0</v>
      </c>
      <c r="L351">
        <f t="shared" si="117"/>
        <v>0</v>
      </c>
      <c r="M351">
        <f t="shared" si="117"/>
        <v>0</v>
      </c>
      <c r="N351" s="13">
        <v>0</v>
      </c>
      <c r="O351" s="14">
        <v>0</v>
      </c>
      <c r="P351" s="15">
        <v>0</v>
      </c>
      <c r="Q351">
        <v>0</v>
      </c>
      <c r="R351">
        <v>82097000</v>
      </c>
      <c r="S351">
        <v>0</v>
      </c>
      <c r="T351">
        <v>0</v>
      </c>
      <c r="U351">
        <v>601680000</v>
      </c>
      <c r="V351">
        <v>838260000</v>
      </c>
      <c r="W351">
        <v>516410000</v>
      </c>
      <c r="X351">
        <f t="shared" si="118"/>
        <v>0.1364462837388645</v>
      </c>
      <c r="Y351">
        <f t="shared" si="118"/>
        <v>0</v>
      </c>
      <c r="Z351">
        <f t="shared" si="118"/>
        <v>0</v>
      </c>
      <c r="AA351" s="13">
        <f t="shared" ref="AA351:AA362" si="132">Q351/R351</f>
        <v>0</v>
      </c>
      <c r="AB351" s="14">
        <v>0</v>
      </c>
      <c r="AC351" s="15">
        <f t="shared" ref="AC351:AC362" si="133">Y351/X351</f>
        <v>0</v>
      </c>
      <c r="AD351">
        <v>0</v>
      </c>
      <c r="AE351">
        <v>0</v>
      </c>
      <c r="AF351">
        <v>0</v>
      </c>
      <c r="AG351">
        <v>0</v>
      </c>
      <c r="AH351">
        <v>1131900000</v>
      </c>
      <c r="AI351">
        <v>729420000</v>
      </c>
      <c r="AJ351">
        <v>840470000</v>
      </c>
      <c r="AK351">
        <f t="shared" si="121"/>
        <v>0</v>
      </c>
      <c r="AL351">
        <f t="shared" si="121"/>
        <v>0</v>
      </c>
      <c r="AM351">
        <f t="shared" si="121"/>
        <v>0</v>
      </c>
      <c r="AN351" s="13">
        <v>0</v>
      </c>
      <c r="AO351" s="14">
        <v>0</v>
      </c>
      <c r="AP351" s="15">
        <v>0</v>
      </c>
      <c r="AQ351">
        <v>22678000</v>
      </c>
      <c r="AR351">
        <v>40020000</v>
      </c>
      <c r="AS351">
        <v>52115000</v>
      </c>
      <c r="AT351">
        <v>7059500</v>
      </c>
      <c r="AU351">
        <v>754030000</v>
      </c>
      <c r="AV351">
        <v>964080000</v>
      </c>
      <c r="AW351">
        <v>609030000</v>
      </c>
      <c r="AX351">
        <f t="shared" si="122"/>
        <v>5.3074811347028635E-2</v>
      </c>
      <c r="AY351">
        <f t="shared" si="122"/>
        <v>5.4056717284872623E-2</v>
      </c>
      <c r="AZ351">
        <f t="shared" si="122"/>
        <v>1.1591383018898905E-2</v>
      </c>
      <c r="BA351" s="13">
        <f t="shared" si="124"/>
        <v>0.56666666666666665</v>
      </c>
      <c r="BB351" s="14">
        <f t="shared" si="131"/>
        <v>4.6635261035492563</v>
      </c>
      <c r="BC351" s="15">
        <f t="shared" si="125"/>
        <v>1.018500413151237</v>
      </c>
      <c r="BD351">
        <v>15564000</v>
      </c>
      <c r="BE351">
        <v>46317000</v>
      </c>
      <c r="BF351">
        <v>10757000</v>
      </c>
      <c r="BG351">
        <v>47341000</v>
      </c>
      <c r="BH351">
        <v>2311000000</v>
      </c>
      <c r="BI351">
        <v>1412000000</v>
      </c>
      <c r="BJ351">
        <v>1044200000</v>
      </c>
      <c r="BK351">
        <f t="shared" si="123"/>
        <v>2.0041973171787106E-2</v>
      </c>
      <c r="BL351">
        <f t="shared" si="123"/>
        <v>7.618271954674221E-3</v>
      </c>
      <c r="BM351">
        <f t="shared" si="123"/>
        <v>4.5337100172380768E-2</v>
      </c>
      <c r="BN351" s="13">
        <f t="shared" si="110"/>
        <v>0.33603212643305913</v>
      </c>
      <c r="BO351" s="14">
        <f t="shared" si="126"/>
        <v>0.16803615418074866</v>
      </c>
      <c r="BP351" s="15">
        <f t="shared" si="111"/>
        <v>0.38011586431012639</v>
      </c>
      <c r="BQ351" s="28">
        <v>0</v>
      </c>
    </row>
    <row r="352" spans="1:69" customFormat="1" ht="15" x14ac:dyDescent="0.2">
      <c r="A352" t="s">
        <v>222</v>
      </c>
      <c r="B352" t="s">
        <v>223</v>
      </c>
      <c r="D352">
        <v>173550000</v>
      </c>
      <c r="E352">
        <v>4071800</v>
      </c>
      <c r="F352">
        <v>265090000</v>
      </c>
      <c r="G352">
        <v>0</v>
      </c>
      <c r="H352">
        <v>338360000</v>
      </c>
      <c r="I352">
        <v>2492900000</v>
      </c>
      <c r="J352">
        <v>2094200000</v>
      </c>
      <c r="K352">
        <f t="shared" si="117"/>
        <v>1.203392836032628E-2</v>
      </c>
      <c r="L352">
        <f t="shared" si="117"/>
        <v>0.10633799991977215</v>
      </c>
      <c r="M352">
        <f t="shared" si="117"/>
        <v>0</v>
      </c>
      <c r="N352" s="13">
        <f>D352/E352</f>
        <v>42.622427427673266</v>
      </c>
      <c r="O352" s="14" t="s">
        <v>859</v>
      </c>
      <c r="P352" s="15">
        <f>L352/K352</f>
        <v>8.8365159518773275</v>
      </c>
      <c r="Q352">
        <v>116460000</v>
      </c>
      <c r="R352">
        <v>78926000</v>
      </c>
      <c r="S352">
        <v>58315000</v>
      </c>
      <c r="T352">
        <v>81284000</v>
      </c>
      <c r="U352">
        <v>601680000</v>
      </c>
      <c r="V352">
        <v>838260000</v>
      </c>
      <c r="W352">
        <v>516410000</v>
      </c>
      <c r="X352">
        <f t="shared" si="118"/>
        <v>0.1311760404201569</v>
      </c>
      <c r="Y352">
        <f t="shared" si="118"/>
        <v>6.9566721542242263E-2</v>
      </c>
      <c r="Z352">
        <f t="shared" si="118"/>
        <v>0.1574020642512732</v>
      </c>
      <c r="AA352" s="13">
        <f t="shared" si="132"/>
        <v>1.4755593847401363</v>
      </c>
      <c r="AB352" s="14">
        <f>Y352/Z352</f>
        <v>0.44196829230388918</v>
      </c>
      <c r="AC352" s="15">
        <f t="shared" si="133"/>
        <v>0.53033100648121434</v>
      </c>
      <c r="AD352">
        <v>281890000</v>
      </c>
      <c r="AE352">
        <v>9689700</v>
      </c>
      <c r="AF352">
        <v>0</v>
      </c>
      <c r="AG352">
        <v>12686000</v>
      </c>
      <c r="AH352">
        <v>1131900000</v>
      </c>
      <c r="AI352">
        <v>729420000</v>
      </c>
      <c r="AJ352">
        <v>840470000</v>
      </c>
      <c r="AK352">
        <f t="shared" si="121"/>
        <v>8.5605618870924997E-3</v>
      </c>
      <c r="AL352">
        <f t="shared" si="121"/>
        <v>0</v>
      </c>
      <c r="AM352">
        <f t="shared" si="121"/>
        <v>1.5093935536069103E-2</v>
      </c>
      <c r="AN352" s="13">
        <f t="shared" ref="AN352:AN362" si="134">AD352/AE352</f>
        <v>29.091715945798114</v>
      </c>
      <c r="AO352" s="14">
        <f>AL352/AM352</f>
        <v>0</v>
      </c>
      <c r="AP352" s="15">
        <f t="shared" ref="AP352:AP362" si="135">AL352/AK352</f>
        <v>0</v>
      </c>
      <c r="AQ352">
        <v>55052000</v>
      </c>
      <c r="AR352">
        <v>25558000</v>
      </c>
      <c r="AS352">
        <v>34190000</v>
      </c>
      <c r="AT352">
        <v>31626000</v>
      </c>
      <c r="AU352">
        <v>754030000</v>
      </c>
      <c r="AV352">
        <v>964080000</v>
      </c>
      <c r="AW352">
        <v>609030000</v>
      </c>
      <c r="AX352">
        <f t="shared" si="122"/>
        <v>3.3895203108629632E-2</v>
      </c>
      <c r="AY352">
        <f t="shared" si="122"/>
        <v>3.5463861920172597E-2</v>
      </c>
      <c r="AZ352">
        <f t="shared" si="122"/>
        <v>5.1928476429732529E-2</v>
      </c>
      <c r="BA352" s="13">
        <f t="shared" si="124"/>
        <v>2.1540026606150717</v>
      </c>
      <c r="BB352" s="14">
        <f t="shared" si="131"/>
        <v>0.68293669212808183</v>
      </c>
      <c r="BC352" s="15">
        <f t="shared" si="125"/>
        <v>1.0462796699142243</v>
      </c>
      <c r="BD352">
        <v>15553000</v>
      </c>
      <c r="BE352">
        <v>50498000</v>
      </c>
      <c r="BF352">
        <v>29926000</v>
      </c>
      <c r="BG352">
        <v>46680000</v>
      </c>
      <c r="BH352">
        <v>2311000000</v>
      </c>
      <c r="BI352">
        <v>1412000000</v>
      </c>
      <c r="BJ352">
        <v>1044200000</v>
      </c>
      <c r="BK352">
        <f t="shared" si="123"/>
        <v>2.1851146689744701E-2</v>
      </c>
      <c r="BL352">
        <f t="shared" si="123"/>
        <v>2.1194050991501418E-2</v>
      </c>
      <c r="BM352">
        <f t="shared" si="123"/>
        <v>4.4704079678222562E-2</v>
      </c>
      <c r="BN352" s="13">
        <f t="shared" si="110"/>
        <v>0.30799239573844511</v>
      </c>
      <c r="BO352" s="14">
        <f t="shared" si="126"/>
        <v>0.47409657337887279</v>
      </c>
      <c r="BP352" s="15">
        <f t="shared" si="111"/>
        <v>0.96992854848429189</v>
      </c>
      <c r="BQ352" s="28">
        <v>0</v>
      </c>
    </row>
    <row r="353" spans="1:69" customFormat="1" ht="15" x14ac:dyDescent="0.2">
      <c r="A353" t="s">
        <v>63</v>
      </c>
      <c r="B353" t="s">
        <v>64</v>
      </c>
      <c r="D353">
        <v>26881000</v>
      </c>
      <c r="E353">
        <v>599380</v>
      </c>
      <c r="F353">
        <v>39134000</v>
      </c>
      <c r="G353">
        <v>72593000</v>
      </c>
      <c r="H353">
        <v>338360000</v>
      </c>
      <c r="I353">
        <v>2492900000</v>
      </c>
      <c r="J353">
        <v>2094200000</v>
      </c>
      <c r="K353">
        <f t="shared" si="117"/>
        <v>1.7714268826102377E-3</v>
      </c>
      <c r="L353">
        <f t="shared" si="117"/>
        <v>1.5698182839263507E-2</v>
      </c>
      <c r="M353">
        <f t="shared" si="117"/>
        <v>3.4663833444752171E-2</v>
      </c>
      <c r="N353" s="13">
        <f>D353/E353</f>
        <v>44.848009609930259</v>
      </c>
      <c r="O353" s="14">
        <f t="shared" ref="O353:O383" si="136">L353/M353</f>
        <v>0.45286920917975065</v>
      </c>
      <c r="P353" s="15">
        <f>L353/K353</f>
        <v>8.8618858578751372</v>
      </c>
      <c r="Q353">
        <v>12929000</v>
      </c>
      <c r="R353">
        <v>29038000</v>
      </c>
      <c r="S353">
        <v>23853000</v>
      </c>
      <c r="T353">
        <v>10170000</v>
      </c>
      <c r="U353">
        <v>601680000</v>
      </c>
      <c r="V353">
        <v>838260000</v>
      </c>
      <c r="W353">
        <v>516410000</v>
      </c>
      <c r="X353">
        <f t="shared" si="118"/>
        <v>4.8261534370429467E-2</v>
      </c>
      <c r="Y353">
        <f t="shared" si="118"/>
        <v>2.8455371841672034E-2</v>
      </c>
      <c r="Z353">
        <f t="shared" si="118"/>
        <v>1.9693654266958426E-2</v>
      </c>
      <c r="AA353" s="13">
        <f t="shared" si="132"/>
        <v>0.44524416282113094</v>
      </c>
      <c r="AB353" s="14">
        <f>Y353/Z353</f>
        <v>1.4449005479604577</v>
      </c>
      <c r="AC353" s="15">
        <f t="shared" si="133"/>
        <v>0.58960769094625076</v>
      </c>
      <c r="AD353">
        <v>11116000</v>
      </c>
      <c r="AE353">
        <v>24402000</v>
      </c>
      <c r="AF353">
        <v>8163500</v>
      </c>
      <c r="AG353">
        <v>0</v>
      </c>
      <c r="AH353">
        <v>1131900000</v>
      </c>
      <c r="AI353">
        <v>729420000</v>
      </c>
      <c r="AJ353">
        <v>840470000</v>
      </c>
      <c r="AK353">
        <f t="shared" si="121"/>
        <v>2.1558441558441558E-2</v>
      </c>
      <c r="AL353">
        <f t="shared" si="121"/>
        <v>1.1191768802610294E-2</v>
      </c>
      <c r="AM353">
        <f t="shared" si="121"/>
        <v>0</v>
      </c>
      <c r="AN353" s="13">
        <f t="shared" si="134"/>
        <v>0.45553643144004591</v>
      </c>
      <c r="AO353" s="14" t="s">
        <v>859</v>
      </c>
      <c r="AP353" s="15">
        <f t="shared" si="135"/>
        <v>0.51913626373553778</v>
      </c>
      <c r="AQ353">
        <v>2986000</v>
      </c>
      <c r="AR353">
        <v>17012000</v>
      </c>
      <c r="AS353">
        <v>17337000</v>
      </c>
      <c r="AT353">
        <v>7668000</v>
      </c>
      <c r="AU353">
        <v>754030000</v>
      </c>
      <c r="AV353">
        <v>964080000</v>
      </c>
      <c r="AW353">
        <v>609030000</v>
      </c>
      <c r="AX353">
        <f t="shared" si="122"/>
        <v>2.2561436547617469E-2</v>
      </c>
      <c r="AY353">
        <f t="shared" si="122"/>
        <v>1.7982947473238736E-2</v>
      </c>
      <c r="AZ353">
        <f t="shared" si="122"/>
        <v>1.2590512782621546E-2</v>
      </c>
      <c r="BA353" s="13">
        <f t="shared" si="124"/>
        <v>0.17552316012226662</v>
      </c>
      <c r="BB353" s="14">
        <f t="shared" si="131"/>
        <v>1.4282934923874004</v>
      </c>
      <c r="BC353" s="15">
        <f t="shared" si="125"/>
        <v>0.79706571145345662</v>
      </c>
      <c r="BD353">
        <v>0</v>
      </c>
      <c r="BE353">
        <v>51753000</v>
      </c>
      <c r="BF353">
        <v>27876000</v>
      </c>
      <c r="BG353">
        <v>48537000</v>
      </c>
      <c r="BH353">
        <v>2311000000</v>
      </c>
      <c r="BI353">
        <v>1412000000</v>
      </c>
      <c r="BJ353">
        <v>1044200000</v>
      </c>
      <c r="BK353">
        <f t="shared" si="123"/>
        <v>2.2394201644309823E-2</v>
      </c>
      <c r="BL353">
        <f t="shared" si="123"/>
        <v>1.9742209631728045E-2</v>
      </c>
      <c r="BM353">
        <f t="shared" si="123"/>
        <v>4.6482474621719977E-2</v>
      </c>
      <c r="BN353" s="13">
        <f t="shared" si="110"/>
        <v>0</v>
      </c>
      <c r="BO353" s="14">
        <f t="shared" si="126"/>
        <v>0.42472372205637809</v>
      </c>
      <c r="BP353" s="15">
        <f t="shared" si="111"/>
        <v>0.88157684499301514</v>
      </c>
      <c r="BQ353" s="28">
        <v>0</v>
      </c>
    </row>
    <row r="354" spans="1:69" customFormat="1" ht="15" x14ac:dyDescent="0.2">
      <c r="A354" t="s">
        <v>324</v>
      </c>
      <c r="B354" t="s">
        <v>325</v>
      </c>
      <c r="D354">
        <v>0</v>
      </c>
      <c r="E354">
        <v>0</v>
      </c>
      <c r="F354">
        <v>13290000</v>
      </c>
      <c r="G354">
        <v>19705000</v>
      </c>
      <c r="H354">
        <v>338360000</v>
      </c>
      <c r="I354">
        <v>2492900000</v>
      </c>
      <c r="J354">
        <v>2094200000</v>
      </c>
      <c r="K354">
        <f t="shared" si="117"/>
        <v>0</v>
      </c>
      <c r="L354">
        <f t="shared" si="117"/>
        <v>5.3311404388463237E-3</v>
      </c>
      <c r="M354">
        <f t="shared" si="117"/>
        <v>9.409320981759145E-3</v>
      </c>
      <c r="N354" s="13">
        <v>0</v>
      </c>
      <c r="O354" s="14">
        <f t="shared" si="136"/>
        <v>0.56658078188439331</v>
      </c>
      <c r="P354" s="15" t="s">
        <v>859</v>
      </c>
      <c r="Q354">
        <v>26370000</v>
      </c>
      <c r="R354">
        <v>5952500</v>
      </c>
      <c r="S354">
        <v>4801900</v>
      </c>
      <c r="T354">
        <v>0</v>
      </c>
      <c r="U354">
        <v>601680000</v>
      </c>
      <c r="V354">
        <v>838260000</v>
      </c>
      <c r="W354">
        <v>516410000</v>
      </c>
      <c r="X354">
        <f t="shared" si="118"/>
        <v>9.8931325621592868E-3</v>
      </c>
      <c r="Y354">
        <f t="shared" si="118"/>
        <v>5.728413618686326E-3</v>
      </c>
      <c r="Z354">
        <f t="shared" si="118"/>
        <v>0</v>
      </c>
      <c r="AA354" s="13">
        <f t="shared" si="132"/>
        <v>4.4300713985720286</v>
      </c>
      <c r="AB354" s="14" t="s">
        <v>859</v>
      </c>
      <c r="AC354" s="15">
        <f t="shared" si="133"/>
        <v>0.57902929963732697</v>
      </c>
      <c r="AD354">
        <v>16929000</v>
      </c>
      <c r="AE354">
        <v>2684500</v>
      </c>
      <c r="AF354">
        <v>0</v>
      </c>
      <c r="AG354">
        <v>5680600</v>
      </c>
      <c r="AH354">
        <v>1131900000</v>
      </c>
      <c r="AI354">
        <v>729420000</v>
      </c>
      <c r="AJ354">
        <v>840470000</v>
      </c>
      <c r="AK354">
        <f t="shared" si="121"/>
        <v>2.3716759431045144E-3</v>
      </c>
      <c r="AL354">
        <f t="shared" si="121"/>
        <v>0</v>
      </c>
      <c r="AM354">
        <f t="shared" si="121"/>
        <v>6.7588373172153679E-3</v>
      </c>
      <c r="AN354" s="13">
        <f t="shared" si="134"/>
        <v>6.3062022723039668</v>
      </c>
      <c r="AO354" s="14">
        <f>AL354/AM354</f>
        <v>0</v>
      </c>
      <c r="AP354" s="15">
        <f t="shared" si="135"/>
        <v>0</v>
      </c>
      <c r="AQ354">
        <v>95969000</v>
      </c>
      <c r="AR354">
        <v>65092000</v>
      </c>
      <c r="AS354">
        <v>44139000</v>
      </c>
      <c r="AT354">
        <v>71055000</v>
      </c>
      <c r="AU354">
        <v>754030000</v>
      </c>
      <c r="AV354">
        <v>964080000</v>
      </c>
      <c r="AW354">
        <v>609030000</v>
      </c>
      <c r="AX354">
        <f t="shared" si="122"/>
        <v>8.6325477766136624E-2</v>
      </c>
      <c r="AY354">
        <f t="shared" si="122"/>
        <v>4.5783544934030369E-2</v>
      </c>
      <c r="AZ354">
        <f t="shared" si="122"/>
        <v>0.11666912959952712</v>
      </c>
      <c r="BA354" s="13">
        <f t="shared" si="124"/>
        <v>1.4743593682787439</v>
      </c>
      <c r="BB354" s="14">
        <f t="shared" si="131"/>
        <v>0.39242210078351297</v>
      </c>
      <c r="BC354" s="15">
        <f t="shared" si="125"/>
        <v>0.53035958929833038</v>
      </c>
      <c r="BD354">
        <v>30563000</v>
      </c>
      <c r="BE354">
        <v>57233000</v>
      </c>
      <c r="BF354">
        <v>72879000</v>
      </c>
      <c r="BG354">
        <v>67365000</v>
      </c>
      <c r="BH354">
        <v>2311000000</v>
      </c>
      <c r="BI354">
        <v>1412000000</v>
      </c>
      <c r="BJ354">
        <v>1044200000</v>
      </c>
      <c r="BK354">
        <f t="shared" si="123"/>
        <v>2.4765469493725659E-2</v>
      </c>
      <c r="BL354">
        <f t="shared" si="123"/>
        <v>5.1614022662889517E-2</v>
      </c>
      <c r="BM354">
        <f t="shared" si="123"/>
        <v>6.4513503160314123E-2</v>
      </c>
      <c r="BN354" s="13">
        <f t="shared" si="110"/>
        <v>0.5340100990687191</v>
      </c>
      <c r="BO354" s="14">
        <f t="shared" si="126"/>
        <v>0.80004991411844772</v>
      </c>
      <c r="BP354" s="15">
        <f t="shared" si="111"/>
        <v>2.0841124241947422</v>
      </c>
      <c r="BQ354" s="28">
        <v>0</v>
      </c>
    </row>
    <row r="355" spans="1:69" customFormat="1" ht="15" x14ac:dyDescent="0.2">
      <c r="A355" t="s">
        <v>406</v>
      </c>
      <c r="B355" t="s">
        <v>407</v>
      </c>
      <c r="D355">
        <v>48172000</v>
      </c>
      <c r="E355">
        <v>2063200</v>
      </c>
      <c r="F355">
        <v>33549000</v>
      </c>
      <c r="G355">
        <v>13134000</v>
      </c>
      <c r="H355">
        <v>338360000</v>
      </c>
      <c r="I355">
        <v>2492900000</v>
      </c>
      <c r="J355">
        <v>2094200000</v>
      </c>
      <c r="K355">
        <f t="shared" si="117"/>
        <v>6.097647476061E-3</v>
      </c>
      <c r="L355">
        <f t="shared" si="117"/>
        <v>1.3457820209394681E-2</v>
      </c>
      <c r="M355">
        <f t="shared" si="117"/>
        <v>6.2716072963422791E-3</v>
      </c>
      <c r="N355" s="13">
        <f>D355/E355</f>
        <v>23.348196975571927</v>
      </c>
      <c r="O355" s="14">
        <f t="shared" si="136"/>
        <v>2.1458327305096954</v>
      </c>
      <c r="P355" s="15">
        <f>L355/K355</f>
        <v>2.2070512049490039</v>
      </c>
      <c r="Q355">
        <v>25404000</v>
      </c>
      <c r="R355">
        <v>38528000</v>
      </c>
      <c r="S355">
        <v>0</v>
      </c>
      <c r="T355">
        <v>0</v>
      </c>
      <c r="U355">
        <v>601680000</v>
      </c>
      <c r="V355">
        <v>838260000</v>
      </c>
      <c r="W355">
        <v>516410000</v>
      </c>
      <c r="X355">
        <f t="shared" si="118"/>
        <v>6.4034038026858128E-2</v>
      </c>
      <c r="Y355">
        <f t="shared" si="118"/>
        <v>0</v>
      </c>
      <c r="Z355">
        <f t="shared" si="118"/>
        <v>0</v>
      </c>
      <c r="AA355" s="13">
        <f t="shared" si="132"/>
        <v>0.65936461794019929</v>
      </c>
      <c r="AB355" s="14">
        <v>0</v>
      </c>
      <c r="AC355" s="15">
        <f t="shared" si="133"/>
        <v>0</v>
      </c>
      <c r="AD355">
        <v>64207000</v>
      </c>
      <c r="AE355">
        <v>43980000</v>
      </c>
      <c r="AF355">
        <v>18552000</v>
      </c>
      <c r="AG355">
        <v>5164700</v>
      </c>
      <c r="AH355">
        <v>1131900000</v>
      </c>
      <c r="AI355">
        <v>729420000</v>
      </c>
      <c r="AJ355">
        <v>840470000</v>
      </c>
      <c r="AK355">
        <f t="shared" si="121"/>
        <v>3.8855022528491913E-2</v>
      </c>
      <c r="AL355">
        <f t="shared" si="121"/>
        <v>2.5433906391379452E-2</v>
      </c>
      <c r="AM355">
        <f t="shared" si="121"/>
        <v>6.1450140992539886E-3</v>
      </c>
      <c r="AN355" s="13">
        <f t="shared" si="134"/>
        <v>1.4599135970895862</v>
      </c>
      <c r="AO355" s="14">
        <f>AL355/AM355</f>
        <v>4.1389500464233526</v>
      </c>
      <c r="AP355" s="15">
        <f t="shared" si="135"/>
        <v>0.65458478045480684</v>
      </c>
      <c r="AQ355">
        <v>139720000</v>
      </c>
      <c r="AR355">
        <v>71605000</v>
      </c>
      <c r="AS355">
        <v>46154000</v>
      </c>
      <c r="AT355">
        <v>80362000</v>
      </c>
      <c r="AU355">
        <v>754030000</v>
      </c>
      <c r="AV355">
        <v>964080000</v>
      </c>
      <c r="AW355">
        <v>609030000</v>
      </c>
      <c r="AX355">
        <f t="shared" si="122"/>
        <v>9.4963065130034607E-2</v>
      </c>
      <c r="AY355">
        <f t="shared" si="122"/>
        <v>4.7873620446435977E-2</v>
      </c>
      <c r="AZ355">
        <f t="shared" si="122"/>
        <v>0.13195080702100062</v>
      </c>
      <c r="BA355" s="13">
        <f t="shared" si="124"/>
        <v>1.9512603868444942</v>
      </c>
      <c r="BB355" s="14">
        <f t="shared" si="131"/>
        <v>0.36281415420836838</v>
      </c>
      <c r="BC355" s="15">
        <f t="shared" si="125"/>
        <v>0.50412884610329056</v>
      </c>
      <c r="BD355">
        <v>85241000</v>
      </c>
      <c r="BE355">
        <v>60781000</v>
      </c>
      <c r="BF355">
        <v>60971000</v>
      </c>
      <c r="BG355">
        <v>69658000</v>
      </c>
      <c r="BH355">
        <v>2311000000</v>
      </c>
      <c r="BI355">
        <v>1412000000</v>
      </c>
      <c r="BJ355">
        <v>1044200000</v>
      </c>
      <c r="BK355">
        <f t="shared" si="123"/>
        <v>2.6300735612289051E-2</v>
      </c>
      <c r="BL355">
        <f t="shared" si="123"/>
        <v>4.3180594900849856E-2</v>
      </c>
      <c r="BM355">
        <f t="shared" si="123"/>
        <v>6.6709442635510444E-2</v>
      </c>
      <c r="BN355" s="13">
        <f t="shared" si="110"/>
        <v>1.4024283904509633</v>
      </c>
      <c r="BO355" s="14">
        <f t="shared" si="126"/>
        <v>0.6472935943533753</v>
      </c>
      <c r="BP355" s="15">
        <f t="shared" si="111"/>
        <v>1.6418017935845746</v>
      </c>
      <c r="BQ355" s="28">
        <v>0</v>
      </c>
    </row>
    <row r="356" spans="1:69" customFormat="1" ht="15" x14ac:dyDescent="0.2">
      <c r="A356" t="s">
        <v>186</v>
      </c>
      <c r="B356" t="s">
        <v>187</v>
      </c>
      <c r="D356">
        <v>196290000</v>
      </c>
      <c r="E356">
        <v>53200000</v>
      </c>
      <c r="F356">
        <v>220700000</v>
      </c>
      <c r="G356">
        <v>213230000</v>
      </c>
      <c r="H356">
        <v>338360000</v>
      </c>
      <c r="I356">
        <v>2492900000</v>
      </c>
      <c r="J356">
        <v>2094200000</v>
      </c>
      <c r="K356">
        <f t="shared" si="117"/>
        <v>0.15722898687788153</v>
      </c>
      <c r="L356">
        <f t="shared" si="117"/>
        <v>8.8531429259095837E-2</v>
      </c>
      <c r="M356">
        <f t="shared" si="117"/>
        <v>0.10181931047655429</v>
      </c>
      <c r="N356" s="13">
        <f>D356/E356</f>
        <v>3.6896616541353384</v>
      </c>
      <c r="O356" s="14">
        <f t="shared" si="136"/>
        <v>0.86949547040472031</v>
      </c>
      <c r="P356" s="15">
        <f>L356/K356</f>
        <v>0.56307320308473063</v>
      </c>
      <c r="Q356">
        <v>1394400000</v>
      </c>
      <c r="R356">
        <v>1473000000</v>
      </c>
      <c r="S356">
        <v>108470000</v>
      </c>
      <c r="T356">
        <v>25915000</v>
      </c>
      <c r="U356">
        <v>601680000</v>
      </c>
      <c r="V356">
        <v>838260000</v>
      </c>
      <c r="W356">
        <v>516410000</v>
      </c>
      <c r="X356">
        <f t="shared" si="118"/>
        <v>2.4481451934583167</v>
      </c>
      <c r="Y356">
        <f t="shared" si="118"/>
        <v>0.12939899315248252</v>
      </c>
      <c r="Z356">
        <f t="shared" si="118"/>
        <v>5.0182994132569082E-2</v>
      </c>
      <c r="AA356" s="13">
        <f t="shared" si="132"/>
        <v>0.94663951120162937</v>
      </c>
      <c r="AB356" s="14">
        <f>Y356/Z356</f>
        <v>2.5785426993584215</v>
      </c>
      <c r="AC356" s="15">
        <f t="shared" si="133"/>
        <v>5.2855930889331756E-2</v>
      </c>
      <c r="AD356">
        <v>831960000</v>
      </c>
      <c r="AE356">
        <v>361230000</v>
      </c>
      <c r="AF356">
        <v>77295000</v>
      </c>
      <c r="AG356">
        <v>50000000</v>
      </c>
      <c r="AH356">
        <v>1131900000</v>
      </c>
      <c r="AI356">
        <v>729420000</v>
      </c>
      <c r="AJ356">
        <v>840470000</v>
      </c>
      <c r="AK356">
        <f t="shared" si="121"/>
        <v>0.31913596607474159</v>
      </c>
      <c r="AL356">
        <f t="shared" si="121"/>
        <v>0.10596775520276384</v>
      </c>
      <c r="AM356">
        <f t="shared" si="121"/>
        <v>5.9490523159660663E-2</v>
      </c>
      <c r="AN356" s="13">
        <f t="shared" si="134"/>
        <v>2.3031309691886057</v>
      </c>
      <c r="AO356" s="14">
        <f>AL356/AM356</f>
        <v>1.7812543843053386</v>
      </c>
      <c r="AP356" s="15">
        <f t="shared" si="135"/>
        <v>0.33204579385435429</v>
      </c>
      <c r="AQ356">
        <v>60092000</v>
      </c>
      <c r="AR356">
        <v>111310000</v>
      </c>
      <c r="AS356">
        <v>127110000</v>
      </c>
      <c r="AT356">
        <v>114250000</v>
      </c>
      <c r="AU356">
        <v>754030000</v>
      </c>
      <c r="AV356">
        <v>964080000</v>
      </c>
      <c r="AW356">
        <v>609030000</v>
      </c>
      <c r="AX356">
        <f t="shared" si="122"/>
        <v>0.14762012121533627</v>
      </c>
      <c r="AY356">
        <f t="shared" si="122"/>
        <v>0.13184590490415732</v>
      </c>
      <c r="AZ356">
        <f t="shared" si="122"/>
        <v>0.18759338620429208</v>
      </c>
      <c r="BA356" s="13">
        <f t="shared" si="124"/>
        <v>0.53986164765070521</v>
      </c>
      <c r="BB356" s="14">
        <f t="shared" si="131"/>
        <v>0.70282810909215687</v>
      </c>
      <c r="BC356" s="15">
        <f t="shared" si="125"/>
        <v>0.89314318277676519</v>
      </c>
      <c r="BD356">
        <v>54406000</v>
      </c>
      <c r="BE356">
        <v>63829000</v>
      </c>
      <c r="BF356">
        <v>95897000</v>
      </c>
      <c r="BG356">
        <v>85460000</v>
      </c>
      <c r="BH356">
        <v>2311000000</v>
      </c>
      <c r="BI356">
        <v>1412000000</v>
      </c>
      <c r="BJ356">
        <v>1044200000</v>
      </c>
      <c r="BK356">
        <f t="shared" si="123"/>
        <v>2.761964517524881E-2</v>
      </c>
      <c r="BL356">
        <f t="shared" si="123"/>
        <v>6.7915722379603402E-2</v>
      </c>
      <c r="BM356">
        <f t="shared" si="123"/>
        <v>8.1842558896763076E-2</v>
      </c>
      <c r="BN356" s="13">
        <f t="shared" si="110"/>
        <v>0.85237117924454397</v>
      </c>
      <c r="BO356" s="14">
        <f t="shared" si="126"/>
        <v>0.82983380890219838</v>
      </c>
      <c r="BP356" s="15">
        <f t="shared" si="111"/>
        <v>2.4589643331285695</v>
      </c>
      <c r="BQ356" s="28">
        <v>0</v>
      </c>
    </row>
    <row r="357" spans="1:69" customFormat="1" ht="15" x14ac:dyDescent="0.2">
      <c r="A357" t="s">
        <v>464</v>
      </c>
      <c r="B357" t="s">
        <v>465</v>
      </c>
      <c r="D357">
        <v>12522000</v>
      </c>
      <c r="E357">
        <v>3970100</v>
      </c>
      <c r="F357">
        <v>101440000</v>
      </c>
      <c r="G357">
        <v>104250000</v>
      </c>
      <c r="H357">
        <v>338360000</v>
      </c>
      <c r="I357">
        <v>2492900000</v>
      </c>
      <c r="J357">
        <v>2094200000</v>
      </c>
      <c r="K357">
        <f t="shared" si="117"/>
        <v>1.1733360917366119E-2</v>
      </c>
      <c r="L357">
        <f t="shared" si="117"/>
        <v>4.0691564041878937E-2</v>
      </c>
      <c r="M357">
        <f t="shared" si="117"/>
        <v>4.9780345716741475E-2</v>
      </c>
      <c r="N357" s="13">
        <f>D357/E357</f>
        <v>3.1540767235082239</v>
      </c>
      <c r="O357" s="14">
        <f t="shared" si="136"/>
        <v>0.81742228696885244</v>
      </c>
      <c r="P357" s="15">
        <f>L357/K357</f>
        <v>3.4680228732803098</v>
      </c>
      <c r="Q357">
        <v>84837000</v>
      </c>
      <c r="R357">
        <v>68260000</v>
      </c>
      <c r="S357">
        <v>74659000</v>
      </c>
      <c r="T357">
        <v>0</v>
      </c>
      <c r="U357">
        <v>601680000</v>
      </c>
      <c r="V357">
        <v>838260000</v>
      </c>
      <c r="W357">
        <v>516410000</v>
      </c>
      <c r="X357">
        <f t="shared" si="118"/>
        <v>0.11344900944023401</v>
      </c>
      <c r="Y357">
        <f t="shared" si="118"/>
        <v>8.9064252141340394E-2</v>
      </c>
      <c r="Z357">
        <f t="shared" si="118"/>
        <v>0</v>
      </c>
      <c r="AA357" s="13">
        <f t="shared" si="132"/>
        <v>1.2428508643422209</v>
      </c>
      <c r="AB357" s="14" t="s">
        <v>859</v>
      </c>
      <c r="AC357" s="15">
        <f t="shared" si="133"/>
        <v>0.7850597601582433</v>
      </c>
      <c r="AD357">
        <v>40149000</v>
      </c>
      <c r="AE357">
        <v>15764000</v>
      </c>
      <c r="AF357">
        <v>10639000</v>
      </c>
      <c r="AG357">
        <v>91331000</v>
      </c>
      <c r="AH357">
        <v>1131900000</v>
      </c>
      <c r="AI357">
        <v>729420000</v>
      </c>
      <c r="AJ357">
        <v>840470000</v>
      </c>
      <c r="AK357">
        <f t="shared" si="121"/>
        <v>1.3927025355596784E-2</v>
      </c>
      <c r="AL357">
        <f t="shared" si="121"/>
        <v>1.4585561130761426E-2</v>
      </c>
      <c r="AM357">
        <f t="shared" si="121"/>
        <v>0.10866657941389937</v>
      </c>
      <c r="AN357" s="13">
        <f t="shared" si="134"/>
        <v>2.546878964729764</v>
      </c>
      <c r="AO357" s="14">
        <f>AL357/AM357</f>
        <v>0.13422306296406539</v>
      </c>
      <c r="AP357" s="15">
        <f t="shared" si="135"/>
        <v>1.0472847401616885</v>
      </c>
      <c r="AQ357">
        <v>4137600</v>
      </c>
      <c r="AR357">
        <v>14899000</v>
      </c>
      <c r="AS357">
        <v>19002000</v>
      </c>
      <c r="AT357">
        <v>0</v>
      </c>
      <c r="AU357">
        <v>754030000</v>
      </c>
      <c r="AV357">
        <v>964080000</v>
      </c>
      <c r="AW357">
        <v>609030000</v>
      </c>
      <c r="AX357">
        <f t="shared" si="122"/>
        <v>1.9759160776096442E-2</v>
      </c>
      <c r="AY357">
        <f t="shared" si="122"/>
        <v>1.9709982574060245E-2</v>
      </c>
      <c r="AZ357">
        <f t="shared" si="122"/>
        <v>0</v>
      </c>
      <c r="BA357" s="13">
        <f t="shared" si="124"/>
        <v>0.27770991341700785</v>
      </c>
      <c r="BB357" s="14" t="s">
        <v>859</v>
      </c>
      <c r="BC357" s="15">
        <f t="shared" si="125"/>
        <v>0.99751111888842514</v>
      </c>
      <c r="BD357">
        <v>69685000</v>
      </c>
      <c r="BE357">
        <v>65692000</v>
      </c>
      <c r="BF357">
        <v>46205000</v>
      </c>
      <c r="BG357">
        <v>31178000</v>
      </c>
      <c r="BH357">
        <v>2311000000</v>
      </c>
      <c r="BI357">
        <v>1412000000</v>
      </c>
      <c r="BJ357">
        <v>1044200000</v>
      </c>
      <c r="BK357">
        <f t="shared" si="123"/>
        <v>2.8425789701427954E-2</v>
      </c>
      <c r="BL357">
        <f t="shared" si="123"/>
        <v>3.2723087818696886E-2</v>
      </c>
      <c r="BM357">
        <f t="shared" si="123"/>
        <v>2.9858264700248993E-2</v>
      </c>
      <c r="BN357" s="13">
        <f t="shared" si="110"/>
        <v>1.0607836570663094</v>
      </c>
      <c r="BO357" s="14">
        <f t="shared" si="126"/>
        <v>1.0959474084381067</v>
      </c>
      <c r="BP357" s="15">
        <f t="shared" si="111"/>
        <v>1.1511760328351779</v>
      </c>
      <c r="BQ357" s="28">
        <v>0</v>
      </c>
    </row>
    <row r="358" spans="1:69" customFormat="1" ht="15" x14ac:dyDescent="0.2">
      <c r="A358" t="s">
        <v>61</v>
      </c>
      <c r="B358" t="s">
        <v>62</v>
      </c>
      <c r="D358">
        <v>76005000</v>
      </c>
      <c r="E358">
        <v>7234100</v>
      </c>
      <c r="F358">
        <v>32825000</v>
      </c>
      <c r="G358">
        <v>47647000</v>
      </c>
      <c r="H358">
        <v>338360000</v>
      </c>
      <c r="I358">
        <v>2492900000</v>
      </c>
      <c r="J358">
        <v>2094200000</v>
      </c>
      <c r="K358">
        <f t="shared" si="117"/>
        <v>2.1379891240099303E-2</v>
      </c>
      <c r="L358">
        <f t="shared" si="117"/>
        <v>1.3167395402944362E-2</v>
      </c>
      <c r="M358">
        <f t="shared" si="117"/>
        <v>2.2751886161780154E-2</v>
      </c>
      <c r="N358" s="13">
        <f>D358/E358</f>
        <v>10.50649009551983</v>
      </c>
      <c r="O358" s="14">
        <f t="shared" si="136"/>
        <v>0.57873862893458317</v>
      </c>
      <c r="P358" s="15">
        <f>L358/K358</f>
        <v>0.61587756715282538</v>
      </c>
      <c r="Q358">
        <v>129370000</v>
      </c>
      <c r="R358">
        <v>166930000</v>
      </c>
      <c r="S358">
        <v>0</v>
      </c>
      <c r="T358">
        <v>0</v>
      </c>
      <c r="U358">
        <v>601680000</v>
      </c>
      <c r="V358">
        <v>838260000</v>
      </c>
      <c r="W358">
        <v>516410000</v>
      </c>
      <c r="X358">
        <f t="shared" si="118"/>
        <v>0.27743983512830739</v>
      </c>
      <c r="Y358">
        <f t="shared" si="118"/>
        <v>0</v>
      </c>
      <c r="Z358">
        <f t="shared" si="118"/>
        <v>0</v>
      </c>
      <c r="AA358" s="13">
        <f t="shared" si="132"/>
        <v>0.77499550709878395</v>
      </c>
      <c r="AB358" s="14">
        <v>0</v>
      </c>
      <c r="AC358" s="15">
        <f t="shared" si="133"/>
        <v>0</v>
      </c>
      <c r="AD358">
        <v>97862000</v>
      </c>
      <c r="AE358">
        <v>61284000</v>
      </c>
      <c r="AF358">
        <v>9745200</v>
      </c>
      <c r="AG358">
        <v>14860000</v>
      </c>
      <c r="AH358">
        <v>1131900000</v>
      </c>
      <c r="AI358">
        <v>729420000</v>
      </c>
      <c r="AJ358">
        <v>840470000</v>
      </c>
      <c r="AK358">
        <f t="shared" si="121"/>
        <v>5.4142592101775779E-2</v>
      </c>
      <c r="AL358">
        <f t="shared" si="121"/>
        <v>1.3360203997696799E-2</v>
      </c>
      <c r="AM358">
        <f t="shared" si="121"/>
        <v>1.7680583483051151E-2</v>
      </c>
      <c r="AN358" s="13">
        <f t="shared" si="134"/>
        <v>1.5968605182429345</v>
      </c>
      <c r="AO358" s="14">
        <f>AL358/AM358</f>
        <v>0.75564270887915397</v>
      </c>
      <c r="AP358" s="15">
        <f t="shared" si="135"/>
        <v>0.24675959312370285</v>
      </c>
      <c r="AQ358">
        <v>18210000</v>
      </c>
      <c r="AR358">
        <v>106080000</v>
      </c>
      <c r="AS358">
        <v>22495000</v>
      </c>
      <c r="AT358">
        <v>55007000</v>
      </c>
      <c r="AU358">
        <v>754030000</v>
      </c>
      <c r="AV358">
        <v>964080000</v>
      </c>
      <c r="AW358">
        <v>609030000</v>
      </c>
      <c r="AX358">
        <f t="shared" si="122"/>
        <v>0.14068405766348818</v>
      </c>
      <c r="AY358">
        <f t="shared" si="122"/>
        <v>2.333312588166957E-2</v>
      </c>
      <c r="AZ358">
        <f t="shared" si="122"/>
        <v>9.0319031903190322E-2</v>
      </c>
      <c r="BA358" s="13">
        <f t="shared" si="124"/>
        <v>0.17166289592760181</v>
      </c>
      <c r="BB358" s="14">
        <f t="shared" ref="BB358:BB394" si="137">AY358/AZ358</f>
        <v>0.25834118668011741</v>
      </c>
      <c r="BC358" s="15">
        <f t="shared" si="125"/>
        <v>0.16585479740342485</v>
      </c>
      <c r="BD358">
        <v>21960000</v>
      </c>
      <c r="BE358">
        <v>72643000</v>
      </c>
      <c r="BF358">
        <v>44340000</v>
      </c>
      <c r="BG358">
        <v>32109000</v>
      </c>
      <c r="BH358">
        <v>2311000000</v>
      </c>
      <c r="BI358">
        <v>1412000000</v>
      </c>
      <c r="BJ358">
        <v>1044200000</v>
      </c>
      <c r="BK358">
        <f t="shared" si="123"/>
        <v>3.1433578537429681E-2</v>
      </c>
      <c r="BL358">
        <f t="shared" si="123"/>
        <v>3.140226628895184E-2</v>
      </c>
      <c r="BM358">
        <f t="shared" si="123"/>
        <v>3.0749856349358361E-2</v>
      </c>
      <c r="BN358" s="13">
        <f t="shared" si="110"/>
        <v>0.30230029046157236</v>
      </c>
      <c r="BO358" s="14">
        <f t="shared" si="126"/>
        <v>1.0212166825165379</v>
      </c>
      <c r="BP358" s="15">
        <f t="shared" si="111"/>
        <v>0.99900385988694995</v>
      </c>
      <c r="BQ358" s="28">
        <v>0</v>
      </c>
    </row>
    <row r="359" spans="1:69" customFormat="1" ht="15" x14ac:dyDescent="0.2">
      <c r="A359" t="s">
        <v>202</v>
      </c>
      <c r="B359" t="s">
        <v>203</v>
      </c>
      <c r="D359">
        <v>0</v>
      </c>
      <c r="E359">
        <v>539360</v>
      </c>
      <c r="F359">
        <v>19809000</v>
      </c>
      <c r="G359">
        <v>24025000</v>
      </c>
      <c r="H359">
        <v>338360000</v>
      </c>
      <c r="I359">
        <v>2492900000</v>
      </c>
      <c r="J359">
        <v>2094200000</v>
      </c>
      <c r="K359">
        <f t="shared" si="117"/>
        <v>1.5940418489183118E-3</v>
      </c>
      <c r="L359">
        <f t="shared" si="117"/>
        <v>7.9461671146054801E-3</v>
      </c>
      <c r="M359">
        <f t="shared" si="117"/>
        <v>1.147216120714354E-2</v>
      </c>
      <c r="N359" s="13">
        <f>D359/E359</f>
        <v>0</v>
      </c>
      <c r="O359" s="14">
        <f t="shared" si="136"/>
        <v>0.69264779069331095</v>
      </c>
      <c r="P359" s="15">
        <f>L359/K359</f>
        <v>4.984917503889629</v>
      </c>
      <c r="Q359">
        <v>20090000</v>
      </c>
      <c r="R359">
        <v>26237000</v>
      </c>
      <c r="S359">
        <v>0</v>
      </c>
      <c r="T359">
        <v>0</v>
      </c>
      <c r="U359">
        <v>601680000</v>
      </c>
      <c r="V359">
        <v>838260000</v>
      </c>
      <c r="W359">
        <v>516410000</v>
      </c>
      <c r="X359">
        <f t="shared" si="118"/>
        <v>4.360623587288924E-2</v>
      </c>
      <c r="Y359">
        <f t="shared" si="118"/>
        <v>0</v>
      </c>
      <c r="Z359">
        <f t="shared" si="118"/>
        <v>0</v>
      </c>
      <c r="AA359" s="13">
        <f t="shared" si="132"/>
        <v>0.76571254335480432</v>
      </c>
      <c r="AB359" s="14">
        <v>0</v>
      </c>
      <c r="AC359" s="15">
        <f t="shared" si="133"/>
        <v>0</v>
      </c>
      <c r="AD359">
        <v>31549000</v>
      </c>
      <c r="AE359">
        <v>19007000</v>
      </c>
      <c r="AF359">
        <v>0</v>
      </c>
      <c r="AG359">
        <v>0</v>
      </c>
      <c r="AH359">
        <v>1131900000</v>
      </c>
      <c r="AI359">
        <v>729420000</v>
      </c>
      <c r="AJ359">
        <v>840470000</v>
      </c>
      <c r="AK359">
        <f t="shared" si="121"/>
        <v>1.6792119445180671E-2</v>
      </c>
      <c r="AL359">
        <f t="shared" si="121"/>
        <v>0</v>
      </c>
      <c r="AM359">
        <f t="shared" si="121"/>
        <v>0</v>
      </c>
      <c r="AN359" s="13">
        <f t="shared" si="134"/>
        <v>1.6598621560477718</v>
      </c>
      <c r="AO359" s="14">
        <v>0</v>
      </c>
      <c r="AP359" s="15">
        <f t="shared" si="135"/>
        <v>0</v>
      </c>
      <c r="AQ359">
        <v>79115000</v>
      </c>
      <c r="AR359">
        <v>30930000</v>
      </c>
      <c r="AS359">
        <v>19048000</v>
      </c>
      <c r="AT359">
        <v>2232100</v>
      </c>
      <c r="AU359">
        <v>754030000</v>
      </c>
      <c r="AV359">
        <v>964080000</v>
      </c>
      <c r="AW359">
        <v>609030000</v>
      </c>
      <c r="AX359">
        <f t="shared" si="122"/>
        <v>4.1019588080049865E-2</v>
      </c>
      <c r="AY359">
        <f t="shared" si="122"/>
        <v>1.9757696456725583E-2</v>
      </c>
      <c r="AZ359">
        <f t="shared" si="122"/>
        <v>3.6650082918739633E-3</v>
      </c>
      <c r="BA359" s="13">
        <f t="shared" si="124"/>
        <v>2.5578726155835758</v>
      </c>
      <c r="BB359" s="14">
        <f t="shared" si="137"/>
        <v>5.3909008884187903</v>
      </c>
      <c r="BC359" s="15">
        <f t="shared" si="125"/>
        <v>0.48166491623875818</v>
      </c>
      <c r="BD359">
        <v>50233000</v>
      </c>
      <c r="BE359">
        <v>76484000</v>
      </c>
      <c r="BF359">
        <v>36668000</v>
      </c>
      <c r="BG359">
        <v>34322000</v>
      </c>
      <c r="BH359">
        <v>2311000000</v>
      </c>
      <c r="BI359">
        <v>1412000000</v>
      </c>
      <c r="BJ359">
        <v>1044200000</v>
      </c>
      <c r="BK359">
        <f t="shared" si="123"/>
        <v>3.3095629597576809E-2</v>
      </c>
      <c r="BL359">
        <f t="shared" si="123"/>
        <v>2.5968838526912182E-2</v>
      </c>
      <c r="BM359">
        <f t="shared" si="123"/>
        <v>3.2869182149013597E-2</v>
      </c>
      <c r="BN359" s="13">
        <f t="shared" si="110"/>
        <v>0.65677788818576432</v>
      </c>
      <c r="BO359" s="14">
        <f t="shared" si="126"/>
        <v>0.79006646436110084</v>
      </c>
      <c r="BP359" s="15">
        <f t="shared" si="111"/>
        <v>0.78466065890505265</v>
      </c>
      <c r="BQ359" s="28">
        <v>0</v>
      </c>
    </row>
    <row r="360" spans="1:69" customFormat="1" ht="15" x14ac:dyDescent="0.2">
      <c r="A360" t="s">
        <v>352</v>
      </c>
      <c r="B360" t="s">
        <v>353</v>
      </c>
      <c r="D360">
        <v>56339000</v>
      </c>
      <c r="E360">
        <v>0</v>
      </c>
      <c r="F360">
        <v>33207000</v>
      </c>
      <c r="G360">
        <v>45202000</v>
      </c>
      <c r="H360">
        <v>338360000</v>
      </c>
      <c r="I360">
        <v>2492900000</v>
      </c>
      <c r="J360">
        <v>2094200000</v>
      </c>
      <c r="K360">
        <f t="shared" si="117"/>
        <v>0</v>
      </c>
      <c r="L360">
        <f t="shared" si="117"/>
        <v>1.3320630590878093E-2</v>
      </c>
      <c r="M360">
        <f t="shared" si="117"/>
        <v>2.1584375895329959E-2</v>
      </c>
      <c r="N360" s="13" t="s">
        <v>859</v>
      </c>
      <c r="O360" s="14">
        <f t="shared" si="136"/>
        <v>0.61714226324978771</v>
      </c>
      <c r="P360" s="15" t="s">
        <v>859</v>
      </c>
      <c r="Q360">
        <v>43411000</v>
      </c>
      <c r="R360">
        <v>52812000</v>
      </c>
      <c r="S360">
        <v>0</v>
      </c>
      <c r="T360">
        <v>6797600</v>
      </c>
      <c r="U360">
        <v>601680000</v>
      </c>
      <c r="V360">
        <v>838260000</v>
      </c>
      <c r="W360">
        <v>516410000</v>
      </c>
      <c r="X360">
        <f t="shared" si="118"/>
        <v>8.777423214998005E-2</v>
      </c>
      <c r="Y360">
        <f t="shared" si="118"/>
        <v>0</v>
      </c>
      <c r="Z360">
        <f t="shared" si="118"/>
        <v>1.3163184291551286E-2</v>
      </c>
      <c r="AA360" s="13">
        <f t="shared" si="132"/>
        <v>0.82199121411800347</v>
      </c>
      <c r="AB360" s="14">
        <f>Y360/Z360</f>
        <v>0</v>
      </c>
      <c r="AC360" s="15">
        <f t="shared" si="133"/>
        <v>0</v>
      </c>
      <c r="AD360">
        <v>18086000</v>
      </c>
      <c r="AE360">
        <v>22860000</v>
      </c>
      <c r="AF360">
        <v>2370500</v>
      </c>
      <c r="AG360">
        <v>0</v>
      </c>
      <c r="AH360">
        <v>1131900000</v>
      </c>
      <c r="AI360">
        <v>729420000</v>
      </c>
      <c r="AJ360">
        <v>840470000</v>
      </c>
      <c r="AK360">
        <f t="shared" si="121"/>
        <v>2.0196130400212033E-2</v>
      </c>
      <c r="AL360">
        <f t="shared" si="121"/>
        <v>3.2498423404897043E-3</v>
      </c>
      <c r="AM360">
        <f t="shared" si="121"/>
        <v>0</v>
      </c>
      <c r="AN360" s="13">
        <f t="shared" si="134"/>
        <v>0.79116360454943135</v>
      </c>
      <c r="AO360" s="14" t="s">
        <v>859</v>
      </c>
      <c r="AP360" s="15">
        <f t="shared" si="135"/>
        <v>0.16091410958881436</v>
      </c>
      <c r="AQ360">
        <v>43185000</v>
      </c>
      <c r="AR360">
        <v>39123000</v>
      </c>
      <c r="AS360">
        <v>53905000</v>
      </c>
      <c r="AT360">
        <v>41275000</v>
      </c>
      <c r="AU360">
        <v>754030000</v>
      </c>
      <c r="AV360">
        <v>964080000</v>
      </c>
      <c r="AW360">
        <v>609030000</v>
      </c>
      <c r="AX360">
        <f t="shared" si="122"/>
        <v>5.1885203506491784E-2</v>
      </c>
      <c r="AY360">
        <f t="shared" si="122"/>
        <v>5.5913409675545596E-2</v>
      </c>
      <c r="AZ360">
        <f t="shared" si="122"/>
        <v>6.7771702543388671E-2</v>
      </c>
      <c r="BA360" s="13">
        <f t="shared" si="124"/>
        <v>1.1038263936814661</v>
      </c>
      <c r="BB360" s="14">
        <f t="shared" si="137"/>
        <v>0.82502589690363493</v>
      </c>
      <c r="BC360" s="15">
        <f t="shared" si="125"/>
        <v>1.077636896394746</v>
      </c>
      <c r="BD360">
        <v>40491000</v>
      </c>
      <c r="BE360">
        <v>80073000</v>
      </c>
      <c r="BF360">
        <v>79997000</v>
      </c>
      <c r="BG360">
        <v>75981000</v>
      </c>
      <c r="BH360">
        <v>2311000000</v>
      </c>
      <c r="BI360">
        <v>1412000000</v>
      </c>
      <c r="BJ360">
        <v>1044200000</v>
      </c>
      <c r="BK360">
        <f t="shared" si="123"/>
        <v>3.4648636953699699E-2</v>
      </c>
      <c r="BL360">
        <f t="shared" si="123"/>
        <v>5.6655099150141643E-2</v>
      </c>
      <c r="BM360">
        <f t="shared" si="123"/>
        <v>7.2764796016088873E-2</v>
      </c>
      <c r="BN360" s="13">
        <f t="shared" si="110"/>
        <v>0.50567607058559061</v>
      </c>
      <c r="BO360" s="14">
        <f t="shared" si="126"/>
        <v>0.77860589532354008</v>
      </c>
      <c r="BP360" s="15">
        <f t="shared" si="111"/>
        <v>1.6351321186414562</v>
      </c>
      <c r="BQ360" s="28">
        <v>0</v>
      </c>
    </row>
    <row r="361" spans="1:69" customFormat="1" ht="15" x14ac:dyDescent="0.2">
      <c r="A361" t="s">
        <v>358</v>
      </c>
      <c r="B361" t="s">
        <v>359</v>
      </c>
      <c r="D361">
        <v>0</v>
      </c>
      <c r="E361">
        <v>2074100</v>
      </c>
      <c r="F361">
        <v>70264000</v>
      </c>
      <c r="G361">
        <v>63898000</v>
      </c>
      <c r="H361">
        <v>338360000</v>
      </c>
      <c r="I361">
        <v>2492900000</v>
      </c>
      <c r="J361">
        <v>2094200000</v>
      </c>
      <c r="K361">
        <f t="shared" si="117"/>
        <v>6.1298616857784604E-3</v>
      </c>
      <c r="L361">
        <f t="shared" si="117"/>
        <v>2.8185647238156364E-2</v>
      </c>
      <c r="M361">
        <f t="shared" si="117"/>
        <v>3.0511889981854647E-2</v>
      </c>
      <c r="N361" s="13">
        <f t="shared" ref="N361:N369" si="138">D361/E361</f>
        <v>0</v>
      </c>
      <c r="O361" s="14">
        <f t="shared" si="136"/>
        <v>0.92375946737217218</v>
      </c>
      <c r="P361" s="15">
        <f t="shared" ref="P361:P369" si="139">L361/K361</f>
        <v>4.5980886165096129</v>
      </c>
      <c r="Q361">
        <v>25916000</v>
      </c>
      <c r="R361">
        <v>52837000</v>
      </c>
      <c r="S361">
        <v>54288000</v>
      </c>
      <c r="T361">
        <v>23484000</v>
      </c>
      <c r="U361">
        <v>601680000</v>
      </c>
      <c r="V361">
        <v>838260000</v>
      </c>
      <c r="W361">
        <v>516410000</v>
      </c>
      <c r="X361">
        <f t="shared" si="118"/>
        <v>8.7815782475734613E-2</v>
      </c>
      <c r="Y361">
        <f t="shared" si="118"/>
        <v>6.4762722782907456E-2</v>
      </c>
      <c r="Z361">
        <f t="shared" si="118"/>
        <v>4.5475494277802522E-2</v>
      </c>
      <c r="AA361" s="13">
        <f t="shared" si="132"/>
        <v>0.49048961901697674</v>
      </c>
      <c r="AB361" s="14">
        <f>Y361/Z361</f>
        <v>1.4241235595435717</v>
      </c>
      <c r="AC361" s="15">
        <f t="shared" si="133"/>
        <v>0.73748386630618235</v>
      </c>
      <c r="AD361">
        <v>135660000</v>
      </c>
      <c r="AE361">
        <v>87331000</v>
      </c>
      <c r="AF361">
        <v>10613000</v>
      </c>
      <c r="AG361">
        <v>43273000</v>
      </c>
      <c r="AH361">
        <v>1131900000</v>
      </c>
      <c r="AI361">
        <v>729420000</v>
      </c>
      <c r="AJ361">
        <v>840470000</v>
      </c>
      <c r="AK361">
        <f t="shared" si="121"/>
        <v>7.7154342256383068E-2</v>
      </c>
      <c r="AL361">
        <f t="shared" si="121"/>
        <v>1.454991637191193E-2</v>
      </c>
      <c r="AM361">
        <f t="shared" si="121"/>
        <v>5.1486668173759922E-2</v>
      </c>
      <c r="AN361" s="13">
        <f t="shared" si="134"/>
        <v>1.5534002816869152</v>
      </c>
      <c r="AO361" s="14">
        <f>AL361/AM361</f>
        <v>0.28259580369054188</v>
      </c>
      <c r="AP361" s="15">
        <f t="shared" si="135"/>
        <v>0.18858195075479628</v>
      </c>
      <c r="AQ361">
        <v>1707500</v>
      </c>
      <c r="AR361">
        <v>43081000</v>
      </c>
      <c r="AS361">
        <v>74918000</v>
      </c>
      <c r="AT361">
        <v>83429000</v>
      </c>
      <c r="AU361">
        <v>754030000</v>
      </c>
      <c r="AV361">
        <v>964080000</v>
      </c>
      <c r="AW361">
        <v>609030000</v>
      </c>
      <c r="AX361">
        <f t="shared" si="122"/>
        <v>5.7134331525270879E-2</v>
      </c>
      <c r="AY361">
        <f t="shared" si="122"/>
        <v>7.770931872873621E-2</v>
      </c>
      <c r="AZ361">
        <f t="shared" si="122"/>
        <v>0.13698668374300116</v>
      </c>
      <c r="BA361" s="13">
        <f t="shared" si="124"/>
        <v>3.9634641721408508E-2</v>
      </c>
      <c r="BB361" s="14">
        <f t="shared" si="137"/>
        <v>0.56727644326747551</v>
      </c>
      <c r="BC361" s="15">
        <f t="shared" si="125"/>
        <v>1.3601160047591505</v>
      </c>
      <c r="BD361">
        <v>0</v>
      </c>
      <c r="BE361">
        <v>83298000</v>
      </c>
      <c r="BF361">
        <v>15805000</v>
      </c>
      <c r="BG361">
        <v>70756000</v>
      </c>
      <c r="BH361">
        <v>2311000000</v>
      </c>
      <c r="BI361">
        <v>1412000000</v>
      </c>
      <c r="BJ361">
        <v>1044200000</v>
      </c>
      <c r="BK361">
        <f t="shared" si="123"/>
        <v>3.6044136737343142E-2</v>
      </c>
      <c r="BL361">
        <f t="shared" si="123"/>
        <v>1.1193342776203966E-2</v>
      </c>
      <c r="BM361">
        <f t="shared" si="123"/>
        <v>6.7760965332311823E-2</v>
      </c>
      <c r="BN361" s="13">
        <f t="shared" si="110"/>
        <v>0</v>
      </c>
      <c r="BO361" s="14">
        <f t="shared" si="126"/>
        <v>0.16518865575940103</v>
      </c>
      <c r="BP361" s="15">
        <f t="shared" si="111"/>
        <v>0.31054545314182053</v>
      </c>
      <c r="BQ361" s="28">
        <v>0</v>
      </c>
    </row>
    <row r="362" spans="1:69" customFormat="1" ht="15" x14ac:dyDescent="0.2">
      <c r="A362" t="s">
        <v>312</v>
      </c>
      <c r="B362" t="s">
        <v>313</v>
      </c>
      <c r="D362">
        <v>52776000</v>
      </c>
      <c r="E362">
        <v>4077100</v>
      </c>
      <c r="F362">
        <v>103100000</v>
      </c>
      <c r="G362">
        <v>72163000</v>
      </c>
      <c r="H362">
        <v>338360000</v>
      </c>
      <c r="I362">
        <v>2492900000</v>
      </c>
      <c r="J362">
        <v>2094200000</v>
      </c>
      <c r="K362">
        <f t="shared" si="117"/>
        <v>1.2049592150372384E-2</v>
      </c>
      <c r="L362">
        <f t="shared" si="117"/>
        <v>4.135745517269044E-2</v>
      </c>
      <c r="M362">
        <f t="shared" si="117"/>
        <v>3.4458504440836597E-2</v>
      </c>
      <c r="N362" s="13">
        <f t="shared" si="138"/>
        <v>12.944494861543744</v>
      </c>
      <c r="O362" s="14">
        <f t="shared" si="136"/>
        <v>1.2002103934516071</v>
      </c>
      <c r="P362" s="15">
        <f t="shared" si="139"/>
        <v>3.432270126372063</v>
      </c>
      <c r="Q362">
        <v>177960000</v>
      </c>
      <c r="R362">
        <v>157870000</v>
      </c>
      <c r="S362">
        <v>43114000</v>
      </c>
      <c r="T362">
        <v>15945000</v>
      </c>
      <c r="U362">
        <v>601680000</v>
      </c>
      <c r="V362">
        <v>838260000</v>
      </c>
      <c r="W362">
        <v>516410000</v>
      </c>
      <c r="X362">
        <f t="shared" si="118"/>
        <v>0.26238199707485704</v>
      </c>
      <c r="Y362">
        <f t="shared" si="118"/>
        <v>5.1432729702001766E-2</v>
      </c>
      <c r="Z362">
        <f t="shared" si="118"/>
        <v>3.0876629035069034E-2</v>
      </c>
      <c r="AA362" s="13">
        <f t="shared" si="132"/>
        <v>1.1272566035345537</v>
      </c>
      <c r="AB362" s="14">
        <f>Y362/Z362</f>
        <v>1.6657495105306197</v>
      </c>
      <c r="AC362" s="15">
        <f t="shared" si="133"/>
        <v>0.19602232727624264</v>
      </c>
      <c r="AD362">
        <v>196640000</v>
      </c>
      <c r="AE362">
        <v>115010000</v>
      </c>
      <c r="AF362">
        <v>86443000</v>
      </c>
      <c r="AG362">
        <v>51291000</v>
      </c>
      <c r="AH362">
        <v>1131900000</v>
      </c>
      <c r="AI362">
        <v>729420000</v>
      </c>
      <c r="AJ362">
        <v>840470000</v>
      </c>
      <c r="AK362">
        <f t="shared" si="121"/>
        <v>0.10160791589363018</v>
      </c>
      <c r="AL362">
        <f t="shared" si="121"/>
        <v>0.11850922650873297</v>
      </c>
      <c r="AM362">
        <f t="shared" si="121"/>
        <v>6.1026568467643101E-2</v>
      </c>
      <c r="AN362" s="13">
        <f t="shared" si="134"/>
        <v>1.7097643683157986</v>
      </c>
      <c r="AO362" s="14">
        <f>AL362/AM362</f>
        <v>1.9419284007680646</v>
      </c>
      <c r="AP362" s="15">
        <f t="shared" si="135"/>
        <v>1.1663385226087719</v>
      </c>
      <c r="AQ362">
        <v>85065000</v>
      </c>
      <c r="AR362">
        <v>19116000</v>
      </c>
      <c r="AS362">
        <v>34228000</v>
      </c>
      <c r="AT362">
        <v>10006000</v>
      </c>
      <c r="AU362">
        <v>754030000</v>
      </c>
      <c r="AV362">
        <v>964080000</v>
      </c>
      <c r="AW362">
        <v>609030000</v>
      </c>
      <c r="AX362">
        <f t="shared" si="122"/>
        <v>2.5351776454517725E-2</v>
      </c>
      <c r="AY362">
        <f t="shared" si="122"/>
        <v>3.5503277736287447E-2</v>
      </c>
      <c r="AZ362">
        <f t="shared" si="122"/>
        <v>1.6429404134443295E-2</v>
      </c>
      <c r="BA362" s="13">
        <f t="shared" si="124"/>
        <v>4.4499372253609542</v>
      </c>
      <c r="BB362" s="14">
        <f t="shared" si="137"/>
        <v>2.1609595482441679</v>
      </c>
      <c r="BC362" s="15">
        <f t="shared" si="125"/>
        <v>1.4004256388100451</v>
      </c>
      <c r="BD362">
        <v>18310000</v>
      </c>
      <c r="BE362">
        <v>85689000</v>
      </c>
      <c r="BF362">
        <v>87844000</v>
      </c>
      <c r="BG362">
        <v>69068000</v>
      </c>
      <c r="BH362">
        <v>2311000000</v>
      </c>
      <c r="BI362">
        <v>1412000000</v>
      </c>
      <c r="BJ362">
        <v>1044200000</v>
      </c>
      <c r="BK362">
        <f t="shared" si="123"/>
        <v>3.7078753786239725E-2</v>
      </c>
      <c r="BL362">
        <f t="shared" si="123"/>
        <v>6.2212464589235128E-2</v>
      </c>
      <c r="BM362">
        <f t="shared" si="123"/>
        <v>6.6144416778394943E-2</v>
      </c>
      <c r="BN362" s="13">
        <f t="shared" si="110"/>
        <v>0.21367970217880941</v>
      </c>
      <c r="BO362" s="14">
        <f t="shared" si="126"/>
        <v>0.94055504030925063</v>
      </c>
      <c r="BP362" s="15">
        <f t="shared" si="111"/>
        <v>1.6778466975425361</v>
      </c>
      <c r="BQ362" s="28">
        <v>0</v>
      </c>
    </row>
    <row r="363" spans="1:69" customFormat="1" ht="15" x14ac:dyDescent="0.2">
      <c r="A363" t="s">
        <v>386</v>
      </c>
      <c r="B363" t="s">
        <v>387</v>
      </c>
      <c r="D363">
        <v>116730000</v>
      </c>
      <c r="E363">
        <v>8107900</v>
      </c>
      <c r="F363">
        <v>35275000</v>
      </c>
      <c r="G363">
        <v>30008000</v>
      </c>
      <c r="H363">
        <v>338360000</v>
      </c>
      <c r="I363">
        <v>2492900000</v>
      </c>
      <c r="J363">
        <v>2094200000</v>
      </c>
      <c r="K363">
        <f t="shared" si="117"/>
        <v>2.3962347795247665E-2</v>
      </c>
      <c r="L363">
        <f t="shared" si="117"/>
        <v>1.4150186529744474E-2</v>
      </c>
      <c r="M363">
        <f t="shared" si="117"/>
        <v>1.4329099417438641E-2</v>
      </c>
      <c r="N363" s="13">
        <f t="shared" si="138"/>
        <v>14.39706952478447</v>
      </c>
      <c r="O363" s="14">
        <f t="shared" si="136"/>
        <v>0.98751401728175414</v>
      </c>
      <c r="P363" s="15">
        <f t="shared" si="139"/>
        <v>0.59051753403524221</v>
      </c>
      <c r="Q363">
        <v>0</v>
      </c>
      <c r="R363">
        <v>0</v>
      </c>
      <c r="S363">
        <v>0</v>
      </c>
      <c r="T363">
        <v>0</v>
      </c>
      <c r="U363">
        <v>601680000</v>
      </c>
      <c r="V363">
        <v>838260000</v>
      </c>
      <c r="W363">
        <v>516410000</v>
      </c>
      <c r="X363">
        <f t="shared" si="118"/>
        <v>0</v>
      </c>
      <c r="Y363">
        <f t="shared" si="118"/>
        <v>0</v>
      </c>
      <c r="Z363">
        <f t="shared" si="118"/>
        <v>0</v>
      </c>
      <c r="AA363" s="13">
        <v>0</v>
      </c>
      <c r="AB363" s="14">
        <v>0</v>
      </c>
      <c r="AC363" s="15">
        <v>0</v>
      </c>
      <c r="AD363">
        <v>0</v>
      </c>
      <c r="AE363">
        <v>0</v>
      </c>
      <c r="AF363">
        <v>0</v>
      </c>
      <c r="AG363">
        <v>0</v>
      </c>
      <c r="AH363">
        <v>1131900000</v>
      </c>
      <c r="AI363">
        <v>729420000</v>
      </c>
      <c r="AJ363">
        <v>840470000</v>
      </c>
      <c r="AK363">
        <f t="shared" si="121"/>
        <v>0</v>
      </c>
      <c r="AL363">
        <f t="shared" si="121"/>
        <v>0</v>
      </c>
      <c r="AM363">
        <f t="shared" si="121"/>
        <v>0</v>
      </c>
      <c r="AN363" s="13">
        <v>0</v>
      </c>
      <c r="AO363" s="14">
        <v>0</v>
      </c>
      <c r="AP363" s="15">
        <v>0</v>
      </c>
      <c r="AQ363">
        <v>17489000</v>
      </c>
      <c r="AR363">
        <v>102510000</v>
      </c>
      <c r="AS363">
        <v>48208000</v>
      </c>
      <c r="AT363">
        <v>101940000</v>
      </c>
      <c r="AU363">
        <v>754030000</v>
      </c>
      <c r="AV363">
        <v>964080000</v>
      </c>
      <c r="AW363">
        <v>609030000</v>
      </c>
      <c r="AX363">
        <f t="shared" si="122"/>
        <v>0.13594949803058234</v>
      </c>
      <c r="AY363">
        <f t="shared" si="122"/>
        <v>5.0004149033275248E-2</v>
      </c>
      <c r="AZ363">
        <f t="shared" si="122"/>
        <v>0.16738091719619724</v>
      </c>
      <c r="BA363" s="13">
        <f t="shared" si="124"/>
        <v>0.1706077455857965</v>
      </c>
      <c r="BB363" s="14">
        <f t="shared" si="137"/>
        <v>0.29874462316789896</v>
      </c>
      <c r="BC363" s="15">
        <f t="shared" si="125"/>
        <v>0.36781414979573246</v>
      </c>
      <c r="BD363">
        <v>354760000</v>
      </c>
      <c r="BE363">
        <v>89802000</v>
      </c>
      <c r="BF363">
        <v>71167000</v>
      </c>
      <c r="BG363">
        <v>82641000</v>
      </c>
      <c r="BH363">
        <v>2311000000</v>
      </c>
      <c r="BI363">
        <v>1412000000</v>
      </c>
      <c r="BJ363">
        <v>1044200000</v>
      </c>
      <c r="BK363">
        <f t="shared" si="123"/>
        <v>3.8858502812635226E-2</v>
      </c>
      <c r="BL363">
        <f t="shared" si="123"/>
        <v>5.0401558073654394E-2</v>
      </c>
      <c r="BM363">
        <f t="shared" si="123"/>
        <v>7.9142884504884117E-2</v>
      </c>
      <c r="BN363" s="13">
        <f t="shared" ref="BN363:BN394" si="140">BD363/BE363</f>
        <v>3.9504688091579254</v>
      </c>
      <c r="BO363" s="14">
        <f t="shared" si="126"/>
        <v>0.6368425713690532</v>
      </c>
      <c r="BP363" s="15">
        <f t="shared" ref="BP363:BP394" si="141">BL363/BK363</f>
        <v>1.2970535256254347</v>
      </c>
      <c r="BQ363" s="28">
        <v>0</v>
      </c>
    </row>
    <row r="364" spans="1:69" customFormat="1" ht="15" x14ac:dyDescent="0.2">
      <c r="A364" t="s">
        <v>436</v>
      </c>
      <c r="B364" t="s">
        <v>437</v>
      </c>
      <c r="D364">
        <v>6386500</v>
      </c>
      <c r="E364">
        <v>26570000</v>
      </c>
      <c r="F364">
        <v>33550000</v>
      </c>
      <c r="G364">
        <v>33336000</v>
      </c>
      <c r="H364">
        <v>338360000</v>
      </c>
      <c r="I364">
        <v>2492900000</v>
      </c>
      <c r="J364">
        <v>2094200000</v>
      </c>
      <c r="K364">
        <f t="shared" si="117"/>
        <v>7.8525830476415648E-2</v>
      </c>
      <c r="L364">
        <f t="shared" si="117"/>
        <v>1.345822134863011E-2</v>
      </c>
      <c r="M364">
        <f t="shared" si="117"/>
        <v>1.5918250405882916E-2</v>
      </c>
      <c r="N364" s="13">
        <f t="shared" si="138"/>
        <v>0.24036507339104252</v>
      </c>
      <c r="O364" s="14">
        <f t="shared" si="136"/>
        <v>0.84545857776281419</v>
      </c>
      <c r="P364" s="15">
        <f t="shared" si="139"/>
        <v>0.17138591552587445</v>
      </c>
      <c r="Q364">
        <v>8657400</v>
      </c>
      <c r="R364">
        <v>10877000</v>
      </c>
      <c r="S364">
        <v>26809000</v>
      </c>
      <c r="T364">
        <v>48484000</v>
      </c>
      <c r="U364">
        <v>601680000</v>
      </c>
      <c r="V364">
        <v>838260000</v>
      </c>
      <c r="W364">
        <v>516410000</v>
      </c>
      <c r="X364">
        <f t="shared" si="118"/>
        <v>1.8077715729291316E-2</v>
      </c>
      <c r="Y364">
        <f t="shared" si="118"/>
        <v>3.1981724047431583E-2</v>
      </c>
      <c r="Z364">
        <f t="shared" si="118"/>
        <v>9.3886640460099535E-2</v>
      </c>
      <c r="AA364" s="13">
        <f t="shared" ref="AA364:AA394" si="142">Q364/R364</f>
        <v>0.79593637951641083</v>
      </c>
      <c r="AB364" s="14">
        <f t="shared" ref="AB364:AB372" si="143">Y364/Z364</f>
        <v>0.34064190486210177</v>
      </c>
      <c r="AC364" s="15">
        <f t="shared" ref="AC364:AC394" si="144">Y364/X364</f>
        <v>1.7691241817466798</v>
      </c>
      <c r="AD364">
        <v>136130000</v>
      </c>
      <c r="AE364">
        <v>27442000</v>
      </c>
      <c r="AF364">
        <v>41876000</v>
      </c>
      <c r="AG364">
        <v>27874000</v>
      </c>
      <c r="AH364">
        <v>1131900000</v>
      </c>
      <c r="AI364">
        <v>729420000</v>
      </c>
      <c r="AJ364">
        <v>840470000</v>
      </c>
      <c r="AK364">
        <f t="shared" si="121"/>
        <v>2.4244191182966692E-2</v>
      </c>
      <c r="AL364">
        <f t="shared" si="121"/>
        <v>5.7409996983905018E-2</v>
      </c>
      <c r="AM364">
        <f t="shared" si="121"/>
        <v>3.3164776851047628E-2</v>
      </c>
      <c r="AN364" s="13">
        <f t="shared" ref="AN364:AN372" si="145">AD364/AE364</f>
        <v>4.9606442679105021</v>
      </c>
      <c r="AO364" s="14">
        <f t="shared" ref="AO364:AO369" si="146">AL364/AM364</f>
        <v>1.731053317251297</v>
      </c>
      <c r="AP364" s="15">
        <f t="shared" ref="AP364:AP372" si="147">AL364/AK364</f>
        <v>2.3679897815786783</v>
      </c>
      <c r="AQ364">
        <v>23452000</v>
      </c>
      <c r="AR364">
        <v>87639000</v>
      </c>
      <c r="AS364">
        <v>78291000</v>
      </c>
      <c r="AT364">
        <v>105430000</v>
      </c>
      <c r="AU364">
        <v>754030000</v>
      </c>
      <c r="AV364">
        <v>964080000</v>
      </c>
      <c r="AW364">
        <v>609030000</v>
      </c>
      <c r="AX364">
        <f t="shared" si="122"/>
        <v>0.11622747105552829</v>
      </c>
      <c r="AY364">
        <f t="shared" si="122"/>
        <v>8.1207991038088123E-2</v>
      </c>
      <c r="AZ364">
        <f t="shared" si="122"/>
        <v>0.17311134098484476</v>
      </c>
      <c r="BA364" s="13">
        <f t="shared" si="124"/>
        <v>0.26759775898857813</v>
      </c>
      <c r="BB364" s="14">
        <f t="shared" si="137"/>
        <v>0.46910843955161535</v>
      </c>
      <c r="BC364" s="15">
        <f t="shared" si="125"/>
        <v>0.69869876975375789</v>
      </c>
      <c r="BD364">
        <v>55468000</v>
      </c>
      <c r="BE364">
        <v>92771000</v>
      </c>
      <c r="BF364">
        <v>44760000</v>
      </c>
      <c r="BG364">
        <v>115550000</v>
      </c>
      <c r="BH364">
        <v>2311000000</v>
      </c>
      <c r="BI364">
        <v>1412000000</v>
      </c>
      <c r="BJ364">
        <v>1044200000</v>
      </c>
      <c r="BK364">
        <f t="shared" si="123"/>
        <v>4.0143228039809603E-2</v>
      </c>
      <c r="BL364">
        <f t="shared" si="123"/>
        <v>3.169971671388102E-2</v>
      </c>
      <c r="BM364">
        <f t="shared" si="123"/>
        <v>0.11065887760965332</v>
      </c>
      <c r="BN364" s="13">
        <f t="shared" si="140"/>
        <v>0.5979023617294198</v>
      </c>
      <c r="BO364" s="14">
        <f t="shared" si="126"/>
        <v>0.28646338548363964</v>
      </c>
      <c r="BP364" s="15">
        <f t="shared" si="141"/>
        <v>0.78966536229833717</v>
      </c>
      <c r="BQ364" s="28">
        <v>0</v>
      </c>
    </row>
    <row r="365" spans="1:69" customFormat="1" ht="15" x14ac:dyDescent="0.2">
      <c r="A365" t="s">
        <v>528</v>
      </c>
      <c r="B365" t="s">
        <v>529</v>
      </c>
      <c r="D365">
        <v>18383000</v>
      </c>
      <c r="E365">
        <v>2611200</v>
      </c>
      <c r="F365">
        <v>62188000</v>
      </c>
      <c r="G365">
        <v>25963000</v>
      </c>
      <c r="H365">
        <v>338360000</v>
      </c>
      <c r="I365">
        <v>2492900000</v>
      </c>
      <c r="J365">
        <v>2094200000</v>
      </c>
      <c r="K365">
        <f t="shared" si="117"/>
        <v>7.7172242581865468E-3</v>
      </c>
      <c r="L365">
        <f t="shared" si="117"/>
        <v>2.4946046772834851E-2</v>
      </c>
      <c r="M365">
        <f t="shared" si="117"/>
        <v>1.2397574252697928E-2</v>
      </c>
      <c r="N365" s="13">
        <f t="shared" si="138"/>
        <v>7.0400582107843137</v>
      </c>
      <c r="O365" s="14">
        <f t="shared" si="136"/>
        <v>2.0121715961819029</v>
      </c>
      <c r="P365" s="15">
        <f t="shared" si="139"/>
        <v>3.2325154664738052</v>
      </c>
      <c r="Q365">
        <v>41706000</v>
      </c>
      <c r="R365">
        <v>100180000</v>
      </c>
      <c r="S365">
        <v>21137000</v>
      </c>
      <c r="T365">
        <v>9686600</v>
      </c>
      <c r="U365">
        <v>601680000</v>
      </c>
      <c r="V365">
        <v>838260000</v>
      </c>
      <c r="W365">
        <v>516410000</v>
      </c>
      <c r="X365">
        <f t="shared" si="118"/>
        <v>0.16650046536364846</v>
      </c>
      <c r="Y365">
        <f t="shared" si="118"/>
        <v>2.521532698685372E-2</v>
      </c>
      <c r="Z365">
        <f t="shared" si="118"/>
        <v>1.8757576344377528E-2</v>
      </c>
      <c r="AA365" s="13">
        <f t="shared" si="142"/>
        <v>0.41631064084647634</v>
      </c>
      <c r="AB365" s="14">
        <f t="shared" si="143"/>
        <v>1.3442742561147494</v>
      </c>
      <c r="AC365" s="15">
        <f t="shared" si="144"/>
        <v>0.15144298204681719</v>
      </c>
      <c r="AD365">
        <v>77375000</v>
      </c>
      <c r="AE365">
        <v>24727000</v>
      </c>
      <c r="AF365">
        <v>13802000</v>
      </c>
      <c r="AG365">
        <v>16840000</v>
      </c>
      <c r="AH365">
        <v>1131900000</v>
      </c>
      <c r="AI365">
        <v>729420000</v>
      </c>
      <c r="AJ365">
        <v>840470000</v>
      </c>
      <c r="AK365">
        <f t="shared" si="121"/>
        <v>2.1845569396589805E-2</v>
      </c>
      <c r="AL365">
        <f t="shared" si="121"/>
        <v>1.8921883140029065E-2</v>
      </c>
      <c r="AM365">
        <f t="shared" si="121"/>
        <v>2.0036408200173713E-2</v>
      </c>
      <c r="AN365" s="13">
        <f t="shared" si="145"/>
        <v>3.1291705423221581</v>
      </c>
      <c r="AO365" s="14">
        <f t="shared" si="146"/>
        <v>0.9443750072862368</v>
      </c>
      <c r="AP365" s="15">
        <f t="shared" si="147"/>
        <v>0.86616571060779302</v>
      </c>
      <c r="AQ365">
        <v>110310000</v>
      </c>
      <c r="AR365">
        <v>74491000</v>
      </c>
      <c r="AS365">
        <v>70650000</v>
      </c>
      <c r="AT365">
        <v>65476000</v>
      </c>
      <c r="AU365">
        <v>754030000</v>
      </c>
      <c r="AV365">
        <v>964080000</v>
      </c>
      <c r="AW365">
        <v>609030000</v>
      </c>
      <c r="AX365">
        <f t="shared" si="122"/>
        <v>9.8790499051761863E-2</v>
      </c>
      <c r="AY365">
        <f t="shared" si="122"/>
        <v>7.3282300224047803E-2</v>
      </c>
      <c r="AZ365">
        <f t="shared" si="122"/>
        <v>0.10750866131389258</v>
      </c>
      <c r="BA365" s="13">
        <f t="shared" si="124"/>
        <v>1.4808500355747674</v>
      </c>
      <c r="BB365" s="14">
        <f t="shared" si="137"/>
        <v>0.68164089598405264</v>
      </c>
      <c r="BC365" s="15">
        <f t="shared" si="125"/>
        <v>0.7417950200418677</v>
      </c>
      <c r="BD365">
        <v>65343000</v>
      </c>
      <c r="BE365">
        <v>101060000</v>
      </c>
      <c r="BF365">
        <v>117110000</v>
      </c>
      <c r="BG365">
        <v>126760000</v>
      </c>
      <c r="BH365">
        <v>2311000000</v>
      </c>
      <c r="BI365">
        <v>1412000000</v>
      </c>
      <c r="BJ365">
        <v>1044200000</v>
      </c>
      <c r="BK365">
        <f t="shared" si="123"/>
        <v>4.3729987018606663E-2</v>
      </c>
      <c r="BL365">
        <f t="shared" si="123"/>
        <v>8.293909348441926E-2</v>
      </c>
      <c r="BM365">
        <f t="shared" si="123"/>
        <v>0.12139436889484773</v>
      </c>
      <c r="BN365" s="13">
        <f t="shared" si="140"/>
        <v>0.64657629131209182</v>
      </c>
      <c r="BO365" s="14">
        <f t="shared" si="126"/>
        <v>0.68322026993081886</v>
      </c>
      <c r="BP365" s="15">
        <f t="shared" si="141"/>
        <v>1.8966182964822176</v>
      </c>
      <c r="BQ365" s="28">
        <v>0</v>
      </c>
    </row>
    <row r="366" spans="1:69" customFormat="1" ht="15" x14ac:dyDescent="0.2">
      <c r="A366" t="s">
        <v>156</v>
      </c>
      <c r="B366" t="s">
        <v>157</v>
      </c>
      <c r="D366">
        <v>495530000</v>
      </c>
      <c r="E366">
        <v>104120000</v>
      </c>
      <c r="F366">
        <v>214280000</v>
      </c>
      <c r="G366">
        <v>227790000</v>
      </c>
      <c r="H366">
        <v>338360000</v>
      </c>
      <c r="I366">
        <v>2492900000</v>
      </c>
      <c r="J366">
        <v>2094200000</v>
      </c>
      <c r="K366">
        <f t="shared" si="117"/>
        <v>0.3077195886038539</v>
      </c>
      <c r="L366">
        <f t="shared" si="117"/>
        <v>8.5956115367644109E-2</v>
      </c>
      <c r="M366">
        <f t="shared" si="117"/>
        <v>0.10877184605099799</v>
      </c>
      <c r="N366" s="13">
        <f t="shared" si="138"/>
        <v>4.7592201306185169</v>
      </c>
      <c r="O366" s="14">
        <f t="shared" si="136"/>
        <v>0.79024231442521753</v>
      </c>
      <c r="P366" s="15">
        <f t="shared" si="139"/>
        <v>0.27933260848824493</v>
      </c>
      <c r="Q366">
        <v>2325600000</v>
      </c>
      <c r="R366">
        <v>1901000000</v>
      </c>
      <c r="S366">
        <v>56436000</v>
      </c>
      <c r="T366">
        <v>61586000</v>
      </c>
      <c r="U366">
        <v>601680000</v>
      </c>
      <c r="V366">
        <v>838260000</v>
      </c>
      <c r="W366">
        <v>516410000</v>
      </c>
      <c r="X366">
        <f t="shared" si="118"/>
        <v>3.1594867703762799</v>
      </c>
      <c r="Y366">
        <f t="shared" si="118"/>
        <v>6.7325173573831512E-2</v>
      </c>
      <c r="Z366">
        <f t="shared" si="118"/>
        <v>0.11925795395131775</v>
      </c>
      <c r="AA366" s="13">
        <f t="shared" si="142"/>
        <v>1.2233561283534982</v>
      </c>
      <c r="AB366" s="14">
        <f t="shared" si="143"/>
        <v>0.56453403184591189</v>
      </c>
      <c r="AC366" s="15">
        <f t="shared" si="144"/>
        <v>2.1308895547555468E-2</v>
      </c>
      <c r="AD366">
        <v>1291300000</v>
      </c>
      <c r="AE366">
        <v>418150000</v>
      </c>
      <c r="AF366">
        <v>56752000</v>
      </c>
      <c r="AG366">
        <v>57957000</v>
      </c>
      <c r="AH366">
        <v>1131900000</v>
      </c>
      <c r="AI366">
        <v>729420000</v>
      </c>
      <c r="AJ366">
        <v>840470000</v>
      </c>
      <c r="AK366">
        <f t="shared" si="121"/>
        <v>0.36942309391288985</v>
      </c>
      <c r="AL366">
        <f t="shared" si="121"/>
        <v>7.7804282854870996E-2</v>
      </c>
      <c r="AM366">
        <f t="shared" si="121"/>
        <v>6.8957845015289065E-2</v>
      </c>
      <c r="AN366" s="13">
        <f t="shared" si="145"/>
        <v>3.0881262704771015</v>
      </c>
      <c r="AO366" s="14">
        <f t="shared" si="146"/>
        <v>1.1282876203225396</v>
      </c>
      <c r="AP366" s="15">
        <f t="shared" si="147"/>
        <v>0.21061023021267122</v>
      </c>
      <c r="AQ366">
        <v>62147000</v>
      </c>
      <c r="AR366">
        <v>138950000</v>
      </c>
      <c r="AS366">
        <v>83841000</v>
      </c>
      <c r="AT366">
        <v>75646000</v>
      </c>
      <c r="AU366">
        <v>754030000</v>
      </c>
      <c r="AV366">
        <v>964080000</v>
      </c>
      <c r="AW366">
        <v>609030000</v>
      </c>
      <c r="AX366">
        <f t="shared" si="122"/>
        <v>0.18427648767290425</v>
      </c>
      <c r="AY366">
        <f t="shared" si="122"/>
        <v>8.6964774707493156E-2</v>
      </c>
      <c r="AZ366">
        <f t="shared" si="122"/>
        <v>0.1242073461077451</v>
      </c>
      <c r="BA366" s="13">
        <f t="shared" si="124"/>
        <v>0.4472616048938467</v>
      </c>
      <c r="BB366" s="14">
        <f t="shared" si="137"/>
        <v>0.70015806176274431</v>
      </c>
      <c r="BC366" s="15">
        <f t="shared" si="125"/>
        <v>0.47192550610069139</v>
      </c>
      <c r="BD366">
        <v>78779000</v>
      </c>
      <c r="BE366">
        <v>101130000</v>
      </c>
      <c r="BF366">
        <v>179600000</v>
      </c>
      <c r="BG366">
        <v>178340000</v>
      </c>
      <c r="BH366">
        <v>2311000000</v>
      </c>
      <c r="BI366">
        <v>1412000000</v>
      </c>
      <c r="BJ366">
        <v>1044200000</v>
      </c>
      <c r="BK366">
        <f t="shared" si="123"/>
        <v>4.3760276936391174E-2</v>
      </c>
      <c r="BL366">
        <f t="shared" si="123"/>
        <v>0.12719546742209631</v>
      </c>
      <c r="BM366">
        <f t="shared" si="123"/>
        <v>0.17079103619996169</v>
      </c>
      <c r="BN366" s="13">
        <f t="shared" si="140"/>
        <v>0.77898744190645708</v>
      </c>
      <c r="BO366" s="14">
        <f t="shared" si="126"/>
        <v>0.74474322688209582</v>
      </c>
      <c r="BP366" s="15">
        <f t="shared" si="141"/>
        <v>2.9066421953175574</v>
      </c>
      <c r="BQ366" s="28">
        <v>0</v>
      </c>
    </row>
    <row r="367" spans="1:69" customFormat="1" ht="15" x14ac:dyDescent="0.2">
      <c r="A367" t="s">
        <v>670</v>
      </c>
      <c r="B367" t="s">
        <v>671</v>
      </c>
      <c r="D367">
        <v>44349000</v>
      </c>
      <c r="E367">
        <v>15473000</v>
      </c>
      <c r="F367">
        <v>97225000</v>
      </c>
      <c r="G367">
        <v>91676000</v>
      </c>
      <c r="H367">
        <v>338360000</v>
      </c>
      <c r="I367">
        <v>2492900000</v>
      </c>
      <c r="J367">
        <v>2094200000</v>
      </c>
      <c r="K367">
        <f t="shared" si="117"/>
        <v>4.572940063837333E-2</v>
      </c>
      <c r="L367">
        <f t="shared" si="117"/>
        <v>3.9000762164547315E-2</v>
      </c>
      <c r="M367">
        <f t="shared" si="117"/>
        <v>4.3776143634800882E-2</v>
      </c>
      <c r="N367" s="13">
        <f t="shared" si="138"/>
        <v>2.8662185742906998</v>
      </c>
      <c r="O367" s="14">
        <f t="shared" si="136"/>
        <v>0.8909136101596381</v>
      </c>
      <c r="P367" s="15">
        <f t="shared" si="139"/>
        <v>0.85285968370685905</v>
      </c>
      <c r="Q367">
        <v>30673000</v>
      </c>
      <c r="R367">
        <v>75562000</v>
      </c>
      <c r="S367">
        <v>13192000</v>
      </c>
      <c r="T367">
        <v>22987000</v>
      </c>
      <c r="U367">
        <v>601680000</v>
      </c>
      <c r="V367">
        <v>838260000</v>
      </c>
      <c r="W367">
        <v>516410000</v>
      </c>
      <c r="X367">
        <f t="shared" si="118"/>
        <v>0.12558502858662413</v>
      </c>
      <c r="Y367">
        <f t="shared" si="118"/>
        <v>1.5737360723403239E-2</v>
      </c>
      <c r="Z367">
        <f t="shared" si="118"/>
        <v>4.4513080691698459E-2</v>
      </c>
      <c r="AA367" s="13">
        <f t="shared" si="142"/>
        <v>0.40593155289695881</v>
      </c>
      <c r="AB367" s="14">
        <f t="shared" si="143"/>
        <v>0.35354463179939383</v>
      </c>
      <c r="AC367" s="15">
        <f t="shared" si="144"/>
        <v>0.12531239511999762</v>
      </c>
      <c r="AD367">
        <v>52339000</v>
      </c>
      <c r="AE367">
        <v>38001000</v>
      </c>
      <c r="AF367">
        <v>22552000</v>
      </c>
      <c r="AG367">
        <v>27442000</v>
      </c>
      <c r="AH367">
        <v>1131900000</v>
      </c>
      <c r="AI367">
        <v>729420000</v>
      </c>
      <c r="AJ367">
        <v>840470000</v>
      </c>
      <c r="AK367">
        <f t="shared" si="121"/>
        <v>3.3572753776835412E-2</v>
      </c>
      <c r="AL367">
        <f t="shared" si="121"/>
        <v>3.0917715445148201E-2</v>
      </c>
      <c r="AM367">
        <f t="shared" si="121"/>
        <v>3.2650778730948161E-2</v>
      </c>
      <c r="AN367" s="13">
        <f t="shared" si="145"/>
        <v>1.3773058603720956</v>
      </c>
      <c r="AO367" s="14">
        <f t="shared" si="146"/>
        <v>0.94692122659367783</v>
      </c>
      <c r="AP367" s="15">
        <f t="shared" si="147"/>
        <v>0.92091687356551788</v>
      </c>
      <c r="AQ367">
        <v>76235000</v>
      </c>
      <c r="AR367">
        <v>68188000</v>
      </c>
      <c r="AS367">
        <v>60350000</v>
      </c>
      <c r="AT367">
        <v>81982000</v>
      </c>
      <c r="AU367">
        <v>754030000</v>
      </c>
      <c r="AV367">
        <v>964080000</v>
      </c>
      <c r="AW367">
        <v>609030000</v>
      </c>
      <c r="AX367">
        <f t="shared" si="122"/>
        <v>9.0431415195681875E-2</v>
      </c>
      <c r="AY367">
        <f t="shared" si="122"/>
        <v>6.2598539540287115E-2</v>
      </c>
      <c r="AZ367">
        <f t="shared" si="122"/>
        <v>0.13461077451028686</v>
      </c>
      <c r="BA367" s="13">
        <f t="shared" si="124"/>
        <v>1.1180119669149997</v>
      </c>
      <c r="BB367" s="14">
        <f t="shared" si="137"/>
        <v>0.46503364807178477</v>
      </c>
      <c r="BC367" s="15">
        <f t="shared" si="125"/>
        <v>0.69222116456799865</v>
      </c>
      <c r="BD367">
        <v>122420000</v>
      </c>
      <c r="BE367">
        <v>102630000</v>
      </c>
      <c r="BF367">
        <v>76909000</v>
      </c>
      <c r="BG367">
        <v>66996000</v>
      </c>
      <c r="BH367">
        <v>2311000000</v>
      </c>
      <c r="BI367">
        <v>1412000000</v>
      </c>
      <c r="BJ367">
        <v>1044200000</v>
      </c>
      <c r="BK367">
        <f t="shared" si="123"/>
        <v>4.4409346603202074E-2</v>
      </c>
      <c r="BL367">
        <f t="shared" si="123"/>
        <v>5.4468130311614731E-2</v>
      </c>
      <c r="BM367">
        <f t="shared" si="123"/>
        <v>6.4160122581880863E-2</v>
      </c>
      <c r="BN367" s="13">
        <f t="shared" si="140"/>
        <v>1.1928286076196044</v>
      </c>
      <c r="BO367" s="14">
        <f t="shared" si="126"/>
        <v>0.84894055871079022</v>
      </c>
      <c r="BP367" s="15">
        <f t="shared" si="141"/>
        <v>1.2265015019988468</v>
      </c>
      <c r="BQ367" s="28">
        <v>0</v>
      </c>
    </row>
    <row r="368" spans="1:69" customFormat="1" ht="15" x14ac:dyDescent="0.2">
      <c r="A368" t="s">
        <v>338</v>
      </c>
      <c r="B368" t="s">
        <v>339</v>
      </c>
      <c r="D368">
        <v>31739000</v>
      </c>
      <c r="E368">
        <v>5306500</v>
      </c>
      <c r="F368">
        <v>149540000</v>
      </c>
      <c r="G368">
        <v>105180000</v>
      </c>
      <c r="H368">
        <v>338360000</v>
      </c>
      <c r="I368">
        <v>2492900000</v>
      </c>
      <c r="J368">
        <v>2094200000</v>
      </c>
      <c r="K368">
        <f t="shared" si="117"/>
        <v>1.5683000354651849E-2</v>
      </c>
      <c r="L368">
        <f t="shared" si="117"/>
        <v>5.9986361265995429E-2</v>
      </c>
      <c r="M368">
        <f t="shared" si="117"/>
        <v>5.0224429376372837E-2</v>
      </c>
      <c r="N368" s="13">
        <f t="shared" si="138"/>
        <v>5.9811551870347683</v>
      </c>
      <c r="O368" s="14">
        <f t="shared" si="136"/>
        <v>1.1943662080552162</v>
      </c>
      <c r="P368" s="15">
        <f t="shared" si="139"/>
        <v>3.8249288981366654</v>
      </c>
      <c r="Q368">
        <v>72922000</v>
      </c>
      <c r="R368">
        <v>35351000</v>
      </c>
      <c r="S368">
        <v>13856000</v>
      </c>
      <c r="T368">
        <v>20678000</v>
      </c>
      <c r="U368">
        <v>601680000</v>
      </c>
      <c r="V368">
        <v>838260000</v>
      </c>
      <c r="W368">
        <v>516410000</v>
      </c>
      <c r="X368">
        <f t="shared" si="118"/>
        <v>5.8753822629969421E-2</v>
      </c>
      <c r="Y368">
        <f t="shared" si="118"/>
        <v>1.6529477727673991E-2</v>
      </c>
      <c r="Z368">
        <f t="shared" si="118"/>
        <v>4.0041827230301502E-2</v>
      </c>
      <c r="AA368" s="13">
        <f t="shared" si="142"/>
        <v>2.0627987892846029</v>
      </c>
      <c r="AB368" s="14">
        <f t="shared" si="143"/>
        <v>0.41280528065326078</v>
      </c>
      <c r="AC368" s="15">
        <f t="shared" si="144"/>
        <v>0.28133450706307844</v>
      </c>
      <c r="AD368">
        <v>49317000</v>
      </c>
      <c r="AE368">
        <v>134040000</v>
      </c>
      <c r="AF368">
        <v>19861000</v>
      </c>
      <c r="AG368">
        <v>14871000</v>
      </c>
      <c r="AH368">
        <v>1131900000</v>
      </c>
      <c r="AI368">
        <v>729420000</v>
      </c>
      <c r="AJ368">
        <v>840470000</v>
      </c>
      <c r="AK368">
        <f t="shared" si="121"/>
        <v>0.11842035515504903</v>
      </c>
      <c r="AL368">
        <f t="shared" si="121"/>
        <v>2.7228482904225276E-2</v>
      </c>
      <c r="AM368">
        <f t="shared" si="121"/>
        <v>1.7693671398146274E-2</v>
      </c>
      <c r="AN368" s="13">
        <f t="shared" si="145"/>
        <v>0.3679274843330349</v>
      </c>
      <c r="AO368" s="14">
        <f t="shared" si="146"/>
        <v>1.5388825920593248</v>
      </c>
      <c r="AP368" s="15">
        <f t="shared" si="147"/>
        <v>0.22993076543787369</v>
      </c>
      <c r="AQ368">
        <v>120230000</v>
      </c>
      <c r="AR368">
        <v>44029000</v>
      </c>
      <c r="AS368">
        <v>52742000</v>
      </c>
      <c r="AT368">
        <v>39205000</v>
      </c>
      <c r="AU368">
        <v>754030000</v>
      </c>
      <c r="AV368">
        <v>964080000</v>
      </c>
      <c r="AW368">
        <v>609030000</v>
      </c>
      <c r="AX368">
        <f t="shared" si="122"/>
        <v>5.8391575931992096E-2</v>
      </c>
      <c r="AY368">
        <f t="shared" si="122"/>
        <v>5.4707078250767573E-2</v>
      </c>
      <c r="AZ368">
        <f t="shared" si="122"/>
        <v>6.437285519596736E-2</v>
      </c>
      <c r="BA368" s="13">
        <f t="shared" si="124"/>
        <v>2.7307002203093416</v>
      </c>
      <c r="BB368" s="14">
        <f t="shared" si="137"/>
        <v>0.84984700591926987</v>
      </c>
      <c r="BC368" s="15">
        <f t="shared" si="125"/>
        <v>0.93690018427459798</v>
      </c>
      <c r="BD368">
        <v>106020000</v>
      </c>
      <c r="BE368">
        <v>110320000</v>
      </c>
      <c r="BF368">
        <v>77456000</v>
      </c>
      <c r="BG368">
        <v>73017000</v>
      </c>
      <c r="BH368">
        <v>2311000000</v>
      </c>
      <c r="BI368">
        <v>1412000000</v>
      </c>
      <c r="BJ368">
        <v>1044200000</v>
      </c>
      <c r="BK368">
        <f t="shared" si="123"/>
        <v>4.773691042838598E-2</v>
      </c>
      <c r="BL368">
        <f t="shared" si="123"/>
        <v>5.4855524079320116E-2</v>
      </c>
      <c r="BM368">
        <f t="shared" si="123"/>
        <v>6.9926259337291713E-2</v>
      </c>
      <c r="BN368" s="13">
        <f t="shared" si="140"/>
        <v>0.96102248005801305</v>
      </c>
      <c r="BO368" s="14">
        <f t="shared" si="126"/>
        <v>0.78447674163038827</v>
      </c>
      <c r="BP368" s="15">
        <f t="shared" si="141"/>
        <v>1.1491217924882957</v>
      </c>
      <c r="BQ368" s="28">
        <v>0</v>
      </c>
    </row>
    <row r="369" spans="1:69" customFormat="1" ht="15" x14ac:dyDescent="0.2">
      <c r="A369" t="s">
        <v>350</v>
      </c>
      <c r="B369" t="s">
        <v>351</v>
      </c>
      <c r="D369">
        <v>45865000</v>
      </c>
      <c r="E369">
        <v>6447000</v>
      </c>
      <c r="F369">
        <v>206610000</v>
      </c>
      <c r="G369">
        <v>110650000</v>
      </c>
      <c r="H369">
        <v>338360000</v>
      </c>
      <c r="I369">
        <v>2492900000</v>
      </c>
      <c r="J369">
        <v>2094200000</v>
      </c>
      <c r="K369">
        <f t="shared" si="117"/>
        <v>1.9053670646648539E-2</v>
      </c>
      <c r="L369">
        <f t="shared" si="117"/>
        <v>8.2879377431906612E-2</v>
      </c>
      <c r="M369">
        <f t="shared" si="117"/>
        <v>5.2836405309903543E-2</v>
      </c>
      <c r="N369" s="13">
        <f t="shared" si="138"/>
        <v>7.1141616255622768</v>
      </c>
      <c r="O369" s="14">
        <f t="shared" si="136"/>
        <v>1.5686036350465324</v>
      </c>
      <c r="P369" s="15">
        <f t="shared" si="139"/>
        <v>4.34978534944314</v>
      </c>
      <c r="Q369">
        <v>167000000</v>
      </c>
      <c r="R369">
        <v>110480000</v>
      </c>
      <c r="S369">
        <v>64030000</v>
      </c>
      <c r="T369">
        <v>21818000</v>
      </c>
      <c r="U369">
        <v>601680000</v>
      </c>
      <c r="V369">
        <v>838260000</v>
      </c>
      <c r="W369">
        <v>516410000</v>
      </c>
      <c r="X369">
        <f t="shared" si="118"/>
        <v>0.18361919957452466</v>
      </c>
      <c r="Y369">
        <f t="shared" si="118"/>
        <v>7.6384415336530426E-2</v>
      </c>
      <c r="Z369">
        <f t="shared" si="118"/>
        <v>4.2249375496214249E-2</v>
      </c>
      <c r="AA369" s="13">
        <f t="shared" si="142"/>
        <v>1.5115858073859523</v>
      </c>
      <c r="AB369" s="14">
        <f t="shared" si="143"/>
        <v>1.8079418793628048</v>
      </c>
      <c r="AC369" s="15">
        <f t="shared" si="144"/>
        <v>0.41599361893269032</v>
      </c>
      <c r="AD369">
        <v>114380000</v>
      </c>
      <c r="AE369">
        <v>46988000</v>
      </c>
      <c r="AF369">
        <v>83554000</v>
      </c>
      <c r="AG369">
        <v>75833000</v>
      </c>
      <c r="AH369">
        <v>1131900000</v>
      </c>
      <c r="AI369">
        <v>729420000</v>
      </c>
      <c r="AJ369">
        <v>840470000</v>
      </c>
      <c r="AK369">
        <f t="shared" si="121"/>
        <v>4.1512501104337837E-2</v>
      </c>
      <c r="AL369">
        <f t="shared" si="121"/>
        <v>0.11454854541964848</v>
      </c>
      <c r="AM369">
        <f t="shared" si="121"/>
        <v>9.0226896855330946E-2</v>
      </c>
      <c r="AN369" s="13">
        <f t="shared" si="145"/>
        <v>2.4342385289861239</v>
      </c>
      <c r="AO369" s="14">
        <f t="shared" si="146"/>
        <v>1.2695609559011507</v>
      </c>
      <c r="AP369" s="15">
        <f t="shared" si="147"/>
        <v>2.7593747033391529</v>
      </c>
      <c r="AQ369">
        <v>3506500</v>
      </c>
      <c r="AR369">
        <v>71892000</v>
      </c>
      <c r="AS369">
        <v>123090000</v>
      </c>
      <c r="AT369">
        <v>120420000</v>
      </c>
      <c r="AU369">
        <v>754030000</v>
      </c>
      <c r="AV369">
        <v>964080000</v>
      </c>
      <c r="AW369">
        <v>609030000</v>
      </c>
      <c r="AX369">
        <f t="shared" si="122"/>
        <v>9.5343686590719207E-2</v>
      </c>
      <c r="AY369">
        <f t="shared" si="122"/>
        <v>0.12767612646253423</v>
      </c>
      <c r="AZ369">
        <f t="shared" si="122"/>
        <v>0.19772425003694399</v>
      </c>
      <c r="BA369" s="13">
        <f t="shared" si="124"/>
        <v>4.8774550714961333E-2</v>
      </c>
      <c r="BB369" s="14">
        <f t="shared" si="137"/>
        <v>0.64572821208667353</v>
      </c>
      <c r="BC369" s="15">
        <f t="shared" si="125"/>
        <v>1.3391146391329312</v>
      </c>
      <c r="BD369">
        <v>6776500</v>
      </c>
      <c r="BE369">
        <v>112570000</v>
      </c>
      <c r="BF369">
        <v>133240000</v>
      </c>
      <c r="BG369">
        <v>146710000</v>
      </c>
      <c r="BH369">
        <v>2311000000</v>
      </c>
      <c r="BI369">
        <v>1412000000</v>
      </c>
      <c r="BJ369">
        <v>1044200000</v>
      </c>
      <c r="BK369">
        <f t="shared" si="123"/>
        <v>4.8710514928602337E-2</v>
      </c>
      <c r="BL369">
        <f t="shared" si="123"/>
        <v>9.4362606232294616E-2</v>
      </c>
      <c r="BM369">
        <f t="shared" si="123"/>
        <v>0.14049990423290556</v>
      </c>
      <c r="BN369" s="13">
        <f t="shared" si="140"/>
        <v>6.0198098960646707E-2</v>
      </c>
      <c r="BO369" s="14">
        <f t="shared" si="126"/>
        <v>0.67162043097104518</v>
      </c>
      <c r="BP369" s="15">
        <f t="shared" si="141"/>
        <v>1.9372122501806242</v>
      </c>
      <c r="BQ369" s="28">
        <v>0</v>
      </c>
    </row>
    <row r="370" spans="1:69" customFormat="1" ht="15" x14ac:dyDescent="0.2">
      <c r="A370" t="s">
        <v>250</v>
      </c>
      <c r="B370" t="s">
        <v>251</v>
      </c>
      <c r="D370">
        <v>25354000</v>
      </c>
      <c r="E370">
        <v>0</v>
      </c>
      <c r="F370">
        <v>48044000</v>
      </c>
      <c r="G370">
        <v>41575000</v>
      </c>
      <c r="H370">
        <v>338360000</v>
      </c>
      <c r="I370">
        <v>2492900000</v>
      </c>
      <c r="J370">
        <v>2094200000</v>
      </c>
      <c r="K370">
        <f t="shared" si="117"/>
        <v>0</v>
      </c>
      <c r="L370">
        <f t="shared" si="117"/>
        <v>1.9272333426932488E-2</v>
      </c>
      <c r="M370">
        <f t="shared" si="117"/>
        <v>1.9852449622767644E-2</v>
      </c>
      <c r="N370" s="13" t="s">
        <v>859</v>
      </c>
      <c r="O370" s="14">
        <f t="shared" si="136"/>
        <v>0.97077860884382483</v>
      </c>
      <c r="P370" s="15" t="s">
        <v>859</v>
      </c>
      <c r="Q370">
        <v>34455000</v>
      </c>
      <c r="R370">
        <v>20988000</v>
      </c>
      <c r="S370">
        <v>0</v>
      </c>
      <c r="T370">
        <v>5313900</v>
      </c>
      <c r="U370">
        <v>601680000</v>
      </c>
      <c r="V370">
        <v>838260000</v>
      </c>
      <c r="W370">
        <v>516410000</v>
      </c>
      <c r="X370">
        <f t="shared" si="118"/>
        <v>3.48823294774631E-2</v>
      </c>
      <c r="Y370">
        <f t="shared" si="118"/>
        <v>0</v>
      </c>
      <c r="Z370">
        <f t="shared" si="118"/>
        <v>1.0290079587924324E-2</v>
      </c>
      <c r="AA370" s="13">
        <f t="shared" si="142"/>
        <v>1.6416523727844483</v>
      </c>
      <c r="AB370" s="14">
        <f t="shared" si="143"/>
        <v>0</v>
      </c>
      <c r="AC370" s="15">
        <f t="shared" si="144"/>
        <v>0</v>
      </c>
      <c r="AD370">
        <v>43021000</v>
      </c>
      <c r="AE370">
        <v>11397000</v>
      </c>
      <c r="AF370">
        <v>5423000</v>
      </c>
      <c r="AG370">
        <v>0</v>
      </c>
      <c r="AH370">
        <v>1131900000</v>
      </c>
      <c r="AI370">
        <v>729420000</v>
      </c>
      <c r="AJ370">
        <v>840470000</v>
      </c>
      <c r="AK370">
        <f t="shared" si="121"/>
        <v>1.0068910681155578E-2</v>
      </c>
      <c r="AL370">
        <f t="shared" si="121"/>
        <v>7.4346741246469799E-3</v>
      </c>
      <c r="AM370">
        <f t="shared" si="121"/>
        <v>0</v>
      </c>
      <c r="AN370" s="13">
        <f t="shared" si="145"/>
        <v>3.7747652891111696</v>
      </c>
      <c r="AO370" s="14" t="s">
        <v>859</v>
      </c>
      <c r="AP370" s="15">
        <f t="shared" si="147"/>
        <v>0.73837919116328132</v>
      </c>
      <c r="AQ370">
        <v>263330000</v>
      </c>
      <c r="AR370">
        <v>160010000</v>
      </c>
      <c r="AS370">
        <v>129190000</v>
      </c>
      <c r="AT370">
        <v>141040000</v>
      </c>
      <c r="AU370">
        <v>754030000</v>
      </c>
      <c r="AV370">
        <v>964080000</v>
      </c>
      <c r="AW370">
        <v>609030000</v>
      </c>
      <c r="AX370">
        <f t="shared" si="122"/>
        <v>0.21220641088550854</v>
      </c>
      <c r="AY370">
        <f t="shared" si="122"/>
        <v>0.13400340220728571</v>
      </c>
      <c r="AZ370">
        <f t="shared" si="122"/>
        <v>0.23158136709193308</v>
      </c>
      <c r="BA370" s="13">
        <f t="shared" si="124"/>
        <v>1.6457096431473033</v>
      </c>
      <c r="BB370" s="14">
        <f t="shared" si="137"/>
        <v>0.57864500883652303</v>
      </c>
      <c r="BC370" s="15">
        <f t="shared" si="125"/>
        <v>0.63147669124654482</v>
      </c>
      <c r="BD370">
        <v>120120000</v>
      </c>
      <c r="BE370">
        <v>139580000</v>
      </c>
      <c r="BF370">
        <v>238030000</v>
      </c>
      <c r="BG370">
        <v>207720000</v>
      </c>
      <c r="BH370">
        <v>2311000000</v>
      </c>
      <c r="BI370">
        <v>1412000000</v>
      </c>
      <c r="BJ370">
        <v>1044200000</v>
      </c>
      <c r="BK370">
        <f t="shared" si="123"/>
        <v>6.039809606231069E-2</v>
      </c>
      <c r="BL370">
        <f t="shared" si="123"/>
        <v>0.16857648725212465</v>
      </c>
      <c r="BM370">
        <f t="shared" si="123"/>
        <v>0.19892740854242483</v>
      </c>
      <c r="BN370" s="13">
        <f t="shared" si="140"/>
        <v>0.86058174523570707</v>
      </c>
      <c r="BO370" s="14">
        <f t="shared" si="126"/>
        <v>0.84742715188074602</v>
      </c>
      <c r="BP370" s="15">
        <f t="shared" si="141"/>
        <v>2.791089425703253</v>
      </c>
      <c r="BQ370" s="28">
        <v>0</v>
      </c>
    </row>
    <row r="371" spans="1:69" customFormat="1" ht="15" x14ac:dyDescent="0.2">
      <c r="A371" t="s">
        <v>580</v>
      </c>
      <c r="B371" t="s">
        <v>581</v>
      </c>
      <c r="D371">
        <v>79769000</v>
      </c>
      <c r="E371">
        <v>6664600</v>
      </c>
      <c r="F371">
        <v>15701000</v>
      </c>
      <c r="G371">
        <v>23489000</v>
      </c>
      <c r="H371">
        <v>338360000</v>
      </c>
      <c r="I371">
        <v>2492900000</v>
      </c>
      <c r="J371">
        <v>2094200000</v>
      </c>
      <c r="K371">
        <f t="shared" si="117"/>
        <v>1.9696772668164084E-2</v>
      </c>
      <c r="L371">
        <f t="shared" si="117"/>
        <v>6.2982871354647198E-3</v>
      </c>
      <c r="M371">
        <f t="shared" si="117"/>
        <v>1.1216216216216216E-2</v>
      </c>
      <c r="N371" s="13">
        <f t="shared" ref="N371:N394" si="148">D371/E371</f>
        <v>11.969060408726705</v>
      </c>
      <c r="O371" s="14">
        <f t="shared" si="136"/>
        <v>0.56153403376432443</v>
      </c>
      <c r="P371" s="15">
        <f t="shared" ref="P371:P394" si="149">L371/K371</f>
        <v>0.31976239161477699</v>
      </c>
      <c r="Q371">
        <v>87747000</v>
      </c>
      <c r="R371">
        <v>52047000</v>
      </c>
      <c r="S371">
        <v>0</v>
      </c>
      <c r="T371">
        <v>6019200</v>
      </c>
      <c r="U371">
        <v>601680000</v>
      </c>
      <c r="V371">
        <v>838260000</v>
      </c>
      <c r="W371">
        <v>516410000</v>
      </c>
      <c r="X371">
        <f t="shared" si="118"/>
        <v>8.6502792181890706E-2</v>
      </c>
      <c r="Y371">
        <f t="shared" si="118"/>
        <v>0</v>
      </c>
      <c r="Z371">
        <f t="shared" si="118"/>
        <v>1.1655854844019287E-2</v>
      </c>
      <c r="AA371" s="13">
        <f t="shared" si="142"/>
        <v>1.6859184967433281</v>
      </c>
      <c r="AB371" s="14">
        <f t="shared" si="143"/>
        <v>0</v>
      </c>
      <c r="AC371" s="15">
        <f t="shared" si="144"/>
        <v>0</v>
      </c>
      <c r="AD371">
        <v>78552000</v>
      </c>
      <c r="AE371">
        <v>50110000</v>
      </c>
      <c r="AF371">
        <v>26974000</v>
      </c>
      <c r="AG371">
        <v>0</v>
      </c>
      <c r="AH371">
        <v>1131900000</v>
      </c>
      <c r="AI371">
        <v>729420000</v>
      </c>
      <c r="AJ371">
        <v>840470000</v>
      </c>
      <c r="AK371">
        <f t="shared" si="121"/>
        <v>4.4270695291103453E-2</v>
      </c>
      <c r="AL371">
        <f t="shared" si="121"/>
        <v>3.6980066354089548E-2</v>
      </c>
      <c r="AM371">
        <f t="shared" si="121"/>
        <v>0</v>
      </c>
      <c r="AN371" s="13">
        <f t="shared" si="145"/>
        <v>1.5675912991418879</v>
      </c>
      <c r="AO371" s="14" t="s">
        <v>859</v>
      </c>
      <c r="AP371" s="15">
        <f t="shared" si="147"/>
        <v>0.83531704462570266</v>
      </c>
      <c r="AQ371">
        <v>25580000</v>
      </c>
      <c r="AR371">
        <v>329300000</v>
      </c>
      <c r="AS371">
        <v>21684000</v>
      </c>
      <c r="AT371">
        <v>110140000</v>
      </c>
      <c r="AU371">
        <v>754030000</v>
      </c>
      <c r="AV371">
        <v>964080000</v>
      </c>
      <c r="AW371">
        <v>609030000</v>
      </c>
      <c r="AX371">
        <f t="shared" si="122"/>
        <v>0.43672002440221214</v>
      </c>
      <c r="AY371">
        <f t="shared" si="122"/>
        <v>2.2491909385113269E-2</v>
      </c>
      <c r="AZ371">
        <f t="shared" si="122"/>
        <v>0.18084495016665847</v>
      </c>
      <c r="BA371" s="13">
        <f t="shared" si="124"/>
        <v>7.7679927118129363E-2</v>
      </c>
      <c r="BB371" s="14">
        <f t="shared" si="137"/>
        <v>0.12437123272939471</v>
      </c>
      <c r="BC371" s="15">
        <f t="shared" si="125"/>
        <v>5.1501896245541925E-2</v>
      </c>
      <c r="BD371">
        <v>60426000</v>
      </c>
      <c r="BE371">
        <v>142710000</v>
      </c>
      <c r="BF371">
        <v>69038000</v>
      </c>
      <c r="BG371">
        <v>49653000</v>
      </c>
      <c r="BH371">
        <v>2311000000</v>
      </c>
      <c r="BI371">
        <v>1412000000</v>
      </c>
      <c r="BJ371">
        <v>1044200000</v>
      </c>
      <c r="BK371">
        <f t="shared" si="123"/>
        <v>6.1752488100389441E-2</v>
      </c>
      <c r="BL371">
        <f t="shared" si="123"/>
        <v>4.8893767705382438E-2</v>
      </c>
      <c r="BM371">
        <f t="shared" si="123"/>
        <v>4.7551235395518102E-2</v>
      </c>
      <c r="BN371" s="13">
        <f t="shared" si="140"/>
        <v>0.42341812066428419</v>
      </c>
      <c r="BO371" s="14">
        <f t="shared" si="126"/>
        <v>1.0282333844472709</v>
      </c>
      <c r="BP371" s="15">
        <f t="shared" si="141"/>
        <v>0.79177000327334324</v>
      </c>
      <c r="BQ371" s="28">
        <v>0</v>
      </c>
    </row>
    <row r="372" spans="1:69" customFormat="1" ht="15" x14ac:dyDescent="0.2">
      <c r="A372" t="s">
        <v>254</v>
      </c>
      <c r="B372" t="s">
        <v>255</v>
      </c>
      <c r="D372">
        <v>119920000</v>
      </c>
      <c r="E372">
        <v>13329000</v>
      </c>
      <c r="F372">
        <v>122570000</v>
      </c>
      <c r="G372">
        <v>102940000</v>
      </c>
      <c r="H372">
        <v>338360000</v>
      </c>
      <c r="I372">
        <v>2492900000</v>
      </c>
      <c r="J372">
        <v>2094200000</v>
      </c>
      <c r="K372">
        <f t="shared" si="117"/>
        <v>3.9392954249911336E-2</v>
      </c>
      <c r="L372">
        <f t="shared" si="117"/>
        <v>4.9167636086485618E-2</v>
      </c>
      <c r="M372">
        <f t="shared" si="117"/>
        <v>4.9154808518766115E-2</v>
      </c>
      <c r="N372" s="13">
        <f t="shared" si="148"/>
        <v>8.9969240003000976</v>
      </c>
      <c r="O372" s="14">
        <f t="shared" si="136"/>
        <v>1.0002609626220924</v>
      </c>
      <c r="P372" s="15">
        <f t="shared" si="149"/>
        <v>1.2481327441085808</v>
      </c>
      <c r="Q372">
        <v>23595000</v>
      </c>
      <c r="R372">
        <v>51550000</v>
      </c>
      <c r="S372">
        <v>100960000</v>
      </c>
      <c r="T372">
        <v>100610000</v>
      </c>
      <c r="U372">
        <v>601680000</v>
      </c>
      <c r="V372">
        <v>838260000</v>
      </c>
      <c r="W372">
        <v>516410000</v>
      </c>
      <c r="X372">
        <f t="shared" si="118"/>
        <v>8.5676771705890178E-2</v>
      </c>
      <c r="Y372">
        <f t="shared" si="118"/>
        <v>0.12043995896261303</v>
      </c>
      <c r="Z372">
        <f t="shared" si="118"/>
        <v>0.1948258166960361</v>
      </c>
      <c r="AA372" s="13">
        <f t="shared" si="142"/>
        <v>0.45771096023278368</v>
      </c>
      <c r="AB372" s="14">
        <f t="shared" si="143"/>
        <v>0.61819301468922561</v>
      </c>
      <c r="AC372" s="15">
        <f t="shared" si="144"/>
        <v>1.4057480991003881</v>
      </c>
      <c r="AD372">
        <v>161160000</v>
      </c>
      <c r="AE372">
        <v>43514000</v>
      </c>
      <c r="AF372">
        <v>83680000</v>
      </c>
      <c r="AG372">
        <v>125270000</v>
      </c>
      <c r="AH372">
        <v>1131900000</v>
      </c>
      <c r="AI372">
        <v>729420000</v>
      </c>
      <c r="AJ372">
        <v>840470000</v>
      </c>
      <c r="AK372">
        <f t="shared" si="121"/>
        <v>3.8443325382100893E-2</v>
      </c>
      <c r="AL372">
        <f t="shared" si="121"/>
        <v>0.11472128540484221</v>
      </c>
      <c r="AM372">
        <f t="shared" si="121"/>
        <v>0.14904755672421383</v>
      </c>
      <c r="AN372" s="13">
        <f t="shared" si="145"/>
        <v>3.7036356115273246</v>
      </c>
      <c r="AO372" s="14">
        <f>AL372/AM372</f>
        <v>0.76969584692430537</v>
      </c>
      <c r="AP372" s="15">
        <f t="shared" si="147"/>
        <v>2.9841665429457391</v>
      </c>
      <c r="AQ372">
        <v>148570000</v>
      </c>
      <c r="AR372">
        <v>103490000</v>
      </c>
      <c r="AS372">
        <v>74038000</v>
      </c>
      <c r="AT372">
        <v>99748000</v>
      </c>
      <c r="AU372">
        <v>754030000</v>
      </c>
      <c r="AV372">
        <v>964080000</v>
      </c>
      <c r="AW372">
        <v>609030000</v>
      </c>
      <c r="AX372">
        <f t="shared" si="122"/>
        <v>0.13724918106706629</v>
      </c>
      <c r="AY372">
        <f t="shared" si="122"/>
        <v>7.6796531408181892E-2</v>
      </c>
      <c r="AZ372">
        <f t="shared" si="122"/>
        <v>0.16378175130945929</v>
      </c>
      <c r="BA372" s="13">
        <f t="shared" si="124"/>
        <v>1.4355976422842787</v>
      </c>
      <c r="BB372" s="14">
        <f t="shared" si="137"/>
        <v>0.46889553197582928</v>
      </c>
      <c r="BC372" s="15">
        <f t="shared" si="125"/>
        <v>0.55954090808494916</v>
      </c>
      <c r="BD372">
        <v>103730000</v>
      </c>
      <c r="BE372">
        <v>144340000</v>
      </c>
      <c r="BF372">
        <v>85330000</v>
      </c>
      <c r="BG372">
        <v>154650000</v>
      </c>
      <c r="BH372">
        <v>2311000000</v>
      </c>
      <c r="BI372">
        <v>1412000000</v>
      </c>
      <c r="BJ372">
        <v>1044200000</v>
      </c>
      <c r="BK372">
        <f t="shared" si="123"/>
        <v>6.2457810471657292E-2</v>
      </c>
      <c r="BL372">
        <f t="shared" si="123"/>
        <v>6.0432011331444761E-2</v>
      </c>
      <c r="BM372">
        <f t="shared" si="123"/>
        <v>0.14810381153035818</v>
      </c>
      <c r="BN372" s="13">
        <f t="shared" si="140"/>
        <v>0.71865040875710129</v>
      </c>
      <c r="BO372" s="14">
        <f t="shared" si="126"/>
        <v>0.40803819096213784</v>
      </c>
      <c r="BP372" s="15">
        <f t="shared" si="141"/>
        <v>0.96756531929450496</v>
      </c>
      <c r="BQ372" s="28">
        <v>0</v>
      </c>
    </row>
    <row r="373" spans="1:69" customFormat="1" ht="15" x14ac:dyDescent="0.2">
      <c r="A373" t="s">
        <v>380</v>
      </c>
      <c r="B373" t="s">
        <v>381</v>
      </c>
      <c r="D373">
        <v>0</v>
      </c>
      <c r="E373">
        <v>2938300</v>
      </c>
      <c r="F373">
        <v>10570000</v>
      </c>
      <c r="G373">
        <v>5167100</v>
      </c>
      <c r="H373">
        <v>338360000</v>
      </c>
      <c r="I373">
        <v>2492900000</v>
      </c>
      <c r="J373">
        <v>2094200000</v>
      </c>
      <c r="K373">
        <f t="shared" si="117"/>
        <v>8.6839460929187852E-3</v>
      </c>
      <c r="L373">
        <f t="shared" si="117"/>
        <v>4.2400417184804843E-3</v>
      </c>
      <c r="M373">
        <f t="shared" si="117"/>
        <v>2.4673383630980806E-3</v>
      </c>
      <c r="N373" s="13">
        <f t="shared" si="148"/>
        <v>0</v>
      </c>
      <c r="O373" s="14">
        <f t="shared" si="136"/>
        <v>1.7184678769216446</v>
      </c>
      <c r="P373" s="15">
        <f t="shared" si="149"/>
        <v>0.48826209572373708</v>
      </c>
      <c r="Q373">
        <v>6094700</v>
      </c>
      <c r="R373">
        <v>8401200</v>
      </c>
      <c r="S373">
        <v>0</v>
      </c>
      <c r="T373">
        <v>0</v>
      </c>
      <c r="U373">
        <v>601680000</v>
      </c>
      <c r="V373">
        <v>838260000</v>
      </c>
      <c r="W373">
        <v>516410000</v>
      </c>
      <c r="X373">
        <f t="shared" si="118"/>
        <v>1.3962903869166335E-2</v>
      </c>
      <c r="Y373">
        <f t="shared" si="118"/>
        <v>0</v>
      </c>
      <c r="Z373">
        <f t="shared" si="118"/>
        <v>0</v>
      </c>
      <c r="AA373" s="13">
        <f t="shared" si="142"/>
        <v>0.72545588725420174</v>
      </c>
      <c r="AB373" s="14">
        <v>0</v>
      </c>
      <c r="AC373" s="15">
        <f t="shared" si="144"/>
        <v>0</v>
      </c>
      <c r="AD373">
        <v>7476500</v>
      </c>
      <c r="AE373">
        <v>0</v>
      </c>
      <c r="AF373">
        <v>0</v>
      </c>
      <c r="AG373">
        <v>0</v>
      </c>
      <c r="AH373">
        <v>1131900000</v>
      </c>
      <c r="AI373">
        <v>729420000</v>
      </c>
      <c r="AJ373">
        <v>840470000</v>
      </c>
      <c r="AK373">
        <f t="shared" si="121"/>
        <v>0</v>
      </c>
      <c r="AL373">
        <f t="shared" si="121"/>
        <v>0</v>
      </c>
      <c r="AM373">
        <f t="shared" si="121"/>
        <v>0</v>
      </c>
      <c r="AN373" s="13" t="s">
        <v>859</v>
      </c>
      <c r="AO373" s="14">
        <v>0</v>
      </c>
      <c r="AP373" s="15">
        <v>0</v>
      </c>
      <c r="AQ373">
        <v>203410000</v>
      </c>
      <c r="AR373">
        <v>105220000</v>
      </c>
      <c r="AS373">
        <v>37952000</v>
      </c>
      <c r="AT373">
        <v>187410000</v>
      </c>
      <c r="AU373">
        <v>754030000</v>
      </c>
      <c r="AV373">
        <v>964080000</v>
      </c>
      <c r="AW373">
        <v>609030000</v>
      </c>
      <c r="AX373">
        <f t="shared" si="122"/>
        <v>0.13954351948861451</v>
      </c>
      <c r="AY373">
        <f t="shared" si="122"/>
        <v>3.9366027715542276E-2</v>
      </c>
      <c r="AZ373">
        <f t="shared" si="122"/>
        <v>0.30771883158465102</v>
      </c>
      <c r="BA373" s="13">
        <f t="shared" si="124"/>
        <v>1.9331876069188367</v>
      </c>
      <c r="BB373" s="14">
        <f t="shared" si="137"/>
        <v>0.12792856229441713</v>
      </c>
      <c r="BC373" s="15">
        <f t="shared" si="125"/>
        <v>0.28210573919739917</v>
      </c>
      <c r="BD373">
        <v>89620000</v>
      </c>
      <c r="BE373">
        <v>146060000</v>
      </c>
      <c r="BF373">
        <v>139530000</v>
      </c>
      <c r="BG373">
        <v>118730000</v>
      </c>
      <c r="BH373">
        <v>2311000000</v>
      </c>
      <c r="BI373">
        <v>1412000000</v>
      </c>
      <c r="BJ373">
        <v>1044200000</v>
      </c>
      <c r="BK373">
        <f t="shared" si="123"/>
        <v>6.3202077022933789E-2</v>
      </c>
      <c r="BL373">
        <f t="shared" si="123"/>
        <v>9.8817280453257786E-2</v>
      </c>
      <c r="BM373">
        <f t="shared" si="123"/>
        <v>0.11370427121241142</v>
      </c>
      <c r="BN373" s="13">
        <f t="shared" si="140"/>
        <v>0.61358345885252641</v>
      </c>
      <c r="BO373" s="14">
        <f t="shared" si="126"/>
        <v>0.86907272171558814</v>
      </c>
      <c r="BP373" s="15">
        <f t="shared" si="141"/>
        <v>1.5635131803880513</v>
      </c>
      <c r="BQ373" s="28">
        <v>0</v>
      </c>
    </row>
    <row r="374" spans="1:69" customFormat="1" ht="15" x14ac:dyDescent="0.2">
      <c r="A374" t="s">
        <v>158</v>
      </c>
      <c r="B374" t="s">
        <v>159</v>
      </c>
      <c r="D374">
        <v>198170000</v>
      </c>
      <c r="E374">
        <v>13916000</v>
      </c>
      <c r="F374">
        <v>182840000</v>
      </c>
      <c r="G374">
        <v>129660000</v>
      </c>
      <c r="H374">
        <v>338360000</v>
      </c>
      <c r="I374">
        <v>2492900000</v>
      </c>
      <c r="J374">
        <v>2094200000</v>
      </c>
      <c r="K374">
        <f t="shared" si="117"/>
        <v>4.1127792883319539E-2</v>
      </c>
      <c r="L374">
        <f t="shared" si="117"/>
        <v>7.3344297805768385E-2</v>
      </c>
      <c r="M374">
        <f t="shared" si="117"/>
        <v>6.1913857320217744E-2</v>
      </c>
      <c r="N374" s="13">
        <f t="shared" si="148"/>
        <v>14.240442655935613</v>
      </c>
      <c r="O374" s="14">
        <f t="shared" si="136"/>
        <v>1.1846184518343372</v>
      </c>
      <c r="P374" s="15">
        <f t="shared" si="149"/>
        <v>1.7833268615665272</v>
      </c>
      <c r="Q374">
        <v>366290000</v>
      </c>
      <c r="R374">
        <v>259290000</v>
      </c>
      <c r="S374">
        <v>33857000</v>
      </c>
      <c r="T374">
        <v>37276000</v>
      </c>
      <c r="U374">
        <v>601680000</v>
      </c>
      <c r="V374">
        <v>838260000</v>
      </c>
      <c r="W374">
        <v>516410000</v>
      </c>
      <c r="X374">
        <f t="shared" si="118"/>
        <v>0.43094335859593141</v>
      </c>
      <c r="Y374">
        <f t="shared" si="118"/>
        <v>4.0389616586739195E-2</v>
      </c>
      <c r="Z374">
        <f t="shared" si="118"/>
        <v>7.2182955403652133E-2</v>
      </c>
      <c r="AA374" s="13">
        <f t="shared" si="142"/>
        <v>1.4126653553935749</v>
      </c>
      <c r="AB374" s="14">
        <f t="shared" ref="AB374:AB394" si="150">Y374/Z374</f>
        <v>0.55954506657253966</v>
      </c>
      <c r="AC374" s="15">
        <f t="shared" si="144"/>
        <v>9.3723724431753003E-2</v>
      </c>
      <c r="AD374">
        <v>309160000</v>
      </c>
      <c r="AE374">
        <v>135500000</v>
      </c>
      <c r="AF374">
        <v>46650000</v>
      </c>
      <c r="AG374">
        <v>19865000</v>
      </c>
      <c r="AH374">
        <v>1131900000</v>
      </c>
      <c r="AI374">
        <v>729420000</v>
      </c>
      <c r="AJ374">
        <v>840470000</v>
      </c>
      <c r="AK374">
        <f t="shared" si="121"/>
        <v>0.11971022175103808</v>
      </c>
      <c r="AL374">
        <f t="shared" si="121"/>
        <v>6.3954923089578022E-2</v>
      </c>
      <c r="AM374">
        <f t="shared" si="121"/>
        <v>2.3635584851333182E-2</v>
      </c>
      <c r="AN374" s="13">
        <f>AD374/AE374</f>
        <v>2.2816236162361623</v>
      </c>
      <c r="AO374" s="14">
        <f t="shared" ref="AO374:AO382" si="151">AL374/AM374</f>
        <v>2.7058743624010893</v>
      </c>
      <c r="AP374" s="15">
        <f>AL374/AK374</f>
        <v>0.53424780402282923</v>
      </c>
      <c r="AQ374">
        <v>313980000</v>
      </c>
      <c r="AR374">
        <v>138330000</v>
      </c>
      <c r="AS374">
        <v>258760000</v>
      </c>
      <c r="AT374">
        <v>219860000</v>
      </c>
      <c r="AU374">
        <v>754030000</v>
      </c>
      <c r="AV374">
        <v>964080000</v>
      </c>
      <c r="AW374">
        <v>609030000</v>
      </c>
      <c r="AX374">
        <f t="shared" si="122"/>
        <v>0.18345423922125115</v>
      </c>
      <c r="AY374">
        <f t="shared" si="122"/>
        <v>0.26840096257571988</v>
      </c>
      <c r="AZ374">
        <f t="shared" si="122"/>
        <v>0.36100027913239086</v>
      </c>
      <c r="BA374" s="13">
        <f t="shared" si="124"/>
        <v>2.2697896334851442</v>
      </c>
      <c r="BB374" s="14">
        <f t="shared" si="137"/>
        <v>0.74349239624074714</v>
      </c>
      <c r="BC374" s="15">
        <f t="shared" si="125"/>
        <v>1.4630403947876098</v>
      </c>
      <c r="BD374">
        <v>221820000</v>
      </c>
      <c r="BE374">
        <v>203670000</v>
      </c>
      <c r="BF374">
        <v>250960000</v>
      </c>
      <c r="BG374">
        <v>332360000</v>
      </c>
      <c r="BH374">
        <v>2311000000</v>
      </c>
      <c r="BI374">
        <v>1412000000</v>
      </c>
      <c r="BJ374">
        <v>1044200000</v>
      </c>
      <c r="BK374">
        <f t="shared" si="123"/>
        <v>8.8130679359584602E-2</v>
      </c>
      <c r="BL374">
        <f t="shared" si="123"/>
        <v>0.17773371104815863</v>
      </c>
      <c r="BM374">
        <f t="shared" si="123"/>
        <v>0.31829151503543385</v>
      </c>
      <c r="BN374" s="13">
        <f t="shared" si="140"/>
        <v>1.0891147444395346</v>
      </c>
      <c r="BO374" s="14">
        <f t="shared" si="126"/>
        <v>0.55839914874379359</v>
      </c>
      <c r="BP374" s="15">
        <f t="shared" si="141"/>
        <v>2.0167064674831567</v>
      </c>
      <c r="BQ374" s="28">
        <v>0</v>
      </c>
    </row>
    <row r="375" spans="1:69" customFormat="1" ht="15" x14ac:dyDescent="0.2">
      <c r="A375" t="s">
        <v>196</v>
      </c>
      <c r="B375" t="s">
        <v>197</v>
      </c>
      <c r="D375">
        <v>284930000</v>
      </c>
      <c r="E375">
        <v>35027000</v>
      </c>
      <c r="F375">
        <v>266800000</v>
      </c>
      <c r="G375">
        <v>158100000</v>
      </c>
      <c r="H375">
        <v>338360000</v>
      </c>
      <c r="I375">
        <v>2492900000</v>
      </c>
      <c r="J375">
        <v>2094200000</v>
      </c>
      <c r="K375">
        <f t="shared" si="117"/>
        <v>0.10351991961224731</v>
      </c>
      <c r="L375">
        <f t="shared" si="117"/>
        <v>0.10702394801235508</v>
      </c>
      <c r="M375">
        <f t="shared" si="117"/>
        <v>7.5494222137331674E-2</v>
      </c>
      <c r="N375" s="13">
        <f t="shared" si="148"/>
        <v>8.1345818939675105</v>
      </c>
      <c r="O375" s="14">
        <f t="shared" si="136"/>
        <v>1.4176442247152057</v>
      </c>
      <c r="P375" s="15">
        <f t="shared" si="149"/>
        <v>1.0338488323139425</v>
      </c>
      <c r="Q375">
        <v>971810000</v>
      </c>
      <c r="R375">
        <v>1023500000</v>
      </c>
      <c r="S375">
        <v>110570000</v>
      </c>
      <c r="T375">
        <v>67356000</v>
      </c>
      <c r="U375">
        <v>601680000</v>
      </c>
      <c r="V375">
        <v>838260000</v>
      </c>
      <c r="W375">
        <v>516410000</v>
      </c>
      <c r="X375">
        <f t="shared" si="118"/>
        <v>1.7010703363914372</v>
      </c>
      <c r="Y375">
        <f t="shared" si="118"/>
        <v>0.13190418247321833</v>
      </c>
      <c r="Z375">
        <f t="shared" si="118"/>
        <v>0.13043124649019192</v>
      </c>
      <c r="AA375" s="13">
        <f t="shared" si="142"/>
        <v>0.94949682462139717</v>
      </c>
      <c r="AB375" s="14">
        <f t="shared" si="150"/>
        <v>1.011292815354158</v>
      </c>
      <c r="AC375" s="15">
        <f t="shared" si="144"/>
        <v>7.7541874460660493E-2</v>
      </c>
      <c r="AD375">
        <v>1001000000</v>
      </c>
      <c r="AE375">
        <v>364190000</v>
      </c>
      <c r="AF375">
        <v>81723000</v>
      </c>
      <c r="AG375">
        <v>167970000</v>
      </c>
      <c r="AH375">
        <v>1131900000</v>
      </c>
      <c r="AI375">
        <v>729420000</v>
      </c>
      <c r="AJ375">
        <v>840470000</v>
      </c>
      <c r="AK375">
        <f t="shared" si="121"/>
        <v>0.32175103807756866</v>
      </c>
      <c r="AL375">
        <f t="shared" si="121"/>
        <v>0.11203833182528584</v>
      </c>
      <c r="AM375">
        <f t="shared" si="121"/>
        <v>0.19985246350256405</v>
      </c>
      <c r="AN375" s="13">
        <f>AD375/AE375</f>
        <v>2.7485653093165654</v>
      </c>
      <c r="AO375" s="14">
        <f t="shared" si="151"/>
        <v>0.56060520777042322</v>
      </c>
      <c r="AP375" s="15">
        <f>AL375/AK375</f>
        <v>0.34821436006765988</v>
      </c>
      <c r="AQ375">
        <v>429890000</v>
      </c>
      <c r="AR375">
        <v>188640000</v>
      </c>
      <c r="AS375">
        <v>248930000</v>
      </c>
      <c r="AT375">
        <v>215740000</v>
      </c>
      <c r="AU375">
        <v>754030000</v>
      </c>
      <c r="AV375">
        <v>964080000</v>
      </c>
      <c r="AW375">
        <v>609030000</v>
      </c>
      <c r="AX375">
        <f t="shared" si="122"/>
        <v>0.25017572245136133</v>
      </c>
      <c r="AY375">
        <f t="shared" si="122"/>
        <v>0.25820471330180067</v>
      </c>
      <c r="AZ375">
        <f t="shared" si="122"/>
        <v>0.35423542354235421</v>
      </c>
      <c r="BA375" s="13">
        <f t="shared" si="124"/>
        <v>2.2788910093299406</v>
      </c>
      <c r="BB375" s="14">
        <f t="shared" si="137"/>
        <v>0.72890709438303358</v>
      </c>
      <c r="BC375" s="15">
        <f t="shared" si="125"/>
        <v>1.032093405274368</v>
      </c>
      <c r="BD375">
        <v>146560000</v>
      </c>
      <c r="BE375">
        <v>266750000</v>
      </c>
      <c r="BF375">
        <v>319090000</v>
      </c>
      <c r="BG375">
        <v>363740000</v>
      </c>
      <c r="BH375">
        <v>2311000000</v>
      </c>
      <c r="BI375">
        <v>1412000000</v>
      </c>
      <c r="BJ375">
        <v>1044200000</v>
      </c>
      <c r="BK375">
        <f t="shared" si="123"/>
        <v>0.11542622241453916</v>
      </c>
      <c r="BL375">
        <f t="shared" si="123"/>
        <v>0.22598441926345608</v>
      </c>
      <c r="BM375">
        <f t="shared" si="123"/>
        <v>0.34834322926642408</v>
      </c>
      <c r="BN375" s="13">
        <f t="shared" si="140"/>
        <v>0.54942830365510775</v>
      </c>
      <c r="BO375" s="14">
        <f t="shared" si="126"/>
        <v>0.64874066804558428</v>
      </c>
      <c r="BP375" s="15">
        <f t="shared" si="141"/>
        <v>1.957825652925387</v>
      </c>
      <c r="BQ375" s="28">
        <v>0</v>
      </c>
    </row>
    <row r="376" spans="1:69" customFormat="1" ht="15" x14ac:dyDescent="0.2">
      <c r="A376" t="s">
        <v>216</v>
      </c>
      <c r="B376" t="s">
        <v>217</v>
      </c>
      <c r="D376">
        <v>32539000</v>
      </c>
      <c r="E376">
        <v>6158000</v>
      </c>
      <c r="F376">
        <v>64711000</v>
      </c>
      <c r="G376">
        <v>101910000</v>
      </c>
      <c r="H376">
        <v>338360000</v>
      </c>
      <c r="I376">
        <v>2492900000</v>
      </c>
      <c r="J376">
        <v>2094200000</v>
      </c>
      <c r="K376">
        <f t="shared" si="117"/>
        <v>1.8199550774323205E-2</v>
      </c>
      <c r="L376">
        <f t="shared" si="117"/>
        <v>2.5958121063821251E-2</v>
      </c>
      <c r="M376">
        <f t="shared" si="117"/>
        <v>4.8662973927991598E-2</v>
      </c>
      <c r="N376" s="13">
        <f t="shared" si="148"/>
        <v>5.2840207859694708</v>
      </c>
      <c r="O376" s="14">
        <f t="shared" si="136"/>
        <v>0.53342652469683505</v>
      </c>
      <c r="P376" s="15">
        <f t="shared" si="149"/>
        <v>1.4263055932371809</v>
      </c>
      <c r="Q376">
        <v>334080000</v>
      </c>
      <c r="R376">
        <v>233440000</v>
      </c>
      <c r="S376">
        <v>52512000</v>
      </c>
      <c r="T376">
        <v>13396000</v>
      </c>
      <c r="U376">
        <v>601680000</v>
      </c>
      <c r="V376">
        <v>838260000</v>
      </c>
      <c r="W376">
        <v>516410000</v>
      </c>
      <c r="X376">
        <f t="shared" si="118"/>
        <v>0.38798032176572267</v>
      </c>
      <c r="Y376">
        <f t="shared" si="118"/>
        <v>6.2644048385942314E-2</v>
      </c>
      <c r="Z376">
        <f t="shared" si="118"/>
        <v>2.5940628570322029E-2</v>
      </c>
      <c r="AA376" s="13">
        <f t="shared" si="142"/>
        <v>1.4311172035640849</v>
      </c>
      <c r="AB376" s="14">
        <f t="shared" si="150"/>
        <v>2.4149009425936452</v>
      </c>
      <c r="AC376" s="15">
        <f t="shared" si="144"/>
        <v>0.16146192183367791</v>
      </c>
      <c r="AD376">
        <v>165880000</v>
      </c>
      <c r="AE376">
        <v>86870000</v>
      </c>
      <c r="AF376">
        <v>58100000</v>
      </c>
      <c r="AG376">
        <v>51597000</v>
      </c>
      <c r="AH376">
        <v>1131900000</v>
      </c>
      <c r="AI376">
        <v>729420000</v>
      </c>
      <c r="AJ376">
        <v>840470000</v>
      </c>
      <c r="AK376">
        <f t="shared" si="121"/>
        <v>7.6747062461348173E-2</v>
      </c>
      <c r="AL376">
        <f t="shared" si="121"/>
        <v>7.9652326505991064E-2</v>
      </c>
      <c r="AM376">
        <f t="shared" si="121"/>
        <v>6.1390650469380227E-2</v>
      </c>
      <c r="AN376" s="13">
        <f>AD376/AE376</f>
        <v>1.9095199723725107</v>
      </c>
      <c r="AO376" s="14">
        <f t="shared" si="151"/>
        <v>1.2974667298193754</v>
      </c>
      <c r="AP376" s="15">
        <f>AL376/AK376</f>
        <v>1.0378550520563059</v>
      </c>
      <c r="AQ376">
        <v>40904000</v>
      </c>
      <c r="AR376">
        <v>352960000</v>
      </c>
      <c r="AS376">
        <v>147420000</v>
      </c>
      <c r="AT376">
        <v>161670000</v>
      </c>
      <c r="AU376">
        <v>754030000</v>
      </c>
      <c r="AV376">
        <v>964080000</v>
      </c>
      <c r="AW376">
        <v>609030000</v>
      </c>
      <c r="AX376">
        <f t="shared" si="122"/>
        <v>0.46809808628303912</v>
      </c>
      <c r="AY376">
        <f t="shared" si="122"/>
        <v>0.15291262135922329</v>
      </c>
      <c r="AZ376">
        <f t="shared" si="122"/>
        <v>0.26545490369932517</v>
      </c>
      <c r="BA376" s="13">
        <f t="shared" si="124"/>
        <v>0.11588848594741613</v>
      </c>
      <c r="BB376" s="14">
        <f t="shared" si="137"/>
        <v>0.57603991950521283</v>
      </c>
      <c r="BC376" s="15">
        <f t="shared" si="125"/>
        <v>0.32666790538161589</v>
      </c>
      <c r="BD376">
        <v>129030000</v>
      </c>
      <c r="BE376">
        <v>281450000</v>
      </c>
      <c r="BF376">
        <v>254750000</v>
      </c>
      <c r="BG376">
        <v>188670000</v>
      </c>
      <c r="BH376">
        <v>2311000000</v>
      </c>
      <c r="BI376">
        <v>1412000000</v>
      </c>
      <c r="BJ376">
        <v>1044200000</v>
      </c>
      <c r="BK376">
        <f t="shared" si="123"/>
        <v>0.12178710514928602</v>
      </c>
      <c r="BL376">
        <f t="shared" si="123"/>
        <v>0.18041784702549576</v>
      </c>
      <c r="BM376">
        <f t="shared" si="123"/>
        <v>0.18068377705420419</v>
      </c>
      <c r="BN376" s="13">
        <f t="shared" si="140"/>
        <v>0.45844732634570973</v>
      </c>
      <c r="BO376" s="14">
        <f t="shared" si="126"/>
        <v>0.99852820196121628</v>
      </c>
      <c r="BP376" s="15">
        <f t="shared" si="141"/>
        <v>1.4814199483955257</v>
      </c>
      <c r="BQ376" s="28">
        <v>0</v>
      </c>
    </row>
    <row r="377" spans="1:69" customFormat="1" ht="15" x14ac:dyDescent="0.2">
      <c r="A377" t="s">
        <v>462</v>
      </c>
      <c r="B377" t="s">
        <v>463</v>
      </c>
      <c r="D377">
        <v>6580200</v>
      </c>
      <c r="E377">
        <v>2707100</v>
      </c>
      <c r="F377">
        <v>16501000</v>
      </c>
      <c r="G377">
        <v>18277000</v>
      </c>
      <c r="H377">
        <v>338360000</v>
      </c>
      <c r="I377">
        <v>2492900000</v>
      </c>
      <c r="J377">
        <v>2094200000</v>
      </c>
      <c r="K377">
        <f t="shared" si="117"/>
        <v>8.0006501950585177E-3</v>
      </c>
      <c r="L377">
        <f t="shared" si="117"/>
        <v>6.6191985238076134E-3</v>
      </c>
      <c r="M377">
        <f t="shared" si="117"/>
        <v>8.727437685034858E-3</v>
      </c>
      <c r="N377" s="13">
        <f t="shared" si="148"/>
        <v>2.4307192198293377</v>
      </c>
      <c r="O377" s="14">
        <f t="shared" si="136"/>
        <v>0.75843549535251431</v>
      </c>
      <c r="P377" s="15">
        <f t="shared" si="149"/>
        <v>0.82733257453198772</v>
      </c>
      <c r="Q377">
        <v>62838000</v>
      </c>
      <c r="R377">
        <v>70574000</v>
      </c>
      <c r="S377">
        <v>11611000</v>
      </c>
      <c r="T377">
        <v>14527000</v>
      </c>
      <c r="U377">
        <v>601680000</v>
      </c>
      <c r="V377">
        <v>838260000</v>
      </c>
      <c r="W377">
        <v>516410000</v>
      </c>
      <c r="X377">
        <f t="shared" si="118"/>
        <v>0.11729490759207552</v>
      </c>
      <c r="Y377">
        <f t="shared" si="118"/>
        <v>1.3851311049077851E-2</v>
      </c>
      <c r="Z377">
        <f t="shared" si="118"/>
        <v>2.8130748823609147E-2</v>
      </c>
      <c r="AA377" s="13">
        <f t="shared" si="142"/>
        <v>0.89038456088644546</v>
      </c>
      <c r="AB377" s="14">
        <f t="shared" si="150"/>
        <v>0.4923904136335302</v>
      </c>
      <c r="AC377" s="15">
        <f t="shared" si="144"/>
        <v>0.11808961986013491</v>
      </c>
      <c r="AD377">
        <v>101460000</v>
      </c>
      <c r="AE377">
        <v>10500000</v>
      </c>
      <c r="AF377">
        <v>15862000</v>
      </c>
      <c r="AG377">
        <v>12408000</v>
      </c>
      <c r="AH377">
        <v>1131900000</v>
      </c>
      <c r="AI377">
        <v>729420000</v>
      </c>
      <c r="AJ377">
        <v>840470000</v>
      </c>
      <c r="AK377">
        <f t="shared" si="121"/>
        <v>9.2764378478664197E-3</v>
      </c>
      <c r="AL377">
        <f t="shared" si="121"/>
        <v>2.1746044802719969E-2</v>
      </c>
      <c r="AM377">
        <f t="shared" si="121"/>
        <v>1.4763168227301391E-2</v>
      </c>
      <c r="AN377" s="13">
        <f>AD377/AE377</f>
        <v>9.6628571428571437</v>
      </c>
      <c r="AO377" s="14">
        <f t="shared" si="151"/>
        <v>1.4729930911784375</v>
      </c>
      <c r="AP377" s="15">
        <f>AL377/AK377</f>
        <v>2.3442236297332126</v>
      </c>
      <c r="AQ377">
        <v>383410000</v>
      </c>
      <c r="AR377">
        <v>282790000</v>
      </c>
      <c r="AS377">
        <v>205750000</v>
      </c>
      <c r="AT377">
        <v>278620000</v>
      </c>
      <c r="AU377">
        <v>754030000</v>
      </c>
      <c r="AV377">
        <v>964080000</v>
      </c>
      <c r="AW377">
        <v>609030000</v>
      </c>
      <c r="AX377">
        <f t="shared" si="122"/>
        <v>0.37503812845642748</v>
      </c>
      <c r="AY377">
        <f t="shared" si="122"/>
        <v>0.21341589909551076</v>
      </c>
      <c r="AZ377">
        <f t="shared" si="122"/>
        <v>0.45748156905242765</v>
      </c>
      <c r="BA377" s="13">
        <f t="shared" si="124"/>
        <v>1.3558117330881574</v>
      </c>
      <c r="BB377" s="14">
        <f t="shared" si="137"/>
        <v>0.46650163314241228</v>
      </c>
      <c r="BC377" s="15">
        <f t="shared" si="125"/>
        <v>0.56905120547044796</v>
      </c>
      <c r="BD377">
        <v>160710000</v>
      </c>
      <c r="BE377">
        <v>282170000</v>
      </c>
      <c r="BF377">
        <v>295080000</v>
      </c>
      <c r="BG377">
        <v>571780000</v>
      </c>
      <c r="BH377">
        <v>2311000000</v>
      </c>
      <c r="BI377">
        <v>1412000000</v>
      </c>
      <c r="BJ377">
        <v>1044200000</v>
      </c>
      <c r="BK377">
        <f t="shared" si="123"/>
        <v>0.12209865858935526</v>
      </c>
      <c r="BL377">
        <f t="shared" si="123"/>
        <v>0.20898016997167138</v>
      </c>
      <c r="BM377">
        <f t="shared" si="123"/>
        <v>0.54757709251101316</v>
      </c>
      <c r="BN377" s="13">
        <f t="shared" si="140"/>
        <v>0.5695502711131587</v>
      </c>
      <c r="BO377" s="14">
        <f t="shared" si="126"/>
        <v>0.38164520179862754</v>
      </c>
      <c r="BP377" s="15">
        <f t="shared" si="141"/>
        <v>1.7115681071855</v>
      </c>
      <c r="BQ377" s="28">
        <v>0</v>
      </c>
    </row>
    <row r="378" spans="1:69" customFormat="1" ht="15" x14ac:dyDescent="0.2">
      <c r="A378" t="s">
        <v>284</v>
      </c>
      <c r="B378" t="s">
        <v>285</v>
      </c>
      <c r="D378">
        <v>88309000</v>
      </c>
      <c r="E378">
        <v>25534000</v>
      </c>
      <c r="F378">
        <v>145420000</v>
      </c>
      <c r="G378">
        <v>152330000</v>
      </c>
      <c r="H378">
        <v>338360000</v>
      </c>
      <c r="I378">
        <v>2492900000</v>
      </c>
      <c r="J378">
        <v>2094200000</v>
      </c>
      <c r="K378">
        <f t="shared" si="117"/>
        <v>7.54640028372148E-2</v>
      </c>
      <c r="L378">
        <f t="shared" si="117"/>
        <v>5.8333667616029525E-2</v>
      </c>
      <c r="M378">
        <f t="shared" si="117"/>
        <v>7.2738993410371502E-2</v>
      </c>
      <c r="N378" s="13">
        <f t="shared" si="148"/>
        <v>3.4584867235842407</v>
      </c>
      <c r="O378" s="14">
        <f t="shared" si="136"/>
        <v>0.80195868654558544</v>
      </c>
      <c r="P378" s="15">
        <f t="shared" si="149"/>
        <v>0.77299991284404124</v>
      </c>
      <c r="Q378">
        <v>176510000</v>
      </c>
      <c r="R378">
        <v>98152000</v>
      </c>
      <c r="S378">
        <v>121240000</v>
      </c>
      <c r="T378">
        <v>65956000</v>
      </c>
      <c r="U378">
        <v>601680000</v>
      </c>
      <c r="V378">
        <v>838260000</v>
      </c>
      <c r="W378">
        <v>516410000</v>
      </c>
      <c r="X378">
        <f t="shared" si="118"/>
        <v>0.16312990293843904</v>
      </c>
      <c r="Y378">
        <f t="shared" si="118"/>
        <v>0.14463293011714742</v>
      </c>
      <c r="Z378">
        <f t="shared" si="118"/>
        <v>0.12772022230398328</v>
      </c>
      <c r="AA378" s="13">
        <f t="shared" si="142"/>
        <v>1.798333197489608</v>
      </c>
      <c r="AB378" s="14">
        <f t="shared" si="150"/>
        <v>1.1324199684910561</v>
      </c>
      <c r="AC378" s="15">
        <f t="shared" si="144"/>
        <v>0.88661200375830607</v>
      </c>
      <c r="AD378">
        <v>99680000</v>
      </c>
      <c r="AE378">
        <v>41439000</v>
      </c>
      <c r="AF378">
        <v>0</v>
      </c>
      <c r="AG378">
        <v>18256000</v>
      </c>
      <c r="AH378">
        <v>1131900000</v>
      </c>
      <c r="AI378">
        <v>729420000</v>
      </c>
      <c r="AJ378">
        <v>840470000</v>
      </c>
      <c r="AK378">
        <f t="shared" si="121"/>
        <v>3.661012456930824E-2</v>
      </c>
      <c r="AL378">
        <f t="shared" si="121"/>
        <v>0</v>
      </c>
      <c r="AM378">
        <f t="shared" si="121"/>
        <v>2.1721179816055303E-2</v>
      </c>
      <c r="AN378" s="13">
        <f>AD378/AE378</f>
        <v>2.4054634523033855</v>
      </c>
      <c r="AO378" s="14">
        <f t="shared" si="151"/>
        <v>0</v>
      </c>
      <c r="AP378" s="15">
        <f>AL378/AK378</f>
        <v>0</v>
      </c>
      <c r="AQ378">
        <v>607970000</v>
      </c>
      <c r="AR378">
        <v>245650000</v>
      </c>
      <c r="AS378">
        <v>216610000</v>
      </c>
      <c r="AT378">
        <v>215740000</v>
      </c>
      <c r="AU378">
        <v>754030000</v>
      </c>
      <c r="AV378">
        <v>964080000</v>
      </c>
      <c r="AW378">
        <v>609030000</v>
      </c>
      <c r="AX378">
        <f t="shared" si="122"/>
        <v>0.32578279378804559</v>
      </c>
      <c r="AY378">
        <f t="shared" si="122"/>
        <v>0.22468052443780598</v>
      </c>
      <c r="AZ378">
        <f t="shared" si="122"/>
        <v>0.35423542354235421</v>
      </c>
      <c r="BA378" s="13">
        <f t="shared" si="124"/>
        <v>2.4749440260533278</v>
      </c>
      <c r="BB378" s="14">
        <f t="shared" si="137"/>
        <v>0.63426893389430328</v>
      </c>
      <c r="BC378" s="15">
        <f t="shared" si="125"/>
        <v>0.68966356947624197</v>
      </c>
      <c r="BD378">
        <v>324880000</v>
      </c>
      <c r="BE378">
        <v>286500000</v>
      </c>
      <c r="BF378">
        <v>284110000</v>
      </c>
      <c r="BG378">
        <v>320460000</v>
      </c>
      <c r="BH378">
        <v>2311000000</v>
      </c>
      <c r="BI378">
        <v>1412000000</v>
      </c>
      <c r="BJ378">
        <v>1044200000</v>
      </c>
      <c r="BK378">
        <f t="shared" si="123"/>
        <v>0.12397230636088273</v>
      </c>
      <c r="BL378">
        <f t="shared" si="123"/>
        <v>0.20121104815864022</v>
      </c>
      <c r="BM378">
        <f t="shared" si="123"/>
        <v>0.30689523079869757</v>
      </c>
      <c r="BN378" s="13">
        <f t="shared" si="140"/>
        <v>1.1339616055846422</v>
      </c>
      <c r="BO378" s="14">
        <f t="shared" si="126"/>
        <v>0.65563432717734538</v>
      </c>
      <c r="BP378" s="15">
        <f t="shared" si="141"/>
        <v>1.623032224414023</v>
      </c>
      <c r="BQ378" s="28">
        <v>0</v>
      </c>
    </row>
    <row r="379" spans="1:69" customFormat="1" ht="15" x14ac:dyDescent="0.2">
      <c r="A379" t="s">
        <v>500</v>
      </c>
      <c r="B379" t="s">
        <v>501</v>
      </c>
      <c r="D379">
        <v>10499000</v>
      </c>
      <c r="E379">
        <v>683090</v>
      </c>
      <c r="F379">
        <v>55830000</v>
      </c>
      <c r="G379">
        <v>22273000</v>
      </c>
      <c r="H379">
        <v>338360000</v>
      </c>
      <c r="I379">
        <v>2492900000</v>
      </c>
      <c r="J379">
        <v>2094200000</v>
      </c>
      <c r="K379">
        <f t="shared" si="117"/>
        <v>2.0188261023761675E-3</v>
      </c>
      <c r="L379">
        <f t="shared" si="117"/>
        <v>2.2395603513979703E-2</v>
      </c>
      <c r="M379">
        <f t="shared" si="117"/>
        <v>1.0635564893515423E-2</v>
      </c>
      <c r="N379" s="13">
        <f t="shared" si="148"/>
        <v>15.369863414776969</v>
      </c>
      <c r="O379" s="14">
        <f t="shared" si="136"/>
        <v>2.1057276917782199</v>
      </c>
      <c r="P379" s="15">
        <f t="shared" si="149"/>
        <v>11.093379210631355</v>
      </c>
      <c r="Q379">
        <v>28224000</v>
      </c>
      <c r="R379">
        <v>14858000</v>
      </c>
      <c r="S379">
        <v>12225000</v>
      </c>
      <c r="T379">
        <v>8752800</v>
      </c>
      <c r="U379">
        <v>601680000</v>
      </c>
      <c r="V379">
        <v>838260000</v>
      </c>
      <c r="W379">
        <v>516410000</v>
      </c>
      <c r="X379">
        <f t="shared" si="118"/>
        <v>2.4694189602446483E-2</v>
      </c>
      <c r="Y379">
        <f t="shared" si="118"/>
        <v>1.4583780688569178E-2</v>
      </c>
      <c r="Z379">
        <f t="shared" si="118"/>
        <v>1.6949323212176372E-2</v>
      </c>
      <c r="AA379" s="13">
        <f t="shared" si="142"/>
        <v>1.8995827163817471</v>
      </c>
      <c r="AB379" s="14">
        <f t="shared" si="150"/>
        <v>0.86043439646558917</v>
      </c>
      <c r="AC379" s="15">
        <f t="shared" si="144"/>
        <v>0.59057539135134629</v>
      </c>
      <c r="AD379">
        <v>131830000</v>
      </c>
      <c r="AE379">
        <v>0</v>
      </c>
      <c r="AF379">
        <v>3660300</v>
      </c>
      <c r="AG379">
        <v>19848000</v>
      </c>
      <c r="AH379">
        <v>1131900000</v>
      </c>
      <c r="AI379">
        <v>729420000</v>
      </c>
      <c r="AJ379">
        <v>840470000</v>
      </c>
      <c r="AK379">
        <f t="shared" si="121"/>
        <v>0</v>
      </c>
      <c r="AL379">
        <f t="shared" si="121"/>
        <v>5.0180965698774366E-3</v>
      </c>
      <c r="AM379">
        <f t="shared" si="121"/>
        <v>2.3615358073458898E-2</v>
      </c>
      <c r="AN379" s="13" t="s">
        <v>859</v>
      </c>
      <c r="AO379" s="14">
        <f t="shared" si="151"/>
        <v>0.21249292745288639</v>
      </c>
      <c r="AP379" s="15" t="s">
        <v>859</v>
      </c>
      <c r="AQ379">
        <v>602210000</v>
      </c>
      <c r="AR379">
        <v>196190000</v>
      </c>
      <c r="AS379">
        <v>176220000</v>
      </c>
      <c r="AT379">
        <v>274260000</v>
      </c>
      <c r="AU379">
        <v>754030000</v>
      </c>
      <c r="AV379">
        <v>964080000</v>
      </c>
      <c r="AW379">
        <v>609030000</v>
      </c>
      <c r="AX379">
        <f t="shared" si="122"/>
        <v>0.26018858666100819</v>
      </c>
      <c r="AY379">
        <f t="shared" si="122"/>
        <v>0.18278566094100074</v>
      </c>
      <c r="AZ379">
        <f t="shared" si="122"/>
        <v>0.45032264420471896</v>
      </c>
      <c r="BA379" s="13">
        <f t="shared" si="124"/>
        <v>3.0695244405933022</v>
      </c>
      <c r="BB379" s="14">
        <f t="shared" si="137"/>
        <v>0.40589933305220477</v>
      </c>
      <c r="BC379" s="15">
        <f t="shared" si="125"/>
        <v>0.70251221733698344</v>
      </c>
      <c r="BD379">
        <v>400560000</v>
      </c>
      <c r="BE379">
        <v>292610000</v>
      </c>
      <c r="BF379">
        <v>359830000</v>
      </c>
      <c r="BG379">
        <v>291030000</v>
      </c>
      <c r="BH379">
        <v>2311000000</v>
      </c>
      <c r="BI379">
        <v>1412000000</v>
      </c>
      <c r="BJ379">
        <v>1044200000</v>
      </c>
      <c r="BK379">
        <f t="shared" si="123"/>
        <v>0.12661618347035916</v>
      </c>
      <c r="BL379">
        <f t="shared" si="123"/>
        <v>0.25483711048158642</v>
      </c>
      <c r="BM379">
        <f t="shared" si="123"/>
        <v>0.27871097490902125</v>
      </c>
      <c r="BN379" s="13">
        <f t="shared" si="140"/>
        <v>1.3689210895048016</v>
      </c>
      <c r="BO379" s="14">
        <f t="shared" si="126"/>
        <v>0.91434185741975926</v>
      </c>
      <c r="BP379" s="15">
        <f t="shared" si="141"/>
        <v>2.0126740792281406</v>
      </c>
      <c r="BQ379" s="28">
        <v>0</v>
      </c>
    </row>
    <row r="380" spans="1:69" customFormat="1" ht="15" x14ac:dyDescent="0.2">
      <c r="A380" t="s">
        <v>170</v>
      </c>
      <c r="B380" t="s">
        <v>171</v>
      </c>
      <c r="D380">
        <v>56030000</v>
      </c>
      <c r="E380">
        <v>19983000</v>
      </c>
      <c r="F380">
        <v>0</v>
      </c>
      <c r="G380">
        <v>12544000</v>
      </c>
      <c r="H380">
        <v>338360000</v>
      </c>
      <c r="I380">
        <v>2492900000</v>
      </c>
      <c r="J380">
        <v>2094200000</v>
      </c>
      <c r="K380">
        <f t="shared" si="117"/>
        <v>5.9058399337983215E-2</v>
      </c>
      <c r="L380">
        <f t="shared" si="117"/>
        <v>0</v>
      </c>
      <c r="M380">
        <f t="shared" si="117"/>
        <v>5.9898768025976505E-3</v>
      </c>
      <c r="N380" s="13">
        <f t="shared" si="148"/>
        <v>2.8038833008056847</v>
      </c>
      <c r="O380" s="14">
        <f t="shared" si="136"/>
        <v>0</v>
      </c>
      <c r="P380" s="15">
        <f t="shared" si="149"/>
        <v>0</v>
      </c>
      <c r="Q380">
        <v>324120000</v>
      </c>
      <c r="R380">
        <v>253930000</v>
      </c>
      <c r="S380">
        <v>0</v>
      </c>
      <c r="T380">
        <v>3478700</v>
      </c>
      <c r="U380">
        <v>601680000</v>
      </c>
      <c r="V380">
        <v>838260000</v>
      </c>
      <c r="W380">
        <v>516410000</v>
      </c>
      <c r="X380">
        <f t="shared" si="118"/>
        <v>0.42203496875415503</v>
      </c>
      <c r="Y380">
        <f t="shared" si="118"/>
        <v>0</v>
      </c>
      <c r="Z380">
        <f t="shared" si="118"/>
        <v>6.7363141689742645E-3</v>
      </c>
      <c r="AA380" s="13">
        <f t="shared" si="142"/>
        <v>1.276414759973221</v>
      </c>
      <c r="AB380" s="14">
        <f t="shared" si="150"/>
        <v>0</v>
      </c>
      <c r="AC380" s="15">
        <f t="shared" si="144"/>
        <v>0</v>
      </c>
      <c r="AD380">
        <v>188450000</v>
      </c>
      <c r="AE380">
        <v>63841000</v>
      </c>
      <c r="AF380">
        <v>79695000</v>
      </c>
      <c r="AG380">
        <v>30621000</v>
      </c>
      <c r="AH380">
        <v>1131900000</v>
      </c>
      <c r="AI380">
        <v>729420000</v>
      </c>
      <c r="AJ380">
        <v>840470000</v>
      </c>
      <c r="AK380">
        <f t="shared" si="121"/>
        <v>5.6401625585299056E-2</v>
      </c>
      <c r="AL380">
        <f t="shared" si="121"/>
        <v>0.10925804063502509</v>
      </c>
      <c r="AM380">
        <f t="shared" si="121"/>
        <v>3.6433186193439382E-2</v>
      </c>
      <c r="AN380" s="13">
        <f t="shared" ref="AN380:AN394" si="152">AD380/AE380</f>
        <v>2.9518647890853842</v>
      </c>
      <c r="AO380" s="14">
        <f t="shared" si="151"/>
        <v>2.9988604360575928</v>
      </c>
      <c r="AP380" s="15">
        <f t="shared" ref="AP380:AP394" si="153">AL380/AK380</f>
        <v>1.9371434688489355</v>
      </c>
      <c r="AQ380">
        <v>163090000</v>
      </c>
      <c r="AR380">
        <v>329390000</v>
      </c>
      <c r="AS380">
        <v>40724000</v>
      </c>
      <c r="AT380">
        <v>94355000</v>
      </c>
      <c r="AU380">
        <v>754030000</v>
      </c>
      <c r="AV380">
        <v>964080000</v>
      </c>
      <c r="AW380">
        <v>609030000</v>
      </c>
      <c r="AX380">
        <f t="shared" si="122"/>
        <v>0.43683938304841985</v>
      </c>
      <c r="AY380">
        <f t="shared" si="122"/>
        <v>4.224130777528836E-2</v>
      </c>
      <c r="AZ380">
        <f t="shared" si="122"/>
        <v>0.15492668669852061</v>
      </c>
      <c r="BA380" s="13">
        <f t="shared" si="124"/>
        <v>0.4951273566289201</v>
      </c>
      <c r="BB380" s="14">
        <f t="shared" si="137"/>
        <v>0.27265352842333601</v>
      </c>
      <c r="BC380" s="15">
        <f t="shared" si="125"/>
        <v>9.6697572184342814E-2</v>
      </c>
      <c r="BD380">
        <v>88620000</v>
      </c>
      <c r="BE380">
        <v>306570000</v>
      </c>
      <c r="BF380">
        <v>177230000</v>
      </c>
      <c r="BG380">
        <v>75522000</v>
      </c>
      <c r="BH380">
        <v>2311000000</v>
      </c>
      <c r="BI380">
        <v>1412000000</v>
      </c>
      <c r="BJ380">
        <v>1044200000</v>
      </c>
      <c r="BK380">
        <f t="shared" si="123"/>
        <v>0.13265685850281264</v>
      </c>
      <c r="BL380">
        <f t="shared" si="123"/>
        <v>0.12551699716713882</v>
      </c>
      <c r="BM380">
        <f t="shared" si="123"/>
        <v>7.2325225052671901E-2</v>
      </c>
      <c r="BN380" s="13">
        <f t="shared" si="140"/>
        <v>0.2890693805656131</v>
      </c>
      <c r="BO380" s="14">
        <f t="shared" si="126"/>
        <v>1.7354525627224697</v>
      </c>
      <c r="BP380" s="15">
        <f t="shared" si="141"/>
        <v>0.94617797062092768</v>
      </c>
      <c r="BQ380" s="28">
        <v>0</v>
      </c>
    </row>
    <row r="381" spans="1:69" customFormat="1" ht="15" x14ac:dyDescent="0.2">
      <c r="A381" t="s">
        <v>582</v>
      </c>
      <c r="B381" t="s">
        <v>583</v>
      </c>
      <c r="D381">
        <v>90256000</v>
      </c>
      <c r="E381">
        <v>30958000</v>
      </c>
      <c r="F381">
        <v>214070000</v>
      </c>
      <c r="G381">
        <v>154830000</v>
      </c>
      <c r="H381">
        <v>338360000</v>
      </c>
      <c r="I381">
        <v>2492900000</v>
      </c>
      <c r="J381">
        <v>2094200000</v>
      </c>
      <c r="K381">
        <f t="shared" si="117"/>
        <v>9.1494266461756707E-2</v>
      </c>
      <c r="L381">
        <f t="shared" si="117"/>
        <v>8.58718761282041E-2</v>
      </c>
      <c r="M381">
        <f t="shared" si="117"/>
        <v>7.3932766688950435E-2</v>
      </c>
      <c r="N381" s="13">
        <f t="shared" si="148"/>
        <v>2.9154338135538471</v>
      </c>
      <c r="O381" s="14">
        <f t="shared" si="136"/>
        <v>1.1614860362183363</v>
      </c>
      <c r="P381" s="15">
        <f t="shared" si="149"/>
        <v>0.93854926050581888</v>
      </c>
      <c r="Q381">
        <v>94311000</v>
      </c>
      <c r="R381">
        <v>145470000</v>
      </c>
      <c r="S381">
        <v>71324000</v>
      </c>
      <c r="T381">
        <v>93284000</v>
      </c>
      <c r="U381">
        <v>601680000</v>
      </c>
      <c r="V381">
        <v>838260000</v>
      </c>
      <c r="W381">
        <v>516410000</v>
      </c>
      <c r="X381">
        <f t="shared" si="118"/>
        <v>0.24177303550059834</v>
      </c>
      <c r="Y381">
        <f t="shared" si="118"/>
        <v>8.5085772910552818E-2</v>
      </c>
      <c r="Z381">
        <f t="shared" si="118"/>
        <v>0.18063941441877579</v>
      </c>
      <c r="AA381" s="13">
        <f t="shared" si="142"/>
        <v>0.64831924108063521</v>
      </c>
      <c r="AB381" s="14">
        <f t="shared" si="150"/>
        <v>0.47102551336497767</v>
      </c>
      <c r="AC381" s="15">
        <f t="shared" si="144"/>
        <v>0.35192416199093568</v>
      </c>
      <c r="AD381">
        <v>260760000</v>
      </c>
      <c r="AE381">
        <v>93537000</v>
      </c>
      <c r="AF381">
        <v>86733000</v>
      </c>
      <c r="AG381">
        <v>71996000</v>
      </c>
      <c r="AH381">
        <v>1131900000</v>
      </c>
      <c r="AI381">
        <v>729420000</v>
      </c>
      <c r="AJ381">
        <v>840470000</v>
      </c>
      <c r="AK381">
        <f t="shared" si="121"/>
        <v>8.263715875960774E-2</v>
      </c>
      <c r="AL381">
        <f t="shared" si="121"/>
        <v>0.11890680266513121</v>
      </c>
      <c r="AM381">
        <f t="shared" si="121"/>
        <v>8.5661594108058584E-2</v>
      </c>
      <c r="AN381" s="13">
        <f t="shared" si="152"/>
        <v>2.7877738221238655</v>
      </c>
      <c r="AO381" s="14">
        <f t="shared" si="151"/>
        <v>1.3880993449075341</v>
      </c>
      <c r="AP381" s="15">
        <f t="shared" si="153"/>
        <v>1.4389023588169603</v>
      </c>
      <c r="AQ381">
        <v>436590000</v>
      </c>
      <c r="AR381">
        <v>221380000</v>
      </c>
      <c r="AS381">
        <v>194130000</v>
      </c>
      <c r="AT381">
        <v>191850000</v>
      </c>
      <c r="AU381">
        <v>754030000</v>
      </c>
      <c r="AV381">
        <v>964080000</v>
      </c>
      <c r="AW381">
        <v>609030000</v>
      </c>
      <c r="AX381">
        <f t="shared" si="122"/>
        <v>0.29359574552736628</v>
      </c>
      <c r="AY381">
        <f t="shared" si="122"/>
        <v>0.20136295743091859</v>
      </c>
      <c r="AZ381">
        <f t="shared" si="122"/>
        <v>0.31500911285158367</v>
      </c>
      <c r="BA381" s="13">
        <f t="shared" si="124"/>
        <v>1.9721293703134881</v>
      </c>
      <c r="BB381" s="14">
        <f t="shared" si="137"/>
        <v>0.6392289912126784</v>
      </c>
      <c r="BC381" s="15">
        <f t="shared" si="125"/>
        <v>0.68585107413332524</v>
      </c>
      <c r="BD381">
        <v>196250000</v>
      </c>
      <c r="BE381">
        <v>319380000</v>
      </c>
      <c r="BF381">
        <v>256370000</v>
      </c>
      <c r="BG381">
        <v>235300000</v>
      </c>
      <c r="BH381">
        <v>2311000000</v>
      </c>
      <c r="BI381">
        <v>1412000000</v>
      </c>
      <c r="BJ381">
        <v>1044200000</v>
      </c>
      <c r="BK381">
        <f t="shared" si="123"/>
        <v>0.13819991345737775</v>
      </c>
      <c r="BL381">
        <f t="shared" si="123"/>
        <v>0.18156515580736543</v>
      </c>
      <c r="BM381">
        <f t="shared" si="123"/>
        <v>0.22533997318521357</v>
      </c>
      <c r="BN381" s="13">
        <f t="shared" si="140"/>
        <v>0.61447178909136457</v>
      </c>
      <c r="BO381" s="14">
        <f t="shared" si="126"/>
        <v>0.80573878323013592</v>
      </c>
      <c r="BP381" s="15">
        <f t="shared" si="141"/>
        <v>1.3137863205924651</v>
      </c>
      <c r="BQ381" s="28">
        <v>0</v>
      </c>
    </row>
    <row r="382" spans="1:69" customFormat="1" ht="15" x14ac:dyDescent="0.2">
      <c r="A382" t="s">
        <v>476</v>
      </c>
      <c r="B382" t="s">
        <v>477</v>
      </c>
      <c r="D382">
        <v>170580000</v>
      </c>
      <c r="E382">
        <v>38331000</v>
      </c>
      <c r="F382">
        <v>230270000</v>
      </c>
      <c r="G382">
        <v>212770000</v>
      </c>
      <c r="H382">
        <v>338360000</v>
      </c>
      <c r="I382">
        <v>2492900000</v>
      </c>
      <c r="J382">
        <v>2094200000</v>
      </c>
      <c r="K382">
        <f t="shared" si="117"/>
        <v>0.11328466721834732</v>
      </c>
      <c r="L382">
        <f t="shared" si="117"/>
        <v>9.2370331742147704E-2</v>
      </c>
      <c r="M382">
        <f t="shared" si="117"/>
        <v>0.10159965619329576</v>
      </c>
      <c r="N382" s="13">
        <f t="shared" si="148"/>
        <v>4.4501839242388668</v>
      </c>
      <c r="O382" s="14">
        <f t="shared" si="136"/>
        <v>0.90915988501389167</v>
      </c>
      <c r="P382" s="15">
        <f t="shared" si="149"/>
        <v>0.81538246975745732</v>
      </c>
      <c r="Q382">
        <v>783980000</v>
      </c>
      <c r="R382">
        <v>622920000</v>
      </c>
      <c r="S382">
        <v>101130000</v>
      </c>
      <c r="T382">
        <v>111600000</v>
      </c>
      <c r="U382">
        <v>601680000</v>
      </c>
      <c r="V382">
        <v>838260000</v>
      </c>
      <c r="W382">
        <v>516410000</v>
      </c>
      <c r="X382">
        <f t="shared" si="118"/>
        <v>1.035301156761069</v>
      </c>
      <c r="Y382">
        <f t="shared" si="118"/>
        <v>0.12064276000286307</v>
      </c>
      <c r="Z382">
        <f t="shared" si="118"/>
        <v>0.21610735655777386</v>
      </c>
      <c r="AA382" s="13">
        <f t="shared" si="142"/>
        <v>1.2585564759519681</v>
      </c>
      <c r="AB382" s="14">
        <f t="shared" si="150"/>
        <v>0.55825383237525561</v>
      </c>
      <c r="AC382" s="15">
        <f t="shared" si="144"/>
        <v>0.11652914634065795</v>
      </c>
      <c r="AD382">
        <v>766960000</v>
      </c>
      <c r="AE382">
        <v>373200000</v>
      </c>
      <c r="AF382">
        <v>225730000</v>
      </c>
      <c r="AG382">
        <v>240670000</v>
      </c>
      <c r="AH382">
        <v>1131900000</v>
      </c>
      <c r="AI382">
        <v>729420000</v>
      </c>
      <c r="AJ382">
        <v>840470000</v>
      </c>
      <c r="AK382">
        <f t="shared" si="121"/>
        <v>0.32971110522130931</v>
      </c>
      <c r="AL382">
        <f t="shared" si="121"/>
        <v>0.30946505442680483</v>
      </c>
      <c r="AM382">
        <f t="shared" si="121"/>
        <v>0.28635168417671064</v>
      </c>
      <c r="AN382" s="13">
        <f t="shared" si="152"/>
        <v>2.0550911039657018</v>
      </c>
      <c r="AO382" s="14">
        <f t="shared" si="151"/>
        <v>1.0807167253670864</v>
      </c>
      <c r="AP382" s="15">
        <f t="shared" si="153"/>
        <v>0.93859457423821113</v>
      </c>
      <c r="AQ382">
        <v>460910000</v>
      </c>
      <c r="AR382">
        <v>182000000</v>
      </c>
      <c r="AS382">
        <v>222040000</v>
      </c>
      <c r="AT382">
        <v>234580000</v>
      </c>
      <c r="AU382">
        <v>754030000</v>
      </c>
      <c r="AV382">
        <v>964080000</v>
      </c>
      <c r="AW382">
        <v>609030000</v>
      </c>
      <c r="AX382">
        <f t="shared" si="122"/>
        <v>0.2413697067755925</v>
      </c>
      <c r="AY382">
        <f t="shared" si="122"/>
        <v>0.23031283710895362</v>
      </c>
      <c r="AZ382">
        <f t="shared" si="122"/>
        <v>0.38516986026960903</v>
      </c>
      <c r="BA382" s="13">
        <f t="shared" si="124"/>
        <v>2.5324725274725273</v>
      </c>
      <c r="BB382" s="14">
        <f t="shared" si="137"/>
        <v>0.59795134787478055</v>
      </c>
      <c r="BC382" s="15">
        <f t="shared" si="125"/>
        <v>0.95419114596299059</v>
      </c>
      <c r="BD382">
        <v>304170000</v>
      </c>
      <c r="BE382">
        <v>369740000</v>
      </c>
      <c r="BF382">
        <v>313710000</v>
      </c>
      <c r="BG382">
        <v>286270000</v>
      </c>
      <c r="BH382">
        <v>2311000000</v>
      </c>
      <c r="BI382">
        <v>1412000000</v>
      </c>
      <c r="BJ382">
        <v>1044200000</v>
      </c>
      <c r="BK382">
        <f t="shared" si="123"/>
        <v>0.15999134573777585</v>
      </c>
      <c r="BL382">
        <f t="shared" si="123"/>
        <v>0.2221742209631728</v>
      </c>
      <c r="BM382">
        <f t="shared" si="123"/>
        <v>0.27415246121432674</v>
      </c>
      <c r="BN382" s="13">
        <f t="shared" si="140"/>
        <v>0.82265916590036237</v>
      </c>
      <c r="BO382" s="14">
        <f t="shared" si="126"/>
        <v>0.81040388978846911</v>
      </c>
      <c r="BP382" s="15">
        <f t="shared" si="141"/>
        <v>1.3886639926594158</v>
      </c>
      <c r="BQ382" s="28">
        <v>0</v>
      </c>
    </row>
    <row r="383" spans="1:69" customFormat="1" ht="15" x14ac:dyDescent="0.2">
      <c r="A383" t="s">
        <v>434</v>
      </c>
      <c r="B383" t="s">
        <v>435</v>
      </c>
      <c r="D383">
        <v>316570000</v>
      </c>
      <c r="E383">
        <v>28531000</v>
      </c>
      <c r="F383">
        <v>327160000</v>
      </c>
      <c r="G383">
        <v>327260000</v>
      </c>
      <c r="H383">
        <v>338360000</v>
      </c>
      <c r="I383">
        <v>2492900000</v>
      </c>
      <c r="J383">
        <v>2094200000</v>
      </c>
      <c r="K383">
        <f t="shared" si="117"/>
        <v>8.4321432793474413E-2</v>
      </c>
      <c r="L383">
        <f t="shared" si="117"/>
        <v>0.13123671226282643</v>
      </c>
      <c r="M383">
        <f t="shared" si="117"/>
        <v>0.15626969725909656</v>
      </c>
      <c r="N383" s="13">
        <f t="shared" si="148"/>
        <v>11.095650345238512</v>
      </c>
      <c r="O383" s="14">
        <f t="shared" si="136"/>
        <v>0.83980909008375937</v>
      </c>
      <c r="P383" s="15">
        <f t="shared" si="149"/>
        <v>1.5563861750814885</v>
      </c>
      <c r="Q383">
        <v>279960000</v>
      </c>
      <c r="R383">
        <v>137660000</v>
      </c>
      <c r="S383">
        <v>4577800</v>
      </c>
      <c r="T383">
        <v>86836000</v>
      </c>
      <c r="U383">
        <v>601680000</v>
      </c>
      <c r="V383">
        <v>838260000</v>
      </c>
      <c r="W383">
        <v>516410000</v>
      </c>
      <c r="X383">
        <f t="shared" si="118"/>
        <v>0.22879271373487567</v>
      </c>
      <c r="Y383">
        <f t="shared" si="118"/>
        <v>5.4610741297449481E-3</v>
      </c>
      <c r="Z383">
        <f t="shared" si="118"/>
        <v>0.16815321159543772</v>
      </c>
      <c r="AA383" s="13">
        <f t="shared" si="142"/>
        <v>2.0337062327473485</v>
      </c>
      <c r="AB383" s="14">
        <f t="shared" si="150"/>
        <v>3.2476775661495101E-2</v>
      </c>
      <c r="AC383" s="15">
        <f t="shared" si="144"/>
        <v>2.3869091111324573E-2</v>
      </c>
      <c r="AD383">
        <v>232940000</v>
      </c>
      <c r="AE383">
        <v>127060000</v>
      </c>
      <c r="AF383">
        <v>35978000</v>
      </c>
      <c r="AG383">
        <v>0</v>
      </c>
      <c r="AH383">
        <v>1131900000</v>
      </c>
      <c r="AI383">
        <v>729420000</v>
      </c>
      <c r="AJ383">
        <v>840470000</v>
      </c>
      <c r="AK383">
        <f t="shared" si="121"/>
        <v>0.11225373266189592</v>
      </c>
      <c r="AL383">
        <f t="shared" si="121"/>
        <v>4.9324120534123002E-2</v>
      </c>
      <c r="AM383">
        <f t="shared" si="121"/>
        <v>0</v>
      </c>
      <c r="AN383" s="13">
        <f t="shared" si="152"/>
        <v>1.8333070990083424</v>
      </c>
      <c r="AO383" s="14" t="s">
        <v>859</v>
      </c>
      <c r="AP383" s="15">
        <f t="shared" si="153"/>
        <v>0.43939848915924623</v>
      </c>
      <c r="AQ383">
        <v>172520000</v>
      </c>
      <c r="AR383">
        <v>377970000</v>
      </c>
      <c r="AS383">
        <v>289160000</v>
      </c>
      <c r="AT383">
        <v>314970000</v>
      </c>
      <c r="AU383">
        <v>754030000</v>
      </c>
      <c r="AV383">
        <v>964080000</v>
      </c>
      <c r="AW383">
        <v>609030000</v>
      </c>
      <c r="AX383">
        <f t="shared" si="122"/>
        <v>0.50126652785698178</v>
      </c>
      <c r="AY383">
        <f t="shared" si="122"/>
        <v>0.29993361546759606</v>
      </c>
      <c r="AZ383">
        <f t="shared" si="122"/>
        <v>0.51716664203733809</v>
      </c>
      <c r="BA383" s="13">
        <f t="shared" si="124"/>
        <v>0.45643834166732811</v>
      </c>
      <c r="BB383" s="14">
        <f t="shared" si="137"/>
        <v>0.5799554555298283</v>
      </c>
      <c r="BC383" s="15">
        <f t="shared" si="125"/>
        <v>0.59835157306408304</v>
      </c>
      <c r="BD383">
        <v>517190000</v>
      </c>
      <c r="BE383">
        <v>407750000</v>
      </c>
      <c r="BF383">
        <v>236330000</v>
      </c>
      <c r="BG383">
        <v>211090000</v>
      </c>
      <c r="BH383">
        <v>2311000000</v>
      </c>
      <c r="BI383">
        <v>1412000000</v>
      </c>
      <c r="BJ383">
        <v>1044200000</v>
      </c>
      <c r="BK383">
        <f t="shared" si="123"/>
        <v>0.17643877109476416</v>
      </c>
      <c r="BL383">
        <f t="shared" si="123"/>
        <v>0.16737252124645893</v>
      </c>
      <c r="BM383">
        <f t="shared" si="123"/>
        <v>0.20215475962459298</v>
      </c>
      <c r="BN383" s="13">
        <f t="shared" si="140"/>
        <v>1.2683997547516861</v>
      </c>
      <c r="BO383" s="14">
        <f t="shared" si="126"/>
        <v>0.82794252065731411</v>
      </c>
      <c r="BP383" s="15">
        <f t="shared" si="141"/>
        <v>0.94861531968256685</v>
      </c>
      <c r="BQ383" s="28">
        <v>0</v>
      </c>
    </row>
    <row r="384" spans="1:69" customFormat="1" ht="15" x14ac:dyDescent="0.2">
      <c r="A384" t="s">
        <v>556</v>
      </c>
      <c r="B384" t="s">
        <v>557</v>
      </c>
      <c r="D384">
        <v>26314000</v>
      </c>
      <c r="E384">
        <v>8413600</v>
      </c>
      <c r="F384">
        <v>35440000</v>
      </c>
      <c r="G384">
        <v>0</v>
      </c>
      <c r="H384">
        <v>338360000</v>
      </c>
      <c r="I384">
        <v>2492900000</v>
      </c>
      <c r="J384">
        <v>2094200000</v>
      </c>
      <c r="K384">
        <f t="shared" si="117"/>
        <v>2.486582338337865E-2</v>
      </c>
      <c r="L384">
        <f t="shared" si="117"/>
        <v>1.4216374503590196E-2</v>
      </c>
      <c r="M384">
        <f t="shared" si="117"/>
        <v>0</v>
      </c>
      <c r="N384" s="13">
        <f t="shared" si="148"/>
        <v>3.1275553865170678</v>
      </c>
      <c r="O384" s="14" t="s">
        <v>859</v>
      </c>
      <c r="P384" s="15">
        <f t="shared" si="149"/>
        <v>0.57172345690724291</v>
      </c>
      <c r="Q384">
        <v>158420000</v>
      </c>
      <c r="R384">
        <v>204920000</v>
      </c>
      <c r="S384">
        <v>0</v>
      </c>
      <c r="T384">
        <v>22168000</v>
      </c>
      <c r="U384">
        <v>601680000</v>
      </c>
      <c r="V384">
        <v>838260000</v>
      </c>
      <c r="W384">
        <v>516410000</v>
      </c>
      <c r="X384">
        <f t="shared" si="118"/>
        <v>0.34057971014492755</v>
      </c>
      <c r="Y384">
        <f t="shared" si="118"/>
        <v>0</v>
      </c>
      <c r="Z384">
        <f t="shared" si="118"/>
        <v>4.2927131542766409E-2</v>
      </c>
      <c r="AA384" s="13">
        <f t="shared" si="142"/>
        <v>0.77308217841108728</v>
      </c>
      <c r="AB384" s="14">
        <f t="shared" si="150"/>
        <v>0</v>
      </c>
      <c r="AC384" s="15">
        <f t="shared" si="144"/>
        <v>0</v>
      </c>
      <c r="AD384">
        <v>157310000</v>
      </c>
      <c r="AE384">
        <v>62201000</v>
      </c>
      <c r="AF384">
        <v>0</v>
      </c>
      <c r="AG384">
        <v>20496000</v>
      </c>
      <c r="AH384">
        <v>1131900000</v>
      </c>
      <c r="AI384">
        <v>729420000</v>
      </c>
      <c r="AJ384">
        <v>840470000</v>
      </c>
      <c r="AK384">
        <f t="shared" si="121"/>
        <v>5.4952734340489445E-2</v>
      </c>
      <c r="AL384">
        <f t="shared" si="121"/>
        <v>0</v>
      </c>
      <c r="AM384">
        <f t="shared" si="121"/>
        <v>2.4386355253608102E-2</v>
      </c>
      <c r="AN384" s="13">
        <f t="shared" si="152"/>
        <v>2.5290590183437565</v>
      </c>
      <c r="AO384" s="14">
        <f t="shared" ref="AO384:AO394" si="154">AL384/AM384</f>
        <v>0</v>
      </c>
      <c r="AP384" s="15">
        <f t="shared" si="153"/>
        <v>0</v>
      </c>
      <c r="AQ384">
        <v>869530000</v>
      </c>
      <c r="AR384">
        <v>322830000</v>
      </c>
      <c r="AS384">
        <v>153390000</v>
      </c>
      <c r="AT384">
        <v>205290000</v>
      </c>
      <c r="AU384">
        <v>754030000</v>
      </c>
      <c r="AV384">
        <v>964080000</v>
      </c>
      <c r="AW384">
        <v>609030000</v>
      </c>
      <c r="AX384">
        <f t="shared" si="122"/>
        <v>0.42813946394705782</v>
      </c>
      <c r="AY384">
        <f t="shared" si="122"/>
        <v>0.15910505352252924</v>
      </c>
      <c r="AZ384">
        <f t="shared" si="122"/>
        <v>0.33707699128121765</v>
      </c>
      <c r="BA384" s="13">
        <f t="shared" si="124"/>
        <v>2.6934609546820307</v>
      </c>
      <c r="BB384" s="14">
        <f t="shared" si="137"/>
        <v>0.47201398386100635</v>
      </c>
      <c r="BC384" s="15">
        <f t="shared" si="125"/>
        <v>0.37161968685559804</v>
      </c>
      <c r="BD384">
        <v>581930000</v>
      </c>
      <c r="BE384">
        <v>419050000</v>
      </c>
      <c r="BF384">
        <v>596090000</v>
      </c>
      <c r="BG384">
        <v>686660000</v>
      </c>
      <c r="BH384">
        <v>2311000000</v>
      </c>
      <c r="BI384">
        <v>1412000000</v>
      </c>
      <c r="BJ384">
        <v>1044200000</v>
      </c>
      <c r="BK384">
        <f t="shared" si="123"/>
        <v>0.18132842925140633</v>
      </c>
      <c r="BL384">
        <f t="shared" si="123"/>
        <v>0.42216005665722378</v>
      </c>
      <c r="BM384">
        <f t="shared" si="123"/>
        <v>0.65759433058800998</v>
      </c>
      <c r="BN384" s="13">
        <f t="shared" si="140"/>
        <v>1.3886887006323827</v>
      </c>
      <c r="BO384" s="14">
        <f t="shared" si="126"/>
        <v>0.64197642379266751</v>
      </c>
      <c r="BP384" s="15">
        <f t="shared" si="141"/>
        <v>2.3281515115972895</v>
      </c>
      <c r="BQ384" s="28">
        <v>0</v>
      </c>
    </row>
    <row r="385" spans="1:69" customFormat="1" ht="15" x14ac:dyDescent="0.2">
      <c r="A385" t="s">
        <v>480</v>
      </c>
      <c r="B385" t="s">
        <v>481</v>
      </c>
      <c r="D385">
        <v>457490000</v>
      </c>
      <c r="E385">
        <v>40053000</v>
      </c>
      <c r="F385">
        <v>264600000</v>
      </c>
      <c r="G385">
        <v>290600000</v>
      </c>
      <c r="H385">
        <v>338360000</v>
      </c>
      <c r="I385">
        <v>2492900000</v>
      </c>
      <c r="J385">
        <v>2094200000</v>
      </c>
      <c r="K385">
        <f t="shared" si="117"/>
        <v>0.11837392126728928</v>
      </c>
      <c r="L385">
        <f t="shared" si="117"/>
        <v>0.10614144169441213</v>
      </c>
      <c r="M385">
        <f t="shared" si="117"/>
        <v>0.1387642059020151</v>
      </c>
      <c r="N385" s="13">
        <f t="shared" si="148"/>
        <v>11.422115696701869</v>
      </c>
      <c r="O385" s="14">
        <f t="shared" ref="O385:O394" si="155">L385/M385</f>
        <v>0.7649050488521606</v>
      </c>
      <c r="P385" s="15">
        <f t="shared" si="149"/>
        <v>0.89666237764265566</v>
      </c>
      <c r="Q385">
        <v>1275400000</v>
      </c>
      <c r="R385">
        <v>988170000</v>
      </c>
      <c r="S385">
        <v>142880000</v>
      </c>
      <c r="T385">
        <v>93262000</v>
      </c>
      <c r="U385">
        <v>601680000</v>
      </c>
      <c r="V385">
        <v>838260000</v>
      </c>
      <c r="W385">
        <v>516410000</v>
      </c>
      <c r="X385">
        <f t="shared" si="118"/>
        <v>1.6423514160351018</v>
      </c>
      <c r="Y385">
        <f t="shared" si="118"/>
        <v>0.17044830959368215</v>
      </c>
      <c r="Z385">
        <f t="shared" si="118"/>
        <v>0.18059681261013535</v>
      </c>
      <c r="AA385" s="13">
        <f t="shared" si="142"/>
        <v>1.2906686096521853</v>
      </c>
      <c r="AB385" s="14">
        <f t="shared" si="150"/>
        <v>0.94380574679154861</v>
      </c>
      <c r="AC385" s="15">
        <f t="shared" si="144"/>
        <v>0.10378309290539753</v>
      </c>
      <c r="AD385">
        <v>1211400000</v>
      </c>
      <c r="AE385">
        <v>459290000</v>
      </c>
      <c r="AF385">
        <v>149760000</v>
      </c>
      <c r="AG385">
        <v>93714000</v>
      </c>
      <c r="AH385">
        <v>1131900000</v>
      </c>
      <c r="AI385">
        <v>729420000</v>
      </c>
      <c r="AJ385">
        <v>840470000</v>
      </c>
      <c r="AK385">
        <f t="shared" si="121"/>
        <v>0.40576906087110171</v>
      </c>
      <c r="AL385">
        <f t="shared" si="121"/>
        <v>0.20531381097310192</v>
      </c>
      <c r="AM385">
        <f t="shared" si="121"/>
        <v>0.11150189774768879</v>
      </c>
      <c r="AN385" s="13">
        <f t="shared" si="152"/>
        <v>2.6375492608156068</v>
      </c>
      <c r="AO385" s="14">
        <f t="shared" si="154"/>
        <v>1.8413481305734787</v>
      </c>
      <c r="AP385" s="15">
        <f t="shared" si="153"/>
        <v>0.50598685501633833</v>
      </c>
      <c r="AQ385">
        <v>833160000</v>
      </c>
      <c r="AR385">
        <v>575450000</v>
      </c>
      <c r="AS385">
        <v>557480000</v>
      </c>
      <c r="AT385">
        <v>399210000</v>
      </c>
      <c r="AU385">
        <v>754030000</v>
      </c>
      <c r="AV385">
        <v>964080000</v>
      </c>
      <c r="AW385">
        <v>609030000</v>
      </c>
      <c r="AX385">
        <f t="shared" si="122"/>
        <v>0.76316592178030052</v>
      </c>
      <c r="AY385">
        <f t="shared" si="122"/>
        <v>0.5782507675711559</v>
      </c>
      <c r="AZ385">
        <f t="shared" si="122"/>
        <v>0.65548495148022268</v>
      </c>
      <c r="BA385" s="13">
        <f t="shared" si="124"/>
        <v>1.4478408202276478</v>
      </c>
      <c r="BB385" s="14">
        <f t="shared" si="137"/>
        <v>0.88217245302938574</v>
      </c>
      <c r="BC385" s="15">
        <f t="shared" si="125"/>
        <v>0.75769993269906799</v>
      </c>
      <c r="BD385">
        <v>482120000</v>
      </c>
      <c r="BE385">
        <v>619110000</v>
      </c>
      <c r="BF385">
        <v>695320000</v>
      </c>
      <c r="BG385">
        <v>709330000</v>
      </c>
      <c r="BH385">
        <v>2311000000</v>
      </c>
      <c r="BI385">
        <v>1412000000</v>
      </c>
      <c r="BJ385">
        <v>1044200000</v>
      </c>
      <c r="BK385">
        <f t="shared" si="123"/>
        <v>0.26789701427953266</v>
      </c>
      <c r="BL385">
        <f t="shared" si="123"/>
        <v>0.49243626062322948</v>
      </c>
      <c r="BM385">
        <f t="shared" si="123"/>
        <v>0.67930473089446464</v>
      </c>
      <c r="BN385" s="13">
        <f t="shared" si="140"/>
        <v>0.77873075866970332</v>
      </c>
      <c r="BO385" s="14">
        <f t="shared" si="126"/>
        <v>0.72491216125467162</v>
      </c>
      <c r="BP385" s="15">
        <f t="shared" si="141"/>
        <v>1.8381550908566868</v>
      </c>
      <c r="BQ385" s="28">
        <v>0</v>
      </c>
    </row>
    <row r="386" spans="1:69" customFormat="1" ht="15" x14ac:dyDescent="0.2">
      <c r="A386" t="s">
        <v>736</v>
      </c>
      <c r="B386" t="s">
        <v>737</v>
      </c>
      <c r="D386">
        <v>272590000</v>
      </c>
      <c r="E386">
        <v>74803000</v>
      </c>
      <c r="F386">
        <v>121690000</v>
      </c>
      <c r="G386">
        <v>71937000</v>
      </c>
      <c r="H386">
        <v>338360000</v>
      </c>
      <c r="I386">
        <v>2492900000</v>
      </c>
      <c r="J386">
        <v>2094200000</v>
      </c>
      <c r="K386">
        <f t="shared" si="117"/>
        <v>0.2210751861922213</v>
      </c>
      <c r="L386">
        <f t="shared" si="117"/>
        <v>4.8814633559308436E-2</v>
      </c>
      <c r="M386">
        <f t="shared" si="117"/>
        <v>3.4350587336453062E-2</v>
      </c>
      <c r="N386" s="13">
        <f t="shared" si="148"/>
        <v>3.6441051829472082</v>
      </c>
      <c r="O386" s="14">
        <f t="shared" si="155"/>
        <v>1.4210712929355369</v>
      </c>
      <c r="P386" s="15">
        <f t="shared" si="149"/>
        <v>0.22080557479148702</v>
      </c>
      <c r="Q386">
        <v>591310000</v>
      </c>
      <c r="R386">
        <v>314260000</v>
      </c>
      <c r="S386">
        <v>21868000</v>
      </c>
      <c r="T386">
        <v>24449000</v>
      </c>
      <c r="U386">
        <v>601680000</v>
      </c>
      <c r="V386">
        <v>838260000</v>
      </c>
      <c r="W386">
        <v>516410000</v>
      </c>
      <c r="X386">
        <f t="shared" si="118"/>
        <v>0.52230421486504452</v>
      </c>
      <c r="Y386">
        <f t="shared" si="118"/>
        <v>2.6087371459928899E-2</v>
      </c>
      <c r="Z386">
        <f t="shared" si="118"/>
        <v>4.7344164520439186E-2</v>
      </c>
      <c r="AA386" s="13">
        <f t="shared" si="142"/>
        <v>1.8815948577610895</v>
      </c>
      <c r="AB386" s="14">
        <f t="shared" si="150"/>
        <v>0.55101556282964059</v>
      </c>
      <c r="AC386" s="15">
        <f t="shared" si="144"/>
        <v>4.9946699102685739E-2</v>
      </c>
      <c r="AD386">
        <v>321090000</v>
      </c>
      <c r="AE386">
        <v>107710000</v>
      </c>
      <c r="AF386">
        <v>27776000</v>
      </c>
      <c r="AG386">
        <v>22553000</v>
      </c>
      <c r="AH386">
        <v>1131900000</v>
      </c>
      <c r="AI386">
        <v>729420000</v>
      </c>
      <c r="AJ386">
        <v>840470000</v>
      </c>
      <c r="AK386">
        <f t="shared" si="121"/>
        <v>9.5158582913684953E-2</v>
      </c>
      <c r="AL386">
        <f t="shared" si="121"/>
        <v>3.8079570069370183E-2</v>
      </c>
      <c r="AM386">
        <f t="shared" si="121"/>
        <v>2.683379537639654E-2</v>
      </c>
      <c r="AN386" s="13">
        <f t="shared" si="152"/>
        <v>2.9810602543867795</v>
      </c>
      <c r="AO386" s="14">
        <f t="shared" si="154"/>
        <v>1.4190899772182664</v>
      </c>
      <c r="AP386" s="15">
        <f t="shared" si="153"/>
        <v>0.40016957906898254</v>
      </c>
      <c r="AQ386">
        <v>1200700000</v>
      </c>
      <c r="AR386">
        <v>791840000</v>
      </c>
      <c r="AS386">
        <v>503980000</v>
      </c>
      <c r="AT386">
        <v>545270000</v>
      </c>
      <c r="AU386">
        <v>754030000</v>
      </c>
      <c r="AV386">
        <v>964080000</v>
      </c>
      <c r="AW386">
        <v>609030000</v>
      </c>
      <c r="AX386">
        <f t="shared" si="122"/>
        <v>1.0501438934790392</v>
      </c>
      <c r="AY386">
        <f t="shared" si="122"/>
        <v>0.52275744751472908</v>
      </c>
      <c r="AZ386">
        <f t="shared" si="122"/>
        <v>0.89530893387846244</v>
      </c>
      <c r="BA386" s="13">
        <f t="shared" si="124"/>
        <v>1.5163416851889271</v>
      </c>
      <c r="BB386" s="14">
        <f t="shared" si="137"/>
        <v>0.58388498956461099</v>
      </c>
      <c r="BC386" s="15">
        <f t="shared" si="125"/>
        <v>0.49779601706093551</v>
      </c>
      <c r="BD386">
        <v>889420000</v>
      </c>
      <c r="BE386">
        <v>713040000</v>
      </c>
      <c r="BF386">
        <v>719000000</v>
      </c>
      <c r="BG386">
        <v>686630000</v>
      </c>
      <c r="BH386">
        <v>2311000000</v>
      </c>
      <c r="BI386">
        <v>1412000000</v>
      </c>
      <c r="BJ386">
        <v>1044200000</v>
      </c>
      <c r="BK386">
        <f t="shared" si="123"/>
        <v>0.30854175681523149</v>
      </c>
      <c r="BL386">
        <f t="shared" si="123"/>
        <v>0.50920679886685549</v>
      </c>
      <c r="BM386">
        <f t="shared" si="123"/>
        <v>0.65756560045968204</v>
      </c>
      <c r="BN386" s="13">
        <f t="shared" si="140"/>
        <v>1.2473634017726916</v>
      </c>
      <c r="BO386" s="14">
        <f t="shared" si="126"/>
        <v>0.77438174763230638</v>
      </c>
      <c r="BP386" s="15">
        <f t="shared" si="141"/>
        <v>1.6503659152099504</v>
      </c>
      <c r="BQ386" s="28">
        <v>0</v>
      </c>
    </row>
    <row r="387" spans="1:69" customFormat="1" ht="15" x14ac:dyDescent="0.2">
      <c r="A387" t="s">
        <v>376</v>
      </c>
      <c r="B387" t="s">
        <v>377</v>
      </c>
      <c r="D387">
        <v>104140000</v>
      </c>
      <c r="E387">
        <v>81094000</v>
      </c>
      <c r="F387">
        <v>175670000</v>
      </c>
      <c r="G387">
        <v>374100000</v>
      </c>
      <c r="H387">
        <v>338360000</v>
      </c>
      <c r="I387">
        <v>2492900000</v>
      </c>
      <c r="J387">
        <v>2094200000</v>
      </c>
      <c r="K387">
        <f t="shared" si="117"/>
        <v>0.23966780943373922</v>
      </c>
      <c r="L387">
        <f t="shared" si="117"/>
        <v>7.0468129487745196E-2</v>
      </c>
      <c r="M387">
        <f t="shared" si="117"/>
        <v>0.17863623340655144</v>
      </c>
      <c r="N387" s="13">
        <f t="shared" si="148"/>
        <v>1.284188719264064</v>
      </c>
      <c r="O387" s="14">
        <f t="shared" si="155"/>
        <v>0.39447836614070031</v>
      </c>
      <c r="P387" s="15">
        <f t="shared" si="149"/>
        <v>0.29402417310125856</v>
      </c>
      <c r="Q387">
        <v>469960000</v>
      </c>
      <c r="R387">
        <v>358660000</v>
      </c>
      <c r="S387">
        <v>286090000</v>
      </c>
      <c r="T387">
        <v>104300000</v>
      </c>
      <c r="U387">
        <v>601680000</v>
      </c>
      <c r="V387">
        <v>838260000</v>
      </c>
      <c r="W387">
        <v>516410000</v>
      </c>
      <c r="X387">
        <f t="shared" si="118"/>
        <v>0.59609759340513224</v>
      </c>
      <c r="Y387">
        <f t="shared" si="118"/>
        <v>0.3412902917949085</v>
      </c>
      <c r="Z387">
        <f t="shared" si="118"/>
        <v>0.20197130187254314</v>
      </c>
      <c r="AA387" s="13">
        <f t="shared" si="142"/>
        <v>1.3103217531924385</v>
      </c>
      <c r="AB387" s="14">
        <f t="shared" si="150"/>
        <v>1.689795969183209</v>
      </c>
      <c r="AC387" s="15">
        <f t="shared" si="144"/>
        <v>0.57254096572564706</v>
      </c>
      <c r="AD387">
        <v>555460000</v>
      </c>
      <c r="AE387">
        <v>317380000</v>
      </c>
      <c r="AF387">
        <v>234560000</v>
      </c>
      <c r="AG387">
        <v>218650000</v>
      </c>
      <c r="AH387">
        <v>1131900000</v>
      </c>
      <c r="AI387">
        <v>729420000</v>
      </c>
      <c r="AJ387">
        <v>840470000</v>
      </c>
      <c r="AK387">
        <f t="shared" si="121"/>
        <v>0.28039579468150899</v>
      </c>
      <c r="AL387">
        <f t="shared" si="121"/>
        <v>0.32157056291299935</v>
      </c>
      <c r="AM387">
        <f t="shared" si="121"/>
        <v>0.26015205777719608</v>
      </c>
      <c r="AN387" s="13">
        <f t="shared" si="152"/>
        <v>1.7501417858718256</v>
      </c>
      <c r="AO387" s="14">
        <f t="shared" si="154"/>
        <v>1.2360869472283951</v>
      </c>
      <c r="AP387" s="15">
        <f t="shared" si="153"/>
        <v>1.1468451703359503</v>
      </c>
      <c r="AQ387">
        <v>663070000</v>
      </c>
      <c r="AR387">
        <v>707520000</v>
      </c>
      <c r="AS387">
        <v>477370000</v>
      </c>
      <c r="AT387">
        <v>440110000</v>
      </c>
      <c r="AU387">
        <v>754030000</v>
      </c>
      <c r="AV387">
        <v>964080000</v>
      </c>
      <c r="AW387">
        <v>609030000</v>
      </c>
      <c r="AX387">
        <f t="shared" si="122"/>
        <v>0.93831810405421534</v>
      </c>
      <c r="AY387">
        <f t="shared" si="122"/>
        <v>0.49515600365114926</v>
      </c>
      <c r="AZ387">
        <f t="shared" si="122"/>
        <v>0.72264092080849873</v>
      </c>
      <c r="BA387" s="13">
        <f t="shared" si="124"/>
        <v>0.93717492085029397</v>
      </c>
      <c r="BB387" s="14">
        <f t="shared" si="137"/>
        <v>0.68520338302619677</v>
      </c>
      <c r="BC387" s="15">
        <f t="shared" si="125"/>
        <v>0.5277059043321406</v>
      </c>
      <c r="BD387">
        <v>868550000</v>
      </c>
      <c r="BE387">
        <v>722010000</v>
      </c>
      <c r="BF387">
        <v>526300000</v>
      </c>
      <c r="BG387">
        <v>869180000</v>
      </c>
      <c r="BH387">
        <v>2311000000</v>
      </c>
      <c r="BI387">
        <v>1412000000</v>
      </c>
      <c r="BJ387">
        <v>1044200000</v>
      </c>
      <c r="BK387">
        <f t="shared" si="123"/>
        <v>0.3124231934227607</v>
      </c>
      <c r="BL387">
        <f t="shared" si="123"/>
        <v>0.37273371104815867</v>
      </c>
      <c r="BM387">
        <f t="shared" si="123"/>
        <v>0.8323884313349933</v>
      </c>
      <c r="BN387" s="13">
        <f t="shared" si="140"/>
        <v>1.2029611778230218</v>
      </c>
      <c r="BO387" s="14">
        <f t="shared" si="126"/>
        <v>0.44778819240719675</v>
      </c>
      <c r="BP387" s="15">
        <f t="shared" si="141"/>
        <v>1.1930411022455294</v>
      </c>
      <c r="BQ387" s="28">
        <v>0</v>
      </c>
    </row>
    <row r="388" spans="1:69" customFormat="1" ht="15" x14ac:dyDescent="0.2">
      <c r="A388" t="s">
        <v>49</v>
      </c>
      <c r="B388" t="s">
        <v>50</v>
      </c>
      <c r="D388">
        <v>87831000</v>
      </c>
      <c r="E388">
        <v>22203000</v>
      </c>
      <c r="F388">
        <v>90383000</v>
      </c>
      <c r="G388">
        <v>183330000</v>
      </c>
      <c r="H388">
        <v>338360000</v>
      </c>
      <c r="I388">
        <v>2492900000</v>
      </c>
      <c r="J388">
        <v>2094200000</v>
      </c>
      <c r="K388">
        <f t="shared" si="117"/>
        <v>6.5619458564842179E-2</v>
      </c>
      <c r="L388">
        <f t="shared" si="117"/>
        <v>3.6256167515744717E-2</v>
      </c>
      <c r="M388">
        <f t="shared" si="117"/>
        <v>8.7541782064750259E-2</v>
      </c>
      <c r="N388" s="13">
        <f t="shared" si="148"/>
        <v>3.9558167815160115</v>
      </c>
      <c r="O388" s="14">
        <f t="shared" si="155"/>
        <v>0.41415843567049904</v>
      </c>
      <c r="P388" s="15">
        <f t="shared" si="149"/>
        <v>0.55252158900271953</v>
      </c>
      <c r="Q388">
        <v>162470000</v>
      </c>
      <c r="R388">
        <v>137760000</v>
      </c>
      <c r="S388">
        <v>17635000</v>
      </c>
      <c r="T388">
        <v>36385000</v>
      </c>
      <c r="U388">
        <v>601680000</v>
      </c>
      <c r="V388">
        <v>838260000</v>
      </c>
      <c r="W388">
        <v>516410000</v>
      </c>
      <c r="X388">
        <f t="shared" si="118"/>
        <v>0.2289589150378939</v>
      </c>
      <c r="Y388">
        <f t="shared" si="118"/>
        <v>2.103762555770286E-2</v>
      </c>
      <c r="Z388">
        <f t="shared" si="118"/>
        <v>7.0457582153715073E-2</v>
      </c>
      <c r="AA388" s="13">
        <f t="shared" si="142"/>
        <v>1.1793699186991871</v>
      </c>
      <c r="AB388" s="14">
        <f t="shared" si="150"/>
        <v>0.29858568680097108</v>
      </c>
      <c r="AC388" s="15">
        <f t="shared" si="144"/>
        <v>9.1883845423625557E-2</v>
      </c>
      <c r="AD388">
        <v>333370000</v>
      </c>
      <c r="AE388">
        <v>112280000</v>
      </c>
      <c r="AF388">
        <v>82423000</v>
      </c>
      <c r="AG388">
        <v>52918000</v>
      </c>
      <c r="AH388">
        <v>1131900000</v>
      </c>
      <c r="AI388">
        <v>729420000</v>
      </c>
      <c r="AJ388">
        <v>840470000</v>
      </c>
      <c r="AK388">
        <f t="shared" si="121"/>
        <v>9.9196042053184913E-2</v>
      </c>
      <c r="AL388">
        <f t="shared" si="121"/>
        <v>0.11299799840969538</v>
      </c>
      <c r="AM388">
        <f t="shared" si="121"/>
        <v>6.2962390091258466E-2</v>
      </c>
      <c r="AN388" s="13">
        <f t="shared" si="152"/>
        <v>2.9690951193444959</v>
      </c>
      <c r="AO388" s="14">
        <f t="shared" si="154"/>
        <v>1.7946904214708921</v>
      </c>
      <c r="AP388" s="15">
        <f t="shared" si="153"/>
        <v>1.1391381759880139</v>
      </c>
      <c r="AQ388">
        <v>541260000</v>
      </c>
      <c r="AR388">
        <v>597400000</v>
      </c>
      <c r="AS388">
        <v>423620000</v>
      </c>
      <c r="AT388">
        <v>449940000</v>
      </c>
      <c r="AU388">
        <v>754030000</v>
      </c>
      <c r="AV388">
        <v>964080000</v>
      </c>
      <c r="AW388">
        <v>609030000</v>
      </c>
      <c r="AX388">
        <f t="shared" si="122"/>
        <v>0.79227616938318102</v>
      </c>
      <c r="AY388">
        <f t="shared" si="122"/>
        <v>0.43940336901501947</v>
      </c>
      <c r="AZ388">
        <f t="shared" si="122"/>
        <v>0.73878134082064928</v>
      </c>
      <c r="BA388" s="13">
        <f t="shared" si="124"/>
        <v>0.90602611315701376</v>
      </c>
      <c r="BB388" s="14">
        <f t="shared" si="137"/>
        <v>0.59476782200119416</v>
      </c>
      <c r="BC388" s="15">
        <f t="shared" si="125"/>
        <v>0.55460884221358409</v>
      </c>
      <c r="BD388">
        <v>404630000</v>
      </c>
      <c r="BE388">
        <v>796240000</v>
      </c>
      <c r="BF388">
        <v>708280000</v>
      </c>
      <c r="BG388">
        <v>604280000</v>
      </c>
      <c r="BH388">
        <v>2311000000</v>
      </c>
      <c r="BI388">
        <v>1412000000</v>
      </c>
      <c r="BJ388">
        <v>1044200000</v>
      </c>
      <c r="BK388">
        <f t="shared" si="123"/>
        <v>0.34454348766767634</v>
      </c>
      <c r="BL388">
        <f t="shared" si="123"/>
        <v>0.50161473087818698</v>
      </c>
      <c r="BM388">
        <f t="shared" si="123"/>
        <v>0.57870139819957866</v>
      </c>
      <c r="BN388" s="13">
        <f t="shared" si="140"/>
        <v>0.50817592685622426</v>
      </c>
      <c r="BO388" s="14">
        <f t="shared" si="126"/>
        <v>0.86679370818660684</v>
      </c>
      <c r="BP388" s="15">
        <f t="shared" si="141"/>
        <v>1.4558822001651388</v>
      </c>
      <c r="BQ388" s="28">
        <v>0</v>
      </c>
    </row>
    <row r="389" spans="1:69" customFormat="1" ht="15" x14ac:dyDescent="0.2">
      <c r="A389" t="s">
        <v>478</v>
      </c>
      <c r="B389" t="s">
        <v>479</v>
      </c>
      <c r="D389">
        <v>817430000</v>
      </c>
      <c r="E389">
        <v>135050000</v>
      </c>
      <c r="F389">
        <v>617070000</v>
      </c>
      <c r="G389">
        <v>530330000</v>
      </c>
      <c r="H389">
        <v>338360000</v>
      </c>
      <c r="I389">
        <v>2492900000</v>
      </c>
      <c r="J389">
        <v>2094200000</v>
      </c>
      <c r="K389">
        <f t="shared" si="117"/>
        <v>0.39913110296725379</v>
      </c>
      <c r="L389">
        <f t="shared" si="117"/>
        <v>0.24753098800593687</v>
      </c>
      <c r="M389">
        <f t="shared" si="117"/>
        <v>0.25323751313150605</v>
      </c>
      <c r="N389" s="13">
        <f t="shared" si="148"/>
        <v>6.0527952610144391</v>
      </c>
      <c r="O389" s="14">
        <f t="shared" si="155"/>
        <v>0.97746571961237916</v>
      </c>
      <c r="P389" s="15">
        <f t="shared" si="149"/>
        <v>0.62017463977555576</v>
      </c>
      <c r="Q389">
        <v>2167300000</v>
      </c>
      <c r="R389">
        <v>1713200000</v>
      </c>
      <c r="S389">
        <v>261400000</v>
      </c>
      <c r="T389">
        <v>135770000</v>
      </c>
      <c r="U389">
        <v>601680000</v>
      </c>
      <c r="V389">
        <v>838260000</v>
      </c>
      <c r="W389">
        <v>516410000</v>
      </c>
      <c r="X389">
        <f t="shared" si="118"/>
        <v>2.8473607233080709</v>
      </c>
      <c r="Y389">
        <f t="shared" si="118"/>
        <v>0.3118364230668289</v>
      </c>
      <c r="Z389">
        <f t="shared" si="118"/>
        <v>0.26291125268681859</v>
      </c>
      <c r="AA389" s="13">
        <f t="shared" si="142"/>
        <v>1.2650595377072145</v>
      </c>
      <c r="AB389" s="14">
        <f t="shared" si="150"/>
        <v>1.1860900584513598</v>
      </c>
      <c r="AC389" s="15">
        <f t="shared" si="144"/>
        <v>0.10951770898368528</v>
      </c>
      <c r="AD389">
        <v>1342800000</v>
      </c>
      <c r="AE389">
        <v>986180000</v>
      </c>
      <c r="AF389">
        <v>301420000</v>
      </c>
      <c r="AG389">
        <v>188320000</v>
      </c>
      <c r="AH389">
        <v>1131900000</v>
      </c>
      <c r="AI389">
        <v>729420000</v>
      </c>
      <c r="AJ389">
        <v>840470000</v>
      </c>
      <c r="AK389">
        <f t="shared" si="121"/>
        <v>0.87126071207703859</v>
      </c>
      <c r="AL389">
        <f t="shared" si="121"/>
        <v>0.41323243124674397</v>
      </c>
      <c r="AM389">
        <f t="shared" si="121"/>
        <v>0.22406510642854593</v>
      </c>
      <c r="AN389" s="13">
        <f t="shared" si="152"/>
        <v>1.3616175546046361</v>
      </c>
      <c r="AO389" s="14">
        <f t="shared" si="154"/>
        <v>1.844251600944939</v>
      </c>
      <c r="AP389" s="15">
        <f t="shared" si="153"/>
        <v>0.4742925114362383</v>
      </c>
      <c r="AQ389">
        <v>1610800000</v>
      </c>
      <c r="AR389">
        <v>698640000</v>
      </c>
      <c r="AS389">
        <v>863600000</v>
      </c>
      <c r="AT389">
        <v>635360000</v>
      </c>
      <c r="AU389">
        <v>754030000</v>
      </c>
      <c r="AV389">
        <v>964080000</v>
      </c>
      <c r="AW389">
        <v>609030000</v>
      </c>
      <c r="AX389">
        <f t="shared" si="122"/>
        <v>0.92654138429505462</v>
      </c>
      <c r="AY389">
        <f t="shared" si="122"/>
        <v>0.89577628412579868</v>
      </c>
      <c r="AZ389">
        <f t="shared" si="122"/>
        <v>1.0432326814771029</v>
      </c>
      <c r="BA389" s="13">
        <f t="shared" si="124"/>
        <v>2.305622351998168</v>
      </c>
      <c r="BB389" s="14">
        <f t="shared" si="137"/>
        <v>0.85865435394285949</v>
      </c>
      <c r="BC389" s="15">
        <f t="shared" si="125"/>
        <v>0.96679576250912624</v>
      </c>
      <c r="BD389">
        <v>1006400000</v>
      </c>
      <c r="BE389">
        <v>1068200000</v>
      </c>
      <c r="BF389">
        <v>1085500000</v>
      </c>
      <c r="BG389">
        <v>1032200000</v>
      </c>
      <c r="BH389">
        <v>2311000000</v>
      </c>
      <c r="BI389">
        <v>1412000000</v>
      </c>
      <c r="BJ389">
        <v>1044200000</v>
      </c>
      <c r="BK389">
        <f t="shared" si="123"/>
        <v>0.46222414539160539</v>
      </c>
      <c r="BL389">
        <f t="shared" si="123"/>
        <v>0.76876770538243622</v>
      </c>
      <c r="BM389">
        <f t="shared" si="123"/>
        <v>0.9885079486688374</v>
      </c>
      <c r="BN389" s="13">
        <f t="shared" si="140"/>
        <v>0.9421456656056918</v>
      </c>
      <c r="BO389" s="14">
        <f t="shared" si="126"/>
        <v>0.77770513268779295</v>
      </c>
      <c r="BP389" s="15">
        <f t="shared" si="141"/>
        <v>1.6631924425564595</v>
      </c>
      <c r="BQ389" s="28">
        <v>0</v>
      </c>
    </row>
    <row r="390" spans="1:69" customFormat="1" ht="15" x14ac:dyDescent="0.2">
      <c r="A390" t="s">
        <v>510</v>
      </c>
      <c r="B390" t="s">
        <v>511</v>
      </c>
      <c r="D390">
        <v>119340000</v>
      </c>
      <c r="E390">
        <v>16507000</v>
      </c>
      <c r="F390">
        <v>784730000</v>
      </c>
      <c r="G390">
        <v>1057100000</v>
      </c>
      <c r="H390">
        <v>338360000</v>
      </c>
      <c r="I390">
        <v>2492900000</v>
      </c>
      <c r="J390">
        <v>2094200000</v>
      </c>
      <c r="K390">
        <f t="shared" si="117"/>
        <v>4.8785317413405839E-2</v>
      </c>
      <c r="L390">
        <f t="shared" si="117"/>
        <v>0.31478599221789882</v>
      </c>
      <c r="M390">
        <f t="shared" si="117"/>
        <v>0.50477509311431568</v>
      </c>
      <c r="N390" s="13">
        <f t="shared" si="148"/>
        <v>7.2296601441812562</v>
      </c>
      <c r="O390" s="14">
        <f t="shared" si="155"/>
        <v>0.62361633232686009</v>
      </c>
      <c r="P390" s="15">
        <f t="shared" si="149"/>
        <v>6.4524740005360304</v>
      </c>
      <c r="Q390">
        <v>163010000</v>
      </c>
      <c r="R390">
        <v>137730000</v>
      </c>
      <c r="S390">
        <v>126020000</v>
      </c>
      <c r="T390">
        <v>91086000</v>
      </c>
      <c r="U390">
        <v>601680000</v>
      </c>
      <c r="V390">
        <v>838260000</v>
      </c>
      <c r="W390">
        <v>516410000</v>
      </c>
      <c r="X390">
        <f t="shared" si="118"/>
        <v>0.22890905464698844</v>
      </c>
      <c r="Y390">
        <f t="shared" si="118"/>
        <v>0.15033521819006038</v>
      </c>
      <c r="Z390">
        <f t="shared" si="118"/>
        <v>0.17638310644642824</v>
      </c>
      <c r="AA390" s="13">
        <f t="shared" si="142"/>
        <v>1.183547520511145</v>
      </c>
      <c r="AB390" s="14">
        <f t="shared" si="150"/>
        <v>0.85232209149077875</v>
      </c>
      <c r="AC390" s="15">
        <f t="shared" si="144"/>
        <v>0.65674649009362907</v>
      </c>
      <c r="AD390">
        <v>182420000</v>
      </c>
      <c r="AE390">
        <v>148510000</v>
      </c>
      <c r="AF390">
        <v>74138000</v>
      </c>
      <c r="AG390">
        <v>123330000</v>
      </c>
      <c r="AH390">
        <v>1131900000</v>
      </c>
      <c r="AI390">
        <v>729420000</v>
      </c>
      <c r="AJ390">
        <v>840470000</v>
      </c>
      <c r="AK390">
        <f t="shared" si="121"/>
        <v>0.13120416997968018</v>
      </c>
      <c r="AL390">
        <f t="shared" si="121"/>
        <v>0.10163965890707685</v>
      </c>
      <c r="AM390">
        <f t="shared" si="121"/>
        <v>0.14673932442561899</v>
      </c>
      <c r="AN390" s="13">
        <f t="shared" si="152"/>
        <v>1.2283347922698808</v>
      </c>
      <c r="AO390" s="14">
        <f t="shared" si="154"/>
        <v>0.69265453759532059</v>
      </c>
      <c r="AP390" s="15">
        <f t="shared" si="153"/>
        <v>0.77466790059201596</v>
      </c>
      <c r="AQ390">
        <v>343760000</v>
      </c>
      <c r="AR390">
        <v>2232200000</v>
      </c>
      <c r="AS390">
        <v>815770000</v>
      </c>
      <c r="AT390">
        <v>1849500000</v>
      </c>
      <c r="AU390">
        <v>754030000</v>
      </c>
      <c r="AV390">
        <v>964080000</v>
      </c>
      <c r="AW390">
        <v>609030000</v>
      </c>
      <c r="AX390">
        <f t="shared" si="122"/>
        <v>2.9603596673872392</v>
      </c>
      <c r="AY390">
        <f t="shared" si="122"/>
        <v>0.84616421873703429</v>
      </c>
      <c r="AZ390">
        <f t="shared" si="122"/>
        <v>3.0367962169351261</v>
      </c>
      <c r="BA390" s="13">
        <f t="shared" si="124"/>
        <v>0.1540005375862378</v>
      </c>
      <c r="BB390" s="14">
        <f t="shared" si="137"/>
        <v>0.27863714200455042</v>
      </c>
      <c r="BC390" s="15">
        <f t="shared" si="125"/>
        <v>0.28583155893481138</v>
      </c>
      <c r="BD390">
        <v>1383800000</v>
      </c>
      <c r="BE390">
        <v>1352400000</v>
      </c>
      <c r="BF390">
        <v>2122700000</v>
      </c>
      <c r="BG390">
        <v>2165000000</v>
      </c>
      <c r="BH390">
        <v>2311000000</v>
      </c>
      <c r="BI390">
        <v>1412000000</v>
      </c>
      <c r="BJ390">
        <v>1044200000</v>
      </c>
      <c r="BK390">
        <f t="shared" si="123"/>
        <v>0.58520121159671135</v>
      </c>
      <c r="BL390">
        <f t="shared" si="123"/>
        <v>1.5033286118980169</v>
      </c>
      <c r="BM390">
        <f t="shared" si="123"/>
        <v>2.073357594330588</v>
      </c>
      <c r="BN390" s="13">
        <f t="shared" si="140"/>
        <v>1.0232179828453121</v>
      </c>
      <c r="BO390" s="14">
        <f t="shared" si="126"/>
        <v>0.72506962426970412</v>
      </c>
      <c r="BP390" s="15">
        <f t="shared" si="141"/>
        <v>2.5689089190301075</v>
      </c>
      <c r="BQ390" s="28">
        <v>0</v>
      </c>
    </row>
    <row r="391" spans="1:69" customFormat="1" ht="15" x14ac:dyDescent="0.2">
      <c r="A391" t="s">
        <v>540</v>
      </c>
      <c r="B391" t="s">
        <v>541</v>
      </c>
      <c r="D391">
        <v>978220000</v>
      </c>
      <c r="E391">
        <v>338360000</v>
      </c>
      <c r="F391">
        <v>2492900000</v>
      </c>
      <c r="G391">
        <v>2094200000</v>
      </c>
      <c r="H391">
        <v>338360000</v>
      </c>
      <c r="I391">
        <v>2492900000</v>
      </c>
      <c r="J391">
        <v>2094200000</v>
      </c>
      <c r="K391">
        <f t="shared" si="117"/>
        <v>1</v>
      </c>
      <c r="L391">
        <f t="shared" si="117"/>
        <v>1</v>
      </c>
      <c r="M391">
        <f t="shared" si="117"/>
        <v>1</v>
      </c>
      <c r="N391" s="13">
        <f t="shared" si="148"/>
        <v>2.8910627733774676</v>
      </c>
      <c r="O391" s="14">
        <f t="shared" si="155"/>
        <v>1</v>
      </c>
      <c r="P391" s="15">
        <f t="shared" si="149"/>
        <v>1</v>
      </c>
      <c r="Q391">
        <v>1462000000</v>
      </c>
      <c r="R391">
        <v>601680000</v>
      </c>
      <c r="S391">
        <v>838260000</v>
      </c>
      <c r="T391">
        <v>516410000</v>
      </c>
      <c r="U391">
        <v>601680000</v>
      </c>
      <c r="V391">
        <v>838260000</v>
      </c>
      <c r="W391">
        <v>516410000</v>
      </c>
      <c r="X391">
        <f t="shared" si="118"/>
        <v>1</v>
      </c>
      <c r="Y391">
        <f t="shared" si="118"/>
        <v>1</v>
      </c>
      <c r="Z391">
        <f t="shared" si="118"/>
        <v>1</v>
      </c>
      <c r="AA391" s="13">
        <f t="shared" si="142"/>
        <v>2.429863050126313</v>
      </c>
      <c r="AB391" s="14">
        <f t="shared" si="150"/>
        <v>1</v>
      </c>
      <c r="AC391" s="15">
        <f t="shared" si="144"/>
        <v>1</v>
      </c>
      <c r="AD391">
        <v>1935400000</v>
      </c>
      <c r="AE391">
        <v>1131900000</v>
      </c>
      <c r="AF391">
        <v>729420000</v>
      </c>
      <c r="AG391">
        <v>840470000</v>
      </c>
      <c r="AH391">
        <v>1131900000</v>
      </c>
      <c r="AI391">
        <v>729420000</v>
      </c>
      <c r="AJ391">
        <v>840470000</v>
      </c>
      <c r="AK391">
        <f t="shared" si="121"/>
        <v>1</v>
      </c>
      <c r="AL391">
        <f t="shared" si="121"/>
        <v>1</v>
      </c>
      <c r="AM391">
        <f t="shared" si="121"/>
        <v>1</v>
      </c>
      <c r="AN391" s="13">
        <f t="shared" si="152"/>
        <v>1.7098683629295874</v>
      </c>
      <c r="AO391" s="14">
        <f t="shared" si="154"/>
        <v>1</v>
      </c>
      <c r="AP391" s="15">
        <f t="shared" si="153"/>
        <v>1</v>
      </c>
      <c r="AQ391">
        <v>463420</v>
      </c>
      <c r="AR391">
        <v>754030000</v>
      </c>
      <c r="AS391">
        <v>964080000</v>
      </c>
      <c r="AT391">
        <v>609030000</v>
      </c>
      <c r="AU391">
        <v>754030000</v>
      </c>
      <c r="AV391">
        <v>964080000</v>
      </c>
      <c r="AW391">
        <v>609030000</v>
      </c>
      <c r="AX391">
        <f t="shared" si="122"/>
        <v>1</v>
      </c>
      <c r="AY391">
        <f t="shared" si="122"/>
        <v>1</v>
      </c>
      <c r="AZ391">
        <f t="shared" si="122"/>
        <v>1</v>
      </c>
      <c r="BA391" s="13">
        <f t="shared" si="124"/>
        <v>6.1459093139530261E-4</v>
      </c>
      <c r="BB391" s="14">
        <f t="shared" si="137"/>
        <v>1</v>
      </c>
      <c r="BC391" s="15">
        <f t="shared" si="125"/>
        <v>1</v>
      </c>
      <c r="BD391">
        <v>0</v>
      </c>
      <c r="BE391">
        <v>2311000000</v>
      </c>
      <c r="BF391">
        <v>1412000000</v>
      </c>
      <c r="BG391">
        <v>1044200000</v>
      </c>
      <c r="BH391">
        <v>2311000000</v>
      </c>
      <c r="BI391">
        <v>1412000000</v>
      </c>
      <c r="BJ391">
        <v>1044200000</v>
      </c>
      <c r="BK391">
        <f t="shared" si="123"/>
        <v>1</v>
      </c>
      <c r="BL391">
        <f t="shared" si="123"/>
        <v>1</v>
      </c>
      <c r="BM391">
        <f t="shared" si="123"/>
        <v>1</v>
      </c>
      <c r="BN391" s="13">
        <f t="shared" si="140"/>
        <v>0</v>
      </c>
      <c r="BO391" s="14">
        <f t="shared" si="126"/>
        <v>1</v>
      </c>
      <c r="BP391" s="15">
        <f t="shared" si="141"/>
        <v>1</v>
      </c>
      <c r="BQ391" s="28">
        <v>0</v>
      </c>
    </row>
    <row r="392" spans="1:69" customFormat="1" ht="15" x14ac:dyDescent="0.2">
      <c r="A392" t="s">
        <v>564</v>
      </c>
      <c r="B392" t="s">
        <v>565</v>
      </c>
      <c r="D392">
        <v>1559600000</v>
      </c>
      <c r="E392">
        <v>176500000</v>
      </c>
      <c r="F392">
        <v>1347000000</v>
      </c>
      <c r="G392">
        <v>1234400000</v>
      </c>
      <c r="H392">
        <v>338360000</v>
      </c>
      <c r="I392">
        <v>2492900000</v>
      </c>
      <c r="J392">
        <v>2094200000</v>
      </c>
      <c r="K392">
        <f t="shared" si="117"/>
        <v>0.52163376285612961</v>
      </c>
      <c r="L392">
        <f t="shared" si="117"/>
        <v>0.54033455012234743</v>
      </c>
      <c r="M392">
        <f t="shared" si="117"/>
        <v>0.58943749403113366</v>
      </c>
      <c r="N392" s="13">
        <f t="shared" si="148"/>
        <v>8.836260623229462</v>
      </c>
      <c r="O392" s="14">
        <f t="shared" si="155"/>
        <v>0.91669524859544715</v>
      </c>
      <c r="P392" s="15">
        <f t="shared" si="149"/>
        <v>1.0358504157472943</v>
      </c>
      <c r="Q392">
        <v>1620700000</v>
      </c>
      <c r="R392">
        <v>1213200000</v>
      </c>
      <c r="S392">
        <v>890560000</v>
      </c>
      <c r="T392">
        <v>515220000</v>
      </c>
      <c r="U392">
        <v>601680000</v>
      </c>
      <c r="V392">
        <v>838260000</v>
      </c>
      <c r="W392">
        <v>516410000</v>
      </c>
      <c r="X392">
        <f t="shared" si="118"/>
        <v>2.0163542082169923</v>
      </c>
      <c r="Y392">
        <f t="shared" si="118"/>
        <v>1.0623911435592777</v>
      </c>
      <c r="Z392">
        <f t="shared" si="118"/>
        <v>0.99769562944172263</v>
      </c>
      <c r="AA392" s="13">
        <f t="shared" si="142"/>
        <v>1.3358885591823277</v>
      </c>
      <c r="AB392" s="14">
        <f t="shared" si="150"/>
        <v>1.0648449408901957</v>
      </c>
      <c r="AC392" s="15">
        <f t="shared" si="144"/>
        <v>0.52688716061386931</v>
      </c>
      <c r="AD392">
        <v>2035200000</v>
      </c>
      <c r="AE392">
        <v>1274100000</v>
      </c>
      <c r="AF392">
        <v>522480000</v>
      </c>
      <c r="AG392">
        <v>703650000</v>
      </c>
      <c r="AH392">
        <v>1131900000</v>
      </c>
      <c r="AI392">
        <v>729420000</v>
      </c>
      <c r="AJ392">
        <v>840470000</v>
      </c>
      <c r="AK392">
        <f t="shared" si="121"/>
        <v>1.1256294725682481</v>
      </c>
      <c r="AL392">
        <f t="shared" si="121"/>
        <v>0.71629513860327387</v>
      </c>
      <c r="AM392">
        <f t="shared" si="121"/>
        <v>0.83721013242590459</v>
      </c>
      <c r="AN392" s="13">
        <f t="shared" si="152"/>
        <v>1.5973628443607253</v>
      </c>
      <c r="AO392" s="14">
        <f t="shared" si="154"/>
        <v>0.85557390057826133</v>
      </c>
      <c r="AP392" s="15">
        <f t="shared" si="153"/>
        <v>0.63635073179895274</v>
      </c>
      <c r="AQ392">
        <v>4697900000</v>
      </c>
      <c r="AR392">
        <v>3399200000</v>
      </c>
      <c r="AS392">
        <v>2650700000</v>
      </c>
      <c r="AT392">
        <v>2288600000</v>
      </c>
      <c r="AU392">
        <v>754030000</v>
      </c>
      <c r="AV392">
        <v>964080000</v>
      </c>
      <c r="AW392">
        <v>609030000</v>
      </c>
      <c r="AX392">
        <f t="shared" si="122"/>
        <v>4.5080434465472194</v>
      </c>
      <c r="AY392">
        <f t="shared" si="122"/>
        <v>2.7494606256742178</v>
      </c>
      <c r="AZ392">
        <f t="shared" si="122"/>
        <v>3.7577787629509221</v>
      </c>
      <c r="BA392" s="13">
        <f t="shared" si="124"/>
        <v>1.3820604848199576</v>
      </c>
      <c r="BB392" s="14">
        <f t="shared" si="137"/>
        <v>0.7316717665185567</v>
      </c>
      <c r="BC392" s="15">
        <f t="shared" si="125"/>
        <v>0.60990109307399698</v>
      </c>
      <c r="BD392">
        <v>2757600000</v>
      </c>
      <c r="BE392">
        <v>3444700000</v>
      </c>
      <c r="BF392">
        <v>3018100000</v>
      </c>
      <c r="BG392">
        <v>2818800000</v>
      </c>
      <c r="BH392">
        <v>2311000000</v>
      </c>
      <c r="BI392">
        <v>1412000000</v>
      </c>
      <c r="BJ392">
        <v>1044200000</v>
      </c>
      <c r="BK392">
        <f t="shared" si="123"/>
        <v>1.4905668541756816</v>
      </c>
      <c r="BL392">
        <f t="shared" si="123"/>
        <v>2.1374645892351274</v>
      </c>
      <c r="BM392">
        <f t="shared" si="123"/>
        <v>2.6994828576900978</v>
      </c>
      <c r="BN392" s="13">
        <f t="shared" si="140"/>
        <v>0.80053415391761251</v>
      </c>
      <c r="BO392" s="14">
        <f t="shared" si="126"/>
        <v>0.79180520933706544</v>
      </c>
      <c r="BP392" s="15">
        <f t="shared" si="141"/>
        <v>1.4339944452992652</v>
      </c>
      <c r="BQ392" s="28">
        <v>0</v>
      </c>
    </row>
    <row r="393" spans="1:69" customFormat="1" ht="15" x14ac:dyDescent="0.2">
      <c r="A393" t="s">
        <v>680</v>
      </c>
      <c r="B393" t="s">
        <v>681</v>
      </c>
      <c r="D393">
        <v>3056500000</v>
      </c>
      <c r="E393">
        <v>596990000</v>
      </c>
      <c r="F393">
        <v>3009200000</v>
      </c>
      <c r="G393">
        <v>2968800000</v>
      </c>
      <c r="H393">
        <v>338360000</v>
      </c>
      <c r="I393">
        <v>2492900000</v>
      </c>
      <c r="J393">
        <v>2094200000</v>
      </c>
      <c r="K393">
        <f t="shared" si="117"/>
        <v>1.7643633999290695</v>
      </c>
      <c r="L393">
        <f t="shared" si="117"/>
        <v>1.207108187251795</v>
      </c>
      <c r="M393">
        <f t="shared" si="117"/>
        <v>1.4176296437780538</v>
      </c>
      <c r="N393" s="13">
        <f t="shared" si="148"/>
        <v>5.1198512537898457</v>
      </c>
      <c r="O393" s="14">
        <f t="shared" si="155"/>
        <v>0.85149756323858428</v>
      </c>
      <c r="P393" s="15">
        <f t="shared" si="149"/>
        <v>0.68416075016083588</v>
      </c>
      <c r="Q393">
        <v>3928600000</v>
      </c>
      <c r="R393">
        <v>2620900000</v>
      </c>
      <c r="S393">
        <v>2025400000</v>
      </c>
      <c r="T393">
        <v>1896200000</v>
      </c>
      <c r="U393">
        <v>601680000</v>
      </c>
      <c r="V393">
        <v>838260000</v>
      </c>
      <c r="W393">
        <v>516410000</v>
      </c>
      <c r="X393">
        <f t="shared" si="118"/>
        <v>4.3559699508044147</v>
      </c>
      <c r="Y393">
        <f t="shared" si="118"/>
        <v>2.4161954524849092</v>
      </c>
      <c r="Z393">
        <f t="shared" si="118"/>
        <v>3.6718886156348636</v>
      </c>
      <c r="AA393" s="13">
        <f t="shared" si="142"/>
        <v>1.4989507421114885</v>
      </c>
      <c r="AB393" s="14">
        <f t="shared" si="150"/>
        <v>0.65802525768259257</v>
      </c>
      <c r="AC393" s="15">
        <f t="shared" si="144"/>
        <v>0.55468597804232134</v>
      </c>
      <c r="AD393">
        <v>3065700000</v>
      </c>
      <c r="AE393">
        <v>2564000000</v>
      </c>
      <c r="AF393">
        <v>1312900000</v>
      </c>
      <c r="AG393">
        <v>1310400000</v>
      </c>
      <c r="AH393">
        <v>1131900000</v>
      </c>
      <c r="AI393">
        <v>729420000</v>
      </c>
      <c r="AJ393">
        <v>840470000</v>
      </c>
      <c r="AK393">
        <f t="shared" si="121"/>
        <v>2.2652177754218572</v>
      </c>
      <c r="AL393">
        <f t="shared" si="121"/>
        <v>1.7999232266732472</v>
      </c>
      <c r="AM393">
        <f t="shared" si="121"/>
        <v>1.5591276309683868</v>
      </c>
      <c r="AN393" s="13">
        <f t="shared" si="152"/>
        <v>1.1956708268330734</v>
      </c>
      <c r="AO393" s="14">
        <f t="shared" si="154"/>
        <v>1.154442517034542</v>
      </c>
      <c r="AP393" s="15">
        <f t="shared" si="153"/>
        <v>0.79459169277357578</v>
      </c>
      <c r="AQ393">
        <v>6604600000</v>
      </c>
      <c r="AR393">
        <v>4258800000</v>
      </c>
      <c r="AS393">
        <v>3150600000</v>
      </c>
      <c r="AT393">
        <v>2895400000</v>
      </c>
      <c r="AU393">
        <v>754030000</v>
      </c>
      <c r="AV393">
        <v>964080000</v>
      </c>
      <c r="AW393">
        <v>609030000</v>
      </c>
      <c r="AX393">
        <f t="shared" si="122"/>
        <v>5.6480511385488645</v>
      </c>
      <c r="AY393">
        <f t="shared" si="122"/>
        <v>3.2679860592481953</v>
      </c>
      <c r="AZ393">
        <f t="shared" si="122"/>
        <v>4.7541172027650527</v>
      </c>
      <c r="BA393" s="13">
        <f t="shared" si="124"/>
        <v>1.5508124354278201</v>
      </c>
      <c r="BB393" s="14">
        <f t="shared" si="137"/>
        <v>0.68740123978169798</v>
      </c>
      <c r="BC393" s="15">
        <f t="shared" si="125"/>
        <v>0.57860419091173954</v>
      </c>
      <c r="BD393">
        <v>5303500000</v>
      </c>
      <c r="BE393">
        <v>5314200000</v>
      </c>
      <c r="BF393">
        <v>4057400000</v>
      </c>
      <c r="BG393">
        <v>4001200000</v>
      </c>
      <c r="BH393">
        <v>2311000000</v>
      </c>
      <c r="BI393">
        <v>1412000000</v>
      </c>
      <c r="BJ393">
        <v>1044200000</v>
      </c>
      <c r="BK393">
        <f t="shared" si="123"/>
        <v>2.2995240155776719</v>
      </c>
      <c r="BL393">
        <f t="shared" si="123"/>
        <v>2.8735127478753539</v>
      </c>
      <c r="BM393">
        <f t="shared" si="123"/>
        <v>3.8318329821873203</v>
      </c>
      <c r="BN393" s="13">
        <f t="shared" si="140"/>
        <v>0.99798652666440857</v>
      </c>
      <c r="BO393" s="14">
        <f t="shared" si="126"/>
        <v>0.74990553117350911</v>
      </c>
      <c r="BP393" s="15">
        <f t="shared" si="141"/>
        <v>1.2496119755259387</v>
      </c>
      <c r="BQ393" s="28">
        <v>0</v>
      </c>
    </row>
    <row r="394" spans="1:69" customFormat="1" ht="15" x14ac:dyDescent="0.2">
      <c r="A394" t="s">
        <v>21</v>
      </c>
      <c r="B394" t="s">
        <v>22</v>
      </c>
      <c r="D394">
        <v>8104300000</v>
      </c>
      <c r="E394">
        <v>1769600000</v>
      </c>
      <c r="F394">
        <v>7943500000</v>
      </c>
      <c r="G394">
        <v>7230800000</v>
      </c>
      <c r="H394">
        <v>338360000</v>
      </c>
      <c r="I394">
        <v>2492900000</v>
      </c>
      <c r="J394">
        <v>2094200000</v>
      </c>
      <c r="K394">
        <f t="shared" si="117"/>
        <v>5.2299326161484805</v>
      </c>
      <c r="L394">
        <f t="shared" si="117"/>
        <v>3.1864495166272211</v>
      </c>
      <c r="M394">
        <f t="shared" si="117"/>
        <v>3.4527743290994173</v>
      </c>
      <c r="N394" s="16">
        <f t="shared" si="148"/>
        <v>4.5797355334538876</v>
      </c>
      <c r="O394" s="17">
        <f t="shared" si="155"/>
        <v>0.92286642940210306</v>
      </c>
      <c r="P394" s="18">
        <f t="shared" si="149"/>
        <v>0.60927161982707201</v>
      </c>
      <c r="Q394">
        <v>7685900000</v>
      </c>
      <c r="R394">
        <v>4487200000</v>
      </c>
      <c r="S394">
        <v>4469400000</v>
      </c>
      <c r="T394">
        <v>2815300000</v>
      </c>
      <c r="U394">
        <v>601680000</v>
      </c>
      <c r="V394">
        <v>838260000</v>
      </c>
      <c r="W394">
        <v>516410000</v>
      </c>
      <c r="X394">
        <f t="shared" si="118"/>
        <v>7.4577848690333735</v>
      </c>
      <c r="Y394">
        <f t="shared" si="118"/>
        <v>5.3317586429031563</v>
      </c>
      <c r="Z394">
        <f t="shared" si="118"/>
        <v>5.4516759938808308</v>
      </c>
      <c r="AA394" s="16">
        <f t="shared" si="142"/>
        <v>1.7128498841148154</v>
      </c>
      <c r="AB394" s="17">
        <f t="shared" si="150"/>
        <v>0.97800358071311022</v>
      </c>
      <c r="AC394" s="18">
        <f t="shared" si="144"/>
        <v>0.71492524074299579</v>
      </c>
      <c r="AD394">
        <v>8149900000</v>
      </c>
      <c r="AE394">
        <v>4731000000</v>
      </c>
      <c r="AF394">
        <v>2913500000</v>
      </c>
      <c r="AG394">
        <v>2610700000</v>
      </c>
      <c r="AH394">
        <v>1131900000</v>
      </c>
      <c r="AI394">
        <v>729420000</v>
      </c>
      <c r="AJ394">
        <v>840470000</v>
      </c>
      <c r="AK394">
        <f t="shared" si="121"/>
        <v>4.1796978531672409</v>
      </c>
      <c r="AL394">
        <f t="shared" si="121"/>
        <v>3.9942694195388118</v>
      </c>
      <c r="AM394">
        <f t="shared" si="121"/>
        <v>3.1062381762585218</v>
      </c>
      <c r="AN394" s="16">
        <f t="shared" si="152"/>
        <v>1.7226590572817586</v>
      </c>
      <c r="AO394" s="17">
        <f t="shared" si="154"/>
        <v>1.2858863979161854</v>
      </c>
      <c r="AP394" s="18">
        <f t="shared" si="153"/>
        <v>0.95563592390107399</v>
      </c>
      <c r="AQ394">
        <v>14857000000</v>
      </c>
      <c r="AR394">
        <v>10522000000</v>
      </c>
      <c r="AS394">
        <v>7824300000</v>
      </c>
      <c r="AT394">
        <v>8218000000</v>
      </c>
      <c r="AU394">
        <v>754030000</v>
      </c>
      <c r="AV394">
        <v>964080000</v>
      </c>
      <c r="AW394">
        <v>609030000</v>
      </c>
      <c r="AX394">
        <f t="shared" si="122"/>
        <v>13.954351948861451</v>
      </c>
      <c r="AY394">
        <f t="shared" si="122"/>
        <v>8.1158202638785166</v>
      </c>
      <c r="AZ394">
        <f t="shared" si="122"/>
        <v>13.493588164786628</v>
      </c>
      <c r="BA394" s="16">
        <f t="shared" si="124"/>
        <v>1.4119939175061775</v>
      </c>
      <c r="BB394" s="17">
        <f t="shared" si="137"/>
        <v>0.60145753410926417</v>
      </c>
      <c r="BC394" s="18">
        <f t="shared" si="125"/>
        <v>0.58159779068355044</v>
      </c>
      <c r="BD394">
        <v>9620300000</v>
      </c>
      <c r="BE394">
        <v>11507000000</v>
      </c>
      <c r="BF394">
        <v>9230600000</v>
      </c>
      <c r="BG394">
        <v>8975200000</v>
      </c>
      <c r="BH394">
        <v>2311000000</v>
      </c>
      <c r="BI394">
        <v>1412000000</v>
      </c>
      <c r="BJ394">
        <v>1044200000</v>
      </c>
      <c r="BK394">
        <f t="shared" si="123"/>
        <v>4.9792297706620507</v>
      </c>
      <c r="BL394">
        <f t="shared" si="123"/>
        <v>6.5372521246458923</v>
      </c>
      <c r="BM394">
        <f t="shared" si="123"/>
        <v>8.5952882589542234</v>
      </c>
      <c r="BN394" s="16">
        <f t="shared" si="140"/>
        <v>0.83603893282349873</v>
      </c>
      <c r="BO394" s="17">
        <f t="shared" si="126"/>
        <v>0.76056229037294332</v>
      </c>
      <c r="BP394" s="18">
        <f t="shared" si="141"/>
        <v>1.3129042895677985</v>
      </c>
      <c r="BQ394" s="2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476F-050F-DA41-9216-0EECAA49645E}">
  <dimension ref="A1:E14"/>
  <sheetViews>
    <sheetView workbookViewId="0">
      <selection activeCell="A3" sqref="A3"/>
    </sheetView>
  </sheetViews>
  <sheetFormatPr baseColWidth="10" defaultRowHeight="14" x14ac:dyDescent="0.15"/>
  <cols>
    <col min="1" max="1" width="40.1640625" style="3" customWidth="1"/>
    <col min="2" max="2" width="10.83203125" style="3"/>
    <col min="3" max="3" width="12.5" style="3" customWidth="1"/>
    <col min="4" max="4" width="24.6640625" style="7" customWidth="1"/>
    <col min="5" max="5" width="18" style="7" customWidth="1"/>
    <col min="6" max="16384" width="10.83203125" style="3"/>
  </cols>
  <sheetData>
    <row r="1" spans="1:5" ht="16" x14ac:dyDescent="0.2">
      <c r="A1" s="5" t="s">
        <v>843</v>
      </c>
    </row>
    <row r="2" spans="1:5" x14ac:dyDescent="0.15">
      <c r="A2" s="3" t="s">
        <v>850</v>
      </c>
    </row>
    <row r="3" spans="1:5" x14ac:dyDescent="0.15">
      <c r="A3" s="3" t="s">
        <v>828</v>
      </c>
    </row>
    <row r="4" spans="1:5" x14ac:dyDescent="0.15">
      <c r="A4" s="3" t="s">
        <v>838</v>
      </c>
    </row>
    <row r="6" spans="1:5" x14ac:dyDescent="0.15">
      <c r="A6" s="3" t="s">
        <v>0</v>
      </c>
      <c r="B6" s="3" t="s">
        <v>1</v>
      </c>
      <c r="C6" s="3" t="s">
        <v>829</v>
      </c>
      <c r="D6" s="19" t="s">
        <v>830</v>
      </c>
      <c r="E6" s="19" t="s">
        <v>831</v>
      </c>
    </row>
    <row r="7" spans="1:5" s="1" customFormat="1" ht="15" x14ac:dyDescent="0.15">
      <c r="A7" s="20" t="s">
        <v>382</v>
      </c>
      <c r="B7" s="20" t="s">
        <v>383</v>
      </c>
      <c r="C7" s="24" t="s">
        <v>832</v>
      </c>
      <c r="D7" s="20">
        <v>2</v>
      </c>
      <c r="E7" s="25" t="s">
        <v>823</v>
      </c>
    </row>
    <row r="8" spans="1:5" s="1" customFormat="1" ht="15" x14ac:dyDescent="0.15">
      <c r="A8" s="20" t="s">
        <v>754</v>
      </c>
      <c r="B8" s="20" t="s">
        <v>755</v>
      </c>
      <c r="C8" s="24" t="s">
        <v>833</v>
      </c>
      <c r="D8" s="20">
        <v>2</v>
      </c>
      <c r="E8" s="25" t="s">
        <v>823</v>
      </c>
    </row>
    <row r="9" spans="1:5" s="22" customFormat="1" ht="15" x14ac:dyDescent="0.15">
      <c r="A9" s="20" t="s">
        <v>57</v>
      </c>
      <c r="B9" s="20" t="s">
        <v>58</v>
      </c>
      <c r="C9" s="24" t="s">
        <v>834</v>
      </c>
      <c r="D9" s="20">
        <v>2</v>
      </c>
      <c r="E9" s="25" t="s">
        <v>824</v>
      </c>
    </row>
    <row r="10" spans="1:5" s="22" customFormat="1" ht="15" x14ac:dyDescent="0.15">
      <c r="A10" s="20" t="s">
        <v>11</v>
      </c>
      <c r="B10" s="20" t="s">
        <v>12</v>
      </c>
      <c r="C10" s="24" t="s">
        <v>835</v>
      </c>
      <c r="D10" s="20">
        <v>2</v>
      </c>
      <c r="E10" s="25" t="s">
        <v>824</v>
      </c>
    </row>
    <row r="11" spans="1:5" s="22" customFormat="1" ht="15" x14ac:dyDescent="0.15">
      <c r="A11" s="20" t="s">
        <v>642</v>
      </c>
      <c r="B11" s="20" t="s">
        <v>643</v>
      </c>
      <c r="C11" s="24" t="s">
        <v>836</v>
      </c>
      <c r="D11" s="20">
        <v>2</v>
      </c>
      <c r="E11" s="25" t="s">
        <v>824</v>
      </c>
    </row>
    <row r="12" spans="1:5" s="22" customFormat="1" x14ac:dyDescent="0.15">
      <c r="D12" s="23"/>
      <c r="E12" s="23"/>
    </row>
    <row r="13" spans="1:5" s="22" customFormat="1" x14ac:dyDescent="0.15">
      <c r="D13" s="23"/>
      <c r="E13" s="23"/>
    </row>
    <row r="14" spans="1:5" s="22" customFormat="1" x14ac:dyDescent="0.15">
      <c r="D14" s="23"/>
      <c r="E14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A1D8-DADF-F949-9A28-00799D99BCE7}">
  <dimension ref="A1:BQ394"/>
  <sheetViews>
    <sheetView workbookViewId="0">
      <selection activeCell="BN1" sqref="BN1:BP1048576"/>
    </sheetView>
  </sheetViews>
  <sheetFormatPr baseColWidth="10" defaultColWidth="8.83203125" defaultRowHeight="14" x14ac:dyDescent="0.15"/>
  <cols>
    <col min="1" max="2" width="43.5" style="3" customWidth="1"/>
    <col min="3" max="5" width="20" style="3" customWidth="1"/>
    <col min="6" max="6" width="18.6640625" style="3" customWidth="1"/>
    <col min="7" max="7" width="20.5" style="3" customWidth="1"/>
    <col min="8" max="15" width="18.6640625" style="3" customWidth="1"/>
    <col min="16" max="18" width="12.1640625" style="3" customWidth="1"/>
    <col min="19" max="19" width="18.6640625" style="3" customWidth="1"/>
    <col min="20" max="28" width="17.6640625" style="3" customWidth="1"/>
    <col min="29" max="31" width="12.1640625" style="3" customWidth="1"/>
    <col min="32" max="32" width="20.83203125" style="3" customWidth="1"/>
    <col min="33" max="41" width="20.5" style="3" customWidth="1"/>
    <col min="42" max="44" width="12.1640625" style="3" customWidth="1"/>
    <col min="45" max="46" width="14" style="3" customWidth="1"/>
    <col min="47" max="54" width="13.83203125" style="3" customWidth="1"/>
    <col min="55" max="57" width="12.1640625" style="3" customWidth="1"/>
    <col min="58" max="59" width="14" style="3" customWidth="1"/>
    <col min="60" max="67" width="13.83203125" style="3" customWidth="1"/>
    <col min="68" max="68" width="12.1640625" style="3" customWidth="1"/>
    <col min="69" max="69" width="14.5" style="3" customWidth="1"/>
    <col min="70" max="16384" width="8.83203125" style="3"/>
  </cols>
  <sheetData>
    <row r="1" spans="1:69" ht="16" x14ac:dyDescent="0.2">
      <c r="A1" s="5" t="s">
        <v>852</v>
      </c>
      <c r="B1" s="5"/>
    </row>
    <row r="2" spans="1:69" x14ac:dyDescent="0.15">
      <c r="A2" s="3" t="s">
        <v>844</v>
      </c>
    </row>
    <row r="3" spans="1:69" x14ac:dyDescent="0.15">
      <c r="A3" s="3" t="s">
        <v>793</v>
      </c>
    </row>
    <row r="4" spans="1:69" x14ac:dyDescent="0.15">
      <c r="A4" s="3" t="s">
        <v>794</v>
      </c>
    </row>
    <row r="5" spans="1:69" x14ac:dyDescent="0.15">
      <c r="A5" s="29" t="s">
        <v>856</v>
      </c>
    </row>
    <row r="6" spans="1:69" x14ac:dyDescent="0.15">
      <c r="A6" s="3" t="s">
        <v>839</v>
      </c>
    </row>
    <row r="7" spans="1:69" x14ac:dyDescent="0.15">
      <c r="A7" s="3" t="s">
        <v>840</v>
      </c>
    </row>
    <row r="8" spans="1:69" x14ac:dyDescent="0.15">
      <c r="A8" s="3" t="s">
        <v>858</v>
      </c>
    </row>
    <row r="9" spans="1:69" x14ac:dyDescent="0.15">
      <c r="A9" s="3" t="s">
        <v>795</v>
      </c>
    </row>
    <row r="10" spans="1:69" ht="16" x14ac:dyDescent="0.2">
      <c r="BQ10" s="27" t="s">
        <v>853</v>
      </c>
    </row>
    <row r="11" spans="1:69" customFormat="1" ht="16" x14ac:dyDescent="0.2">
      <c r="A11" t="s">
        <v>0</v>
      </c>
      <c r="B11" t="s">
        <v>796</v>
      </c>
      <c r="C11" t="s">
        <v>1</v>
      </c>
      <c r="D11" t="s">
        <v>770</v>
      </c>
      <c r="E11" t="s">
        <v>771</v>
      </c>
      <c r="F11" t="s">
        <v>772</v>
      </c>
      <c r="G11" t="s">
        <v>773</v>
      </c>
      <c r="H11" t="s">
        <v>797</v>
      </c>
      <c r="I11" t="s">
        <v>798</v>
      </c>
      <c r="J11" t="s">
        <v>799</v>
      </c>
      <c r="K11" t="s">
        <v>800</v>
      </c>
      <c r="L11" t="s">
        <v>801</v>
      </c>
      <c r="M11" t="s">
        <v>802</v>
      </c>
      <c r="N11" s="8" t="s">
        <v>803</v>
      </c>
      <c r="O11" s="9" t="s">
        <v>805</v>
      </c>
      <c r="P11" s="10" t="s">
        <v>804</v>
      </c>
      <c r="Q11" t="s">
        <v>774</v>
      </c>
      <c r="R11" t="s">
        <v>775</v>
      </c>
      <c r="S11" t="s">
        <v>776</v>
      </c>
      <c r="T11" t="s">
        <v>777</v>
      </c>
      <c r="U11" t="s">
        <v>797</v>
      </c>
      <c r="V11" t="s">
        <v>806</v>
      </c>
      <c r="W11" t="s">
        <v>807</v>
      </c>
      <c r="X11" t="s">
        <v>800</v>
      </c>
      <c r="Y11" t="s">
        <v>801</v>
      </c>
      <c r="Z11" t="s">
        <v>802</v>
      </c>
      <c r="AA11" s="8" t="s">
        <v>808</v>
      </c>
      <c r="AB11" s="9" t="s">
        <v>810</v>
      </c>
      <c r="AC11" s="10" t="s">
        <v>809</v>
      </c>
      <c r="AD11" t="s">
        <v>789</v>
      </c>
      <c r="AE11" t="s">
        <v>778</v>
      </c>
      <c r="AF11" t="s">
        <v>779</v>
      </c>
      <c r="AG11" t="s">
        <v>780</v>
      </c>
      <c r="AH11" t="s">
        <v>797</v>
      </c>
      <c r="AI11" t="s">
        <v>806</v>
      </c>
      <c r="AJ11" t="s">
        <v>807</v>
      </c>
      <c r="AK11" t="s">
        <v>800</v>
      </c>
      <c r="AL11" t="s">
        <v>811</v>
      </c>
      <c r="AM11" t="s">
        <v>812</v>
      </c>
      <c r="AN11" s="8" t="s">
        <v>813</v>
      </c>
      <c r="AO11" s="9" t="s">
        <v>815</v>
      </c>
      <c r="AP11" s="10" t="s">
        <v>814</v>
      </c>
      <c r="AQ11" t="s">
        <v>781</v>
      </c>
      <c r="AR11" t="s">
        <v>782</v>
      </c>
      <c r="AS11" t="s">
        <v>783</v>
      </c>
      <c r="AT11" t="s">
        <v>784</v>
      </c>
      <c r="AU11" t="s">
        <v>797</v>
      </c>
      <c r="AV11" t="s">
        <v>806</v>
      </c>
      <c r="AW11" t="s">
        <v>807</v>
      </c>
      <c r="AX11" t="s">
        <v>800</v>
      </c>
      <c r="AY11" t="s">
        <v>811</v>
      </c>
      <c r="AZ11" t="s">
        <v>812</v>
      </c>
      <c r="BA11" s="8" t="s">
        <v>816</v>
      </c>
      <c r="BB11" s="9" t="s">
        <v>818</v>
      </c>
      <c r="BC11" s="10" t="s">
        <v>817</v>
      </c>
      <c r="BD11" t="s">
        <v>785</v>
      </c>
      <c r="BE11" t="s">
        <v>786</v>
      </c>
      <c r="BF11" t="s">
        <v>787</v>
      </c>
      <c r="BG11" t="s">
        <v>788</v>
      </c>
      <c r="BH11" t="s">
        <v>797</v>
      </c>
      <c r="BI11" t="s">
        <v>806</v>
      </c>
      <c r="BJ11" t="s">
        <v>807</v>
      </c>
      <c r="BK11" t="s">
        <v>800</v>
      </c>
      <c r="BL11" t="s">
        <v>811</v>
      </c>
      <c r="BM11" t="s">
        <v>812</v>
      </c>
      <c r="BN11" s="8" t="s">
        <v>819</v>
      </c>
      <c r="BO11" s="9" t="s">
        <v>821</v>
      </c>
      <c r="BP11" s="10" t="s">
        <v>820</v>
      </c>
      <c r="BQ11" s="27" t="s">
        <v>854</v>
      </c>
    </row>
    <row r="12" spans="1:69" customFormat="1" ht="15" x14ac:dyDescent="0.2">
      <c r="A12" s="11" t="s">
        <v>752</v>
      </c>
      <c r="B12" s="11" t="s">
        <v>825</v>
      </c>
      <c r="C12" s="11" t="s">
        <v>753</v>
      </c>
      <c r="D12">
        <v>21917000</v>
      </c>
      <c r="E12">
        <v>6547100</v>
      </c>
      <c r="F12">
        <v>66154000</v>
      </c>
      <c r="G12">
        <v>100640000</v>
      </c>
      <c r="H12">
        <v>338360000</v>
      </c>
      <c r="I12">
        <v>2492900000</v>
      </c>
      <c r="J12">
        <v>2094200000</v>
      </c>
      <c r="K12">
        <f t="shared" ref="K12:M75" si="0">E12/H12</f>
        <v>1.9349509398274029E-2</v>
      </c>
      <c r="L12">
        <f t="shared" si="0"/>
        <v>2.6536964980544746E-2</v>
      </c>
      <c r="M12">
        <f t="shared" si="0"/>
        <v>4.8056537102473498E-2</v>
      </c>
      <c r="N12" s="13">
        <f t="shared" ref="N12:N17" si="1">D12/E12</f>
        <v>3.347589008874158</v>
      </c>
      <c r="O12" s="14">
        <f t="shared" ref="O12:O17" si="2">L12/M12</f>
        <v>0.55220302128633547</v>
      </c>
      <c r="P12" s="15">
        <f t="shared" ref="P12:P17" si="3">L12/K12</f>
        <v>1.3714541508174793</v>
      </c>
      <c r="Q12">
        <v>121850000</v>
      </c>
      <c r="R12">
        <v>77627000</v>
      </c>
      <c r="S12">
        <v>55270000</v>
      </c>
      <c r="T12">
        <v>0</v>
      </c>
      <c r="U12">
        <v>601680000</v>
      </c>
      <c r="V12">
        <v>838260000</v>
      </c>
      <c r="W12">
        <v>516410000</v>
      </c>
      <c r="X12">
        <f t="shared" ref="X12:Z75" si="4">R12/U12</f>
        <v>0.12901708549395027</v>
      </c>
      <c r="Y12">
        <f t="shared" si="4"/>
        <v>6.5934197027175345E-2</v>
      </c>
      <c r="Z12">
        <f t="shared" si="4"/>
        <v>0</v>
      </c>
      <c r="AA12" s="13">
        <f t="shared" ref="AA12:AA27" si="5">Q12/R12</f>
        <v>1.5696858051966456</v>
      </c>
      <c r="AB12" s="14" t="s">
        <v>859</v>
      </c>
      <c r="AC12" s="15">
        <f t="shared" ref="AC12:AC27" si="6">Y12/X12</f>
        <v>0.51105012002667705</v>
      </c>
      <c r="AD12">
        <v>101120000</v>
      </c>
      <c r="AE12">
        <v>121370000</v>
      </c>
      <c r="AF12">
        <v>71570000</v>
      </c>
      <c r="AG12">
        <v>39613000</v>
      </c>
      <c r="AH12">
        <v>1131900000</v>
      </c>
      <c r="AI12">
        <v>729420000</v>
      </c>
      <c r="AJ12">
        <v>840470000</v>
      </c>
      <c r="AK12">
        <f t="shared" ref="AK12:AM75" si="7">AE12/AH12</f>
        <v>0.10722678681862355</v>
      </c>
      <c r="AL12">
        <f t="shared" si="7"/>
        <v>9.8119053494557323E-2</v>
      </c>
      <c r="AM12">
        <f t="shared" si="7"/>
        <v>4.713196187847276E-2</v>
      </c>
      <c r="AN12" s="13">
        <f t="shared" ref="AN12:AN17" si="8">AD12/AE12</f>
        <v>0.83315481585235229</v>
      </c>
      <c r="AO12" s="14">
        <f>AL12/AM12</f>
        <v>2.0817943829190062</v>
      </c>
      <c r="AP12" s="15">
        <f t="shared" ref="AP12:AP17" si="9">AL12/AK12</f>
        <v>0.91506102538097911</v>
      </c>
      <c r="AQ12">
        <v>109620000</v>
      </c>
      <c r="AR12">
        <v>118240000</v>
      </c>
      <c r="AS12">
        <v>117780000</v>
      </c>
      <c r="AT12">
        <v>77974000</v>
      </c>
      <c r="AU12">
        <v>754030000</v>
      </c>
      <c r="AV12">
        <v>964080000</v>
      </c>
      <c r="AW12">
        <v>609030000</v>
      </c>
      <c r="AX12">
        <f t="shared" ref="AX12:AZ75" si="10">AR12/AU12</f>
        <v>0.15681073697332998</v>
      </c>
      <c r="AY12">
        <f t="shared" si="10"/>
        <v>0.12216828478964402</v>
      </c>
      <c r="AZ12">
        <f t="shared" si="10"/>
        <v>0.12802981790716386</v>
      </c>
      <c r="BA12" s="13">
        <f t="shared" ref="BA12:BA21" si="11">AQ12/AR12</f>
        <v>0.92709742895805147</v>
      </c>
      <c r="BB12" s="14">
        <f t="shared" ref="BB12:BB18" si="12">AY12/AZ12</f>
        <v>0.95421743767713452</v>
      </c>
      <c r="BC12" s="15">
        <f t="shared" ref="BC12:BC21" si="13">AY12/AX12</f>
        <v>0.77908112127820772</v>
      </c>
      <c r="BD12">
        <v>74851000</v>
      </c>
      <c r="BE12">
        <v>228900000</v>
      </c>
      <c r="BF12">
        <v>169630000</v>
      </c>
      <c r="BG12">
        <v>113240000</v>
      </c>
      <c r="BH12">
        <v>2311000000</v>
      </c>
      <c r="BI12">
        <v>1412000000</v>
      </c>
      <c r="BJ12">
        <v>1044200000</v>
      </c>
      <c r="BK12">
        <f t="shared" ref="BK12:BM75" si="14">BE12/BH12</f>
        <v>9.904803115534401E-2</v>
      </c>
      <c r="BL12">
        <f t="shared" si="14"/>
        <v>0.12013456090651559</v>
      </c>
      <c r="BM12">
        <f t="shared" si="14"/>
        <v>0.10844665772840452</v>
      </c>
      <c r="BN12" s="13">
        <f t="shared" ref="BN12:BN27" si="15">BD12/BE12</f>
        <v>0.32700305810397551</v>
      </c>
      <c r="BO12" s="14">
        <f t="shared" ref="BO12:BO21" si="16">BL12/BM12</f>
        <v>1.1077755960666158</v>
      </c>
      <c r="BP12" s="15">
        <f t="shared" ref="BP12:BP27" si="17">BL12/BK12</f>
        <v>1.2128919626691024</v>
      </c>
      <c r="BQ12" s="28">
        <v>2</v>
      </c>
    </row>
    <row r="13" spans="1:69" customFormat="1" ht="15" x14ac:dyDescent="0.2">
      <c r="A13" s="11" t="s">
        <v>540</v>
      </c>
      <c r="B13" s="11" t="s">
        <v>823</v>
      </c>
      <c r="C13" s="11" t="s">
        <v>541</v>
      </c>
      <c r="D13">
        <v>978220000</v>
      </c>
      <c r="E13">
        <v>338360000</v>
      </c>
      <c r="F13">
        <v>2492900000</v>
      </c>
      <c r="G13">
        <v>2094200000</v>
      </c>
      <c r="H13">
        <v>338360000</v>
      </c>
      <c r="I13">
        <v>2492900000</v>
      </c>
      <c r="J13">
        <v>2094200000</v>
      </c>
      <c r="K13">
        <f t="shared" si="0"/>
        <v>1</v>
      </c>
      <c r="L13">
        <f t="shared" si="0"/>
        <v>1</v>
      </c>
      <c r="M13">
        <f t="shared" si="0"/>
        <v>1</v>
      </c>
      <c r="N13" s="13">
        <f t="shared" si="1"/>
        <v>2.8910627733774676</v>
      </c>
      <c r="O13" s="14">
        <f t="shared" si="2"/>
        <v>1</v>
      </c>
      <c r="P13" s="15">
        <f t="shared" si="3"/>
        <v>1</v>
      </c>
      <c r="Q13">
        <v>1462000000</v>
      </c>
      <c r="R13">
        <v>601680000</v>
      </c>
      <c r="S13">
        <v>838260000</v>
      </c>
      <c r="T13">
        <v>516410000</v>
      </c>
      <c r="U13">
        <v>601680000</v>
      </c>
      <c r="V13">
        <v>838260000</v>
      </c>
      <c r="W13">
        <v>516410000</v>
      </c>
      <c r="X13">
        <f t="shared" si="4"/>
        <v>1</v>
      </c>
      <c r="Y13">
        <f t="shared" si="4"/>
        <v>1</v>
      </c>
      <c r="Z13">
        <f t="shared" si="4"/>
        <v>1</v>
      </c>
      <c r="AA13" s="13">
        <f t="shared" si="5"/>
        <v>2.429863050126313</v>
      </c>
      <c r="AB13" s="14">
        <f>Y13/Z13</f>
        <v>1</v>
      </c>
      <c r="AC13" s="15">
        <f t="shared" si="6"/>
        <v>1</v>
      </c>
      <c r="AD13">
        <v>1935400000</v>
      </c>
      <c r="AE13">
        <v>1131900000</v>
      </c>
      <c r="AF13">
        <v>729420000</v>
      </c>
      <c r="AG13">
        <v>840470000</v>
      </c>
      <c r="AH13">
        <v>1131900000</v>
      </c>
      <c r="AI13">
        <v>729420000</v>
      </c>
      <c r="AJ13">
        <v>840470000</v>
      </c>
      <c r="AK13">
        <f t="shared" si="7"/>
        <v>1</v>
      </c>
      <c r="AL13">
        <f t="shared" si="7"/>
        <v>1</v>
      </c>
      <c r="AM13">
        <f t="shared" si="7"/>
        <v>1</v>
      </c>
      <c r="AN13" s="13">
        <f t="shared" si="8"/>
        <v>1.7098683629295874</v>
      </c>
      <c r="AO13" s="14">
        <f>AL13/AM13</f>
        <v>1</v>
      </c>
      <c r="AP13" s="15">
        <f t="shared" si="9"/>
        <v>1</v>
      </c>
      <c r="AQ13">
        <v>463420</v>
      </c>
      <c r="AR13">
        <v>754030000</v>
      </c>
      <c r="AS13">
        <v>964080000</v>
      </c>
      <c r="AT13">
        <v>609030000</v>
      </c>
      <c r="AU13">
        <v>754030000</v>
      </c>
      <c r="AV13">
        <v>964080000</v>
      </c>
      <c r="AW13">
        <v>609030000</v>
      </c>
      <c r="AX13">
        <f t="shared" si="10"/>
        <v>1</v>
      </c>
      <c r="AY13">
        <f t="shared" si="10"/>
        <v>1</v>
      </c>
      <c r="AZ13">
        <f t="shared" si="10"/>
        <v>1</v>
      </c>
      <c r="BA13" s="13">
        <f t="shared" si="11"/>
        <v>6.1459093139530261E-4</v>
      </c>
      <c r="BB13" s="14">
        <f t="shared" si="12"/>
        <v>1</v>
      </c>
      <c r="BC13" s="15">
        <f t="shared" si="13"/>
        <v>1</v>
      </c>
      <c r="BD13">
        <v>0</v>
      </c>
      <c r="BE13">
        <v>2311000000</v>
      </c>
      <c r="BF13">
        <v>1412000000</v>
      </c>
      <c r="BG13">
        <v>1044200000</v>
      </c>
      <c r="BH13">
        <v>2311000000</v>
      </c>
      <c r="BI13">
        <v>1412000000</v>
      </c>
      <c r="BJ13">
        <v>1044200000</v>
      </c>
      <c r="BK13">
        <f t="shared" si="14"/>
        <v>1</v>
      </c>
      <c r="BL13">
        <f t="shared" si="14"/>
        <v>1</v>
      </c>
      <c r="BM13">
        <f t="shared" si="14"/>
        <v>1</v>
      </c>
      <c r="BN13" s="13">
        <f t="shared" si="15"/>
        <v>0</v>
      </c>
      <c r="BO13" s="14">
        <f t="shared" si="16"/>
        <v>1</v>
      </c>
      <c r="BP13" s="15">
        <f t="shared" si="17"/>
        <v>1</v>
      </c>
      <c r="BQ13" s="28">
        <v>2</v>
      </c>
    </row>
    <row r="14" spans="1:69" customFormat="1" ht="15" x14ac:dyDescent="0.2">
      <c r="A14" s="11" t="s">
        <v>104</v>
      </c>
      <c r="B14" s="11" t="s">
        <v>841</v>
      </c>
      <c r="C14" s="11" t="s">
        <v>105</v>
      </c>
      <c r="D14">
        <v>59026000</v>
      </c>
      <c r="E14">
        <v>11198000</v>
      </c>
      <c r="F14">
        <v>118250000</v>
      </c>
      <c r="G14">
        <v>165760000</v>
      </c>
      <c r="H14">
        <v>338360000</v>
      </c>
      <c r="I14">
        <v>2492900000</v>
      </c>
      <c r="J14">
        <v>2094200000</v>
      </c>
      <c r="K14">
        <f t="shared" si="0"/>
        <v>3.3094928478543562E-2</v>
      </c>
      <c r="L14">
        <f t="shared" si="0"/>
        <v>4.7434714589433991E-2</v>
      </c>
      <c r="M14">
        <f t="shared" si="0"/>
        <v>7.9151943462897528E-2</v>
      </c>
      <c r="N14" s="13">
        <f t="shared" si="1"/>
        <v>5.2711198428290764</v>
      </c>
      <c r="O14" s="14">
        <f t="shared" si="2"/>
        <v>0.5992867959290098</v>
      </c>
      <c r="P14" s="15">
        <f t="shared" si="3"/>
        <v>1.4332925547848621</v>
      </c>
      <c r="Q14">
        <v>137280000</v>
      </c>
      <c r="R14">
        <v>77791000</v>
      </c>
      <c r="S14">
        <v>128550000</v>
      </c>
      <c r="T14">
        <v>124910000</v>
      </c>
      <c r="U14">
        <v>601680000</v>
      </c>
      <c r="V14">
        <v>838260000</v>
      </c>
      <c r="W14">
        <v>516410000</v>
      </c>
      <c r="X14">
        <f t="shared" si="4"/>
        <v>0.12928965563090014</v>
      </c>
      <c r="Y14">
        <f t="shared" si="4"/>
        <v>0.15335337484789921</v>
      </c>
      <c r="Z14">
        <f t="shared" si="4"/>
        <v>0.2418814507852288</v>
      </c>
      <c r="AA14" s="13">
        <f t="shared" si="5"/>
        <v>1.7647285675720841</v>
      </c>
      <c r="AB14" s="14">
        <f>Y14/Z14</f>
        <v>0.63400221203429374</v>
      </c>
      <c r="AC14" s="15">
        <f t="shared" si="6"/>
        <v>1.1861225408914142</v>
      </c>
      <c r="AD14">
        <v>118340000</v>
      </c>
      <c r="AE14">
        <v>135340000</v>
      </c>
      <c r="AF14">
        <v>178400000</v>
      </c>
      <c r="AG14">
        <v>157160000</v>
      </c>
      <c r="AH14">
        <v>1131900000</v>
      </c>
      <c r="AI14">
        <v>729420000</v>
      </c>
      <c r="AJ14">
        <v>840470000</v>
      </c>
      <c r="AK14">
        <f t="shared" si="7"/>
        <v>0.11956886650764202</v>
      </c>
      <c r="AL14">
        <f t="shared" si="7"/>
        <v>0.24457788379808615</v>
      </c>
      <c r="AM14">
        <f t="shared" si="7"/>
        <v>0.1869906123954454</v>
      </c>
      <c r="AN14" s="13">
        <f t="shared" si="8"/>
        <v>0.8743904241170386</v>
      </c>
      <c r="AO14" s="14">
        <f>AL14/AM14</f>
        <v>1.3079687833785789</v>
      </c>
      <c r="AP14" s="15">
        <f t="shared" si="9"/>
        <v>2.0454980543154551</v>
      </c>
      <c r="AQ14">
        <v>38278000</v>
      </c>
      <c r="AR14">
        <v>109580000</v>
      </c>
      <c r="AS14">
        <v>81774000</v>
      </c>
      <c r="AT14">
        <v>41655000</v>
      </c>
      <c r="AU14">
        <v>754030000</v>
      </c>
      <c r="AV14">
        <v>964080000</v>
      </c>
      <c r="AW14">
        <v>609030000</v>
      </c>
      <c r="AX14">
        <f t="shared" si="10"/>
        <v>0.14532578279378805</v>
      </c>
      <c r="AY14">
        <f t="shared" si="10"/>
        <v>8.4820761762509342E-2</v>
      </c>
      <c r="AZ14">
        <f t="shared" si="10"/>
        <v>6.8395645534702718E-2</v>
      </c>
      <c r="BA14" s="13">
        <f t="shared" si="11"/>
        <v>0.3493155685344041</v>
      </c>
      <c r="BB14" s="14">
        <f t="shared" si="12"/>
        <v>1.2401485664679166</v>
      </c>
      <c r="BC14" s="15">
        <f t="shared" si="13"/>
        <v>0.58365941770199781</v>
      </c>
      <c r="BD14">
        <v>183300000</v>
      </c>
      <c r="BE14">
        <v>330710000</v>
      </c>
      <c r="BF14">
        <v>177710000</v>
      </c>
      <c r="BG14">
        <v>133450000</v>
      </c>
      <c r="BH14">
        <v>2311000000</v>
      </c>
      <c r="BI14">
        <v>1412000000</v>
      </c>
      <c r="BJ14">
        <v>1044200000</v>
      </c>
      <c r="BK14">
        <f t="shared" si="14"/>
        <v>0.14310255300735611</v>
      </c>
      <c r="BL14">
        <f t="shared" si="14"/>
        <v>0.12585694050991503</v>
      </c>
      <c r="BM14">
        <f t="shared" si="14"/>
        <v>0.12780118751197089</v>
      </c>
      <c r="BN14" s="13">
        <f t="shared" si="15"/>
        <v>0.55426204227268605</v>
      </c>
      <c r="BO14" s="14">
        <f t="shared" si="16"/>
        <v>0.9847869410299982</v>
      </c>
      <c r="BP14" s="15">
        <f t="shared" si="17"/>
        <v>0.87948773704579131</v>
      </c>
      <c r="BQ14" s="28">
        <v>2</v>
      </c>
    </row>
    <row r="15" spans="1:69" customFormat="1" ht="15" x14ac:dyDescent="0.2">
      <c r="A15" s="11" t="s">
        <v>73</v>
      </c>
      <c r="B15" s="11" t="s">
        <v>825</v>
      </c>
      <c r="C15" s="11" t="s">
        <v>74</v>
      </c>
      <c r="D15">
        <v>48477000</v>
      </c>
      <c r="E15">
        <v>4395900</v>
      </c>
      <c r="F15">
        <v>77457000</v>
      </c>
      <c r="G15">
        <v>82821000</v>
      </c>
      <c r="H15">
        <v>338360000</v>
      </c>
      <c r="I15">
        <v>2492900000</v>
      </c>
      <c r="J15">
        <v>2094200000</v>
      </c>
      <c r="K15">
        <f t="shared" si="0"/>
        <v>1.2991783898806005E-2</v>
      </c>
      <c r="L15">
        <f t="shared" si="0"/>
        <v>3.1071041758594407E-2</v>
      </c>
      <c r="M15">
        <f t="shared" si="0"/>
        <v>3.9547798682074302E-2</v>
      </c>
      <c r="N15" s="13">
        <f t="shared" si="1"/>
        <v>11.02777588207193</v>
      </c>
      <c r="O15" s="14">
        <f t="shared" si="2"/>
        <v>0.78565793278091789</v>
      </c>
      <c r="P15" s="15">
        <f t="shared" si="3"/>
        <v>2.3915916398093686</v>
      </c>
      <c r="Q15">
        <v>96728000</v>
      </c>
      <c r="R15">
        <v>11389000</v>
      </c>
      <c r="S15">
        <v>110400000</v>
      </c>
      <c r="T15">
        <v>62628000</v>
      </c>
      <c r="U15">
        <v>601680000</v>
      </c>
      <c r="V15">
        <v>838260000</v>
      </c>
      <c r="W15">
        <v>516410000</v>
      </c>
      <c r="X15">
        <f t="shared" si="4"/>
        <v>1.892866640074458E-2</v>
      </c>
      <c r="Y15">
        <f t="shared" si="4"/>
        <v>0.13170138143296828</v>
      </c>
      <c r="Z15">
        <f t="shared" si="4"/>
        <v>0.12127573052419589</v>
      </c>
      <c r="AA15" s="13">
        <f t="shared" si="5"/>
        <v>8.4931073843182023</v>
      </c>
      <c r="AB15" s="14">
        <f>Y15/Z15</f>
        <v>1.0859665067669277</v>
      </c>
      <c r="AC15" s="15">
        <f t="shared" si="6"/>
        <v>6.957773920501217</v>
      </c>
      <c r="AD15">
        <v>158530000</v>
      </c>
      <c r="AE15">
        <v>26366000</v>
      </c>
      <c r="AF15">
        <v>197530000</v>
      </c>
      <c r="AG15">
        <v>99506000</v>
      </c>
      <c r="AH15">
        <v>1131900000</v>
      </c>
      <c r="AI15">
        <v>729420000</v>
      </c>
      <c r="AJ15">
        <v>840470000</v>
      </c>
      <c r="AK15">
        <f t="shared" si="7"/>
        <v>2.3293577171128191E-2</v>
      </c>
      <c r="AL15">
        <f t="shared" si="7"/>
        <v>0.27080420059773519</v>
      </c>
      <c r="AM15">
        <f t="shared" si="7"/>
        <v>0.11839327995050389</v>
      </c>
      <c r="AN15" s="13">
        <f t="shared" si="8"/>
        <v>6.0126678297807779</v>
      </c>
      <c r="AO15" s="14">
        <f>AL15/AM15</f>
        <v>2.2873274624281801</v>
      </c>
      <c r="AP15" s="15">
        <f t="shared" si="9"/>
        <v>11.625702596395982</v>
      </c>
      <c r="AQ15">
        <v>161220000</v>
      </c>
      <c r="AR15">
        <v>352060000</v>
      </c>
      <c r="AS15">
        <v>322480000</v>
      </c>
      <c r="AT15">
        <v>193370000</v>
      </c>
      <c r="AU15">
        <v>754030000</v>
      </c>
      <c r="AV15">
        <v>964080000</v>
      </c>
      <c r="AW15">
        <v>609030000</v>
      </c>
      <c r="AX15">
        <f t="shared" si="10"/>
        <v>0.46690449982096205</v>
      </c>
      <c r="AY15">
        <f t="shared" si="10"/>
        <v>0.33449506265040246</v>
      </c>
      <c r="AZ15">
        <f t="shared" si="10"/>
        <v>0.31750488481683992</v>
      </c>
      <c r="BA15" s="13">
        <f t="shared" si="11"/>
        <v>0.45793330682270067</v>
      </c>
      <c r="BB15" s="14">
        <f t="shared" si="12"/>
        <v>1.0535115478407953</v>
      </c>
      <c r="BC15" s="15">
        <f t="shared" si="13"/>
        <v>0.7164100212755864</v>
      </c>
      <c r="BD15">
        <v>99681000</v>
      </c>
      <c r="BE15">
        <v>368950000</v>
      </c>
      <c r="BF15">
        <v>379110000</v>
      </c>
      <c r="BG15">
        <v>208610000</v>
      </c>
      <c r="BH15">
        <v>2311000000</v>
      </c>
      <c r="BI15">
        <v>1412000000</v>
      </c>
      <c r="BJ15">
        <v>1044200000</v>
      </c>
      <c r="BK15">
        <f t="shared" si="14"/>
        <v>0.15964950237992212</v>
      </c>
      <c r="BL15">
        <f t="shared" si="14"/>
        <v>0.26849150141643058</v>
      </c>
      <c r="BM15">
        <f t="shared" si="14"/>
        <v>0.19977973568281937</v>
      </c>
      <c r="BN15" s="13">
        <f t="shared" si="15"/>
        <v>0.27017482043637348</v>
      </c>
      <c r="BO15" s="14">
        <f t="shared" si="16"/>
        <v>1.3439376145872051</v>
      </c>
      <c r="BP15" s="15">
        <f t="shared" si="17"/>
        <v>1.6817559554773573</v>
      </c>
      <c r="BQ15" s="28">
        <v>2</v>
      </c>
    </row>
    <row r="16" spans="1:69" customFormat="1" ht="15" x14ac:dyDescent="0.2">
      <c r="A16" s="11" t="s">
        <v>63</v>
      </c>
      <c r="B16" s="11" t="s">
        <v>824</v>
      </c>
      <c r="C16" s="11" t="s">
        <v>64</v>
      </c>
      <c r="D16">
        <v>26881000</v>
      </c>
      <c r="E16">
        <v>599380</v>
      </c>
      <c r="F16">
        <v>39134000</v>
      </c>
      <c r="G16">
        <v>72593000</v>
      </c>
      <c r="H16">
        <v>338360000</v>
      </c>
      <c r="I16">
        <v>2492900000</v>
      </c>
      <c r="J16">
        <v>2094200000</v>
      </c>
      <c r="K16">
        <f t="shared" si="0"/>
        <v>1.7714268826102377E-3</v>
      </c>
      <c r="L16">
        <f t="shared" si="0"/>
        <v>1.5698182839263507E-2</v>
      </c>
      <c r="M16">
        <f t="shared" si="0"/>
        <v>3.4663833444752171E-2</v>
      </c>
      <c r="N16" s="13">
        <f t="shared" si="1"/>
        <v>44.848009609930259</v>
      </c>
      <c r="O16" s="14">
        <f t="shared" si="2"/>
        <v>0.45286920917975065</v>
      </c>
      <c r="P16" s="15">
        <f t="shared" si="3"/>
        <v>8.8618858578751372</v>
      </c>
      <c r="Q16">
        <v>12929000</v>
      </c>
      <c r="R16">
        <v>29038000</v>
      </c>
      <c r="S16">
        <v>23853000</v>
      </c>
      <c r="T16">
        <v>10170000</v>
      </c>
      <c r="U16">
        <v>601680000</v>
      </c>
      <c r="V16">
        <v>838260000</v>
      </c>
      <c r="W16">
        <v>516410000</v>
      </c>
      <c r="X16">
        <f t="shared" si="4"/>
        <v>4.8261534370429467E-2</v>
      </c>
      <c r="Y16">
        <f t="shared" si="4"/>
        <v>2.8455371841672034E-2</v>
      </c>
      <c r="Z16">
        <f t="shared" si="4"/>
        <v>1.9693654266958426E-2</v>
      </c>
      <c r="AA16" s="13">
        <f t="shared" si="5"/>
        <v>0.44524416282113094</v>
      </c>
      <c r="AB16" s="14">
        <f>Y16/Z16</f>
        <v>1.4449005479604577</v>
      </c>
      <c r="AC16" s="15">
        <f t="shared" si="6"/>
        <v>0.58960769094625076</v>
      </c>
      <c r="AD16">
        <v>11116000</v>
      </c>
      <c r="AE16">
        <v>24402000</v>
      </c>
      <c r="AF16">
        <v>8163500</v>
      </c>
      <c r="AG16">
        <v>0</v>
      </c>
      <c r="AH16">
        <v>1131900000</v>
      </c>
      <c r="AI16">
        <v>729420000</v>
      </c>
      <c r="AJ16">
        <v>840470000</v>
      </c>
      <c r="AK16">
        <f t="shared" si="7"/>
        <v>2.1558441558441558E-2</v>
      </c>
      <c r="AL16">
        <f t="shared" si="7"/>
        <v>1.1191768802610294E-2</v>
      </c>
      <c r="AM16">
        <f t="shared" si="7"/>
        <v>0</v>
      </c>
      <c r="AN16" s="13">
        <f t="shared" si="8"/>
        <v>0.45553643144004591</v>
      </c>
      <c r="AO16" s="14" t="s">
        <v>859</v>
      </c>
      <c r="AP16" s="15">
        <f t="shared" si="9"/>
        <v>0.51913626373553778</v>
      </c>
      <c r="AQ16">
        <v>2986000</v>
      </c>
      <c r="AR16">
        <v>17012000</v>
      </c>
      <c r="AS16">
        <v>17337000</v>
      </c>
      <c r="AT16">
        <v>7668000</v>
      </c>
      <c r="AU16">
        <v>754030000</v>
      </c>
      <c r="AV16">
        <v>964080000</v>
      </c>
      <c r="AW16">
        <v>609030000</v>
      </c>
      <c r="AX16">
        <f t="shared" si="10"/>
        <v>2.2561436547617469E-2</v>
      </c>
      <c r="AY16">
        <f t="shared" si="10"/>
        <v>1.7982947473238736E-2</v>
      </c>
      <c r="AZ16">
        <f t="shared" si="10"/>
        <v>1.2590512782621546E-2</v>
      </c>
      <c r="BA16" s="13">
        <f t="shared" si="11"/>
        <v>0.17552316012226662</v>
      </c>
      <c r="BB16" s="14">
        <f t="shared" si="12"/>
        <v>1.4282934923874004</v>
      </c>
      <c r="BC16" s="15">
        <f t="shared" si="13"/>
        <v>0.79706571145345662</v>
      </c>
      <c r="BD16">
        <v>0</v>
      </c>
      <c r="BE16">
        <v>51753000</v>
      </c>
      <c r="BF16">
        <v>27876000</v>
      </c>
      <c r="BG16">
        <v>48537000</v>
      </c>
      <c r="BH16">
        <v>2311000000</v>
      </c>
      <c r="BI16">
        <v>1412000000</v>
      </c>
      <c r="BJ16">
        <v>1044200000</v>
      </c>
      <c r="BK16">
        <f t="shared" si="14"/>
        <v>2.2394201644309823E-2</v>
      </c>
      <c r="BL16">
        <f t="shared" si="14"/>
        <v>1.9742209631728045E-2</v>
      </c>
      <c r="BM16">
        <f t="shared" si="14"/>
        <v>4.6482474621719977E-2</v>
      </c>
      <c r="BN16" s="13">
        <f t="shared" si="15"/>
        <v>0</v>
      </c>
      <c r="BO16" s="14">
        <f t="shared" si="16"/>
        <v>0.42472372205637809</v>
      </c>
      <c r="BP16" s="15">
        <f t="shared" si="17"/>
        <v>0.88157684499301514</v>
      </c>
      <c r="BQ16" s="28">
        <v>2</v>
      </c>
    </row>
    <row r="17" spans="1:69" customFormat="1" ht="15" x14ac:dyDescent="0.2">
      <c r="A17" s="11" t="s">
        <v>358</v>
      </c>
      <c r="B17" s="11" t="s">
        <v>825</v>
      </c>
      <c r="C17" s="11" t="s">
        <v>359</v>
      </c>
      <c r="D17">
        <v>0</v>
      </c>
      <c r="E17">
        <v>2074100</v>
      </c>
      <c r="F17">
        <v>70264000</v>
      </c>
      <c r="G17">
        <v>63898000</v>
      </c>
      <c r="H17">
        <v>338360000</v>
      </c>
      <c r="I17">
        <v>2492900000</v>
      </c>
      <c r="J17">
        <v>2094200000</v>
      </c>
      <c r="K17">
        <f t="shared" si="0"/>
        <v>6.1298616857784604E-3</v>
      </c>
      <c r="L17">
        <f t="shared" si="0"/>
        <v>2.8185647238156364E-2</v>
      </c>
      <c r="M17">
        <f t="shared" si="0"/>
        <v>3.0511889981854647E-2</v>
      </c>
      <c r="N17" s="13">
        <f t="shared" si="1"/>
        <v>0</v>
      </c>
      <c r="O17" s="14">
        <f t="shared" si="2"/>
        <v>0.92375946737217218</v>
      </c>
      <c r="P17" s="15">
        <f t="shared" si="3"/>
        <v>4.5980886165096129</v>
      </c>
      <c r="Q17">
        <v>25916000</v>
      </c>
      <c r="R17">
        <v>52837000</v>
      </c>
      <c r="S17">
        <v>54288000</v>
      </c>
      <c r="T17">
        <v>23484000</v>
      </c>
      <c r="U17">
        <v>601680000</v>
      </c>
      <c r="V17">
        <v>838260000</v>
      </c>
      <c r="W17">
        <v>516410000</v>
      </c>
      <c r="X17">
        <f t="shared" si="4"/>
        <v>8.7815782475734613E-2</v>
      </c>
      <c r="Y17">
        <f t="shared" si="4"/>
        <v>6.4762722782907456E-2</v>
      </c>
      <c r="Z17">
        <f t="shared" si="4"/>
        <v>4.5475494277802522E-2</v>
      </c>
      <c r="AA17" s="13">
        <f t="shared" si="5"/>
        <v>0.49048961901697674</v>
      </c>
      <c r="AB17" s="14">
        <f>Y17/Z17</f>
        <v>1.4241235595435717</v>
      </c>
      <c r="AC17" s="15">
        <f t="shared" si="6"/>
        <v>0.73748386630618235</v>
      </c>
      <c r="AD17">
        <v>135660000</v>
      </c>
      <c r="AE17">
        <v>87331000</v>
      </c>
      <c r="AF17">
        <v>10613000</v>
      </c>
      <c r="AG17">
        <v>43273000</v>
      </c>
      <c r="AH17">
        <v>1131900000</v>
      </c>
      <c r="AI17">
        <v>729420000</v>
      </c>
      <c r="AJ17">
        <v>840470000</v>
      </c>
      <c r="AK17">
        <f t="shared" si="7"/>
        <v>7.7154342256383068E-2</v>
      </c>
      <c r="AL17">
        <f t="shared" si="7"/>
        <v>1.454991637191193E-2</v>
      </c>
      <c r="AM17">
        <f t="shared" si="7"/>
        <v>5.1486668173759922E-2</v>
      </c>
      <c r="AN17" s="13">
        <f t="shared" si="8"/>
        <v>1.5534002816869152</v>
      </c>
      <c r="AO17" s="14">
        <f>AL17/AM17</f>
        <v>0.28259580369054188</v>
      </c>
      <c r="AP17" s="15">
        <f t="shared" si="9"/>
        <v>0.18858195075479628</v>
      </c>
      <c r="AQ17">
        <v>1707500</v>
      </c>
      <c r="AR17">
        <v>43081000</v>
      </c>
      <c r="AS17">
        <v>74918000</v>
      </c>
      <c r="AT17">
        <v>83429000</v>
      </c>
      <c r="AU17">
        <v>754030000</v>
      </c>
      <c r="AV17">
        <v>964080000</v>
      </c>
      <c r="AW17">
        <v>609030000</v>
      </c>
      <c r="AX17">
        <f t="shared" si="10"/>
        <v>5.7134331525270879E-2</v>
      </c>
      <c r="AY17">
        <f t="shared" si="10"/>
        <v>7.770931872873621E-2</v>
      </c>
      <c r="AZ17">
        <f t="shared" si="10"/>
        <v>0.13698668374300116</v>
      </c>
      <c r="BA17" s="13">
        <f t="shared" si="11"/>
        <v>3.9634641721408508E-2</v>
      </c>
      <c r="BB17" s="14">
        <f t="shared" si="12"/>
        <v>0.56727644326747551</v>
      </c>
      <c r="BC17" s="15">
        <f t="shared" si="13"/>
        <v>1.3601160047591505</v>
      </c>
      <c r="BD17">
        <v>0</v>
      </c>
      <c r="BE17">
        <v>83298000</v>
      </c>
      <c r="BF17">
        <v>15805000</v>
      </c>
      <c r="BG17">
        <v>70756000</v>
      </c>
      <c r="BH17">
        <v>2311000000</v>
      </c>
      <c r="BI17">
        <v>1412000000</v>
      </c>
      <c r="BJ17">
        <v>1044200000</v>
      </c>
      <c r="BK17">
        <f t="shared" si="14"/>
        <v>3.6044136737343142E-2</v>
      </c>
      <c r="BL17">
        <f t="shared" si="14"/>
        <v>1.1193342776203966E-2</v>
      </c>
      <c r="BM17">
        <f t="shared" si="14"/>
        <v>6.7760965332311823E-2</v>
      </c>
      <c r="BN17" s="13">
        <f t="shared" si="15"/>
        <v>0</v>
      </c>
      <c r="BO17" s="14">
        <f t="shared" si="16"/>
        <v>0.16518865575940103</v>
      </c>
      <c r="BP17" s="15">
        <f t="shared" si="17"/>
        <v>0.31054545314182053</v>
      </c>
      <c r="BQ17" s="28">
        <v>2</v>
      </c>
    </row>
    <row r="18" spans="1:69" customFormat="1" ht="15" x14ac:dyDescent="0.2">
      <c r="A18" s="11" t="s">
        <v>174</v>
      </c>
      <c r="B18" s="11" t="s">
        <v>842</v>
      </c>
      <c r="C18" s="11" t="s">
        <v>175</v>
      </c>
      <c r="D18">
        <v>17612000</v>
      </c>
      <c r="E18">
        <v>0</v>
      </c>
      <c r="F18">
        <v>0</v>
      </c>
      <c r="G18">
        <v>0</v>
      </c>
      <c r="H18">
        <v>338360000</v>
      </c>
      <c r="I18">
        <v>2492900000</v>
      </c>
      <c r="J18">
        <v>2094200000</v>
      </c>
      <c r="K18">
        <f t="shared" si="0"/>
        <v>0</v>
      </c>
      <c r="L18">
        <f t="shared" si="0"/>
        <v>0</v>
      </c>
      <c r="M18">
        <f t="shared" si="0"/>
        <v>0</v>
      </c>
      <c r="N18" s="13" t="s">
        <v>859</v>
      </c>
      <c r="O18" s="14">
        <v>0</v>
      </c>
      <c r="P18" s="15">
        <v>0</v>
      </c>
      <c r="Q18">
        <v>29586000</v>
      </c>
      <c r="R18">
        <v>25013000</v>
      </c>
      <c r="S18">
        <v>0</v>
      </c>
      <c r="T18">
        <v>0</v>
      </c>
      <c r="U18">
        <v>601680000</v>
      </c>
      <c r="V18">
        <v>838260000</v>
      </c>
      <c r="W18">
        <v>516410000</v>
      </c>
      <c r="X18">
        <f t="shared" si="4"/>
        <v>4.1571931923946287E-2</v>
      </c>
      <c r="Y18">
        <f t="shared" si="4"/>
        <v>0</v>
      </c>
      <c r="Z18">
        <f t="shared" si="4"/>
        <v>0</v>
      </c>
      <c r="AA18" s="13">
        <f t="shared" si="5"/>
        <v>1.1828249310358614</v>
      </c>
      <c r="AB18" s="14">
        <v>0</v>
      </c>
      <c r="AC18" s="15">
        <f t="shared" si="6"/>
        <v>0</v>
      </c>
      <c r="AD18">
        <v>19043000</v>
      </c>
      <c r="AE18">
        <v>0</v>
      </c>
      <c r="AF18">
        <v>0</v>
      </c>
      <c r="AG18">
        <v>0</v>
      </c>
      <c r="AH18">
        <v>1131900000</v>
      </c>
      <c r="AI18">
        <v>729420000</v>
      </c>
      <c r="AJ18">
        <v>840470000</v>
      </c>
      <c r="AK18">
        <f t="shared" si="7"/>
        <v>0</v>
      </c>
      <c r="AL18">
        <f t="shared" si="7"/>
        <v>0</v>
      </c>
      <c r="AM18">
        <f t="shared" si="7"/>
        <v>0</v>
      </c>
      <c r="AN18" s="13" t="s">
        <v>859</v>
      </c>
      <c r="AO18" s="14">
        <v>0</v>
      </c>
      <c r="AP18" s="15">
        <v>0</v>
      </c>
      <c r="AQ18">
        <v>0</v>
      </c>
      <c r="AR18">
        <v>11186000</v>
      </c>
      <c r="AS18">
        <v>15555000</v>
      </c>
      <c r="AT18">
        <v>15816000</v>
      </c>
      <c r="AU18">
        <v>754030000</v>
      </c>
      <c r="AV18">
        <v>964080000</v>
      </c>
      <c r="AW18">
        <v>609030000</v>
      </c>
      <c r="AX18">
        <f t="shared" si="10"/>
        <v>1.4834953516438338E-2</v>
      </c>
      <c r="AY18">
        <f t="shared" si="10"/>
        <v>1.6134553149116257E-2</v>
      </c>
      <c r="AZ18">
        <f t="shared" si="10"/>
        <v>2.5969164080587165E-2</v>
      </c>
      <c r="BA18" s="13">
        <f t="shared" si="11"/>
        <v>0</v>
      </c>
      <c r="BB18" s="14">
        <f t="shared" si="12"/>
        <v>0.62129659233727075</v>
      </c>
      <c r="BC18" s="15">
        <f t="shared" si="13"/>
        <v>1.0876038897754454</v>
      </c>
      <c r="BD18">
        <v>8375800</v>
      </c>
      <c r="BE18">
        <v>20427000</v>
      </c>
      <c r="BF18">
        <v>15777000</v>
      </c>
      <c r="BG18">
        <v>18244000</v>
      </c>
      <c r="BH18">
        <v>2311000000</v>
      </c>
      <c r="BI18">
        <v>1412000000</v>
      </c>
      <c r="BJ18">
        <v>1044200000</v>
      </c>
      <c r="BK18">
        <f t="shared" si="14"/>
        <v>8.8390307226308956E-3</v>
      </c>
      <c r="BL18">
        <f t="shared" si="14"/>
        <v>1.1173512747875354E-2</v>
      </c>
      <c r="BM18">
        <f t="shared" si="14"/>
        <v>1.7471748707144224E-2</v>
      </c>
      <c r="BN18" s="13">
        <f t="shared" si="15"/>
        <v>0.41003573701473539</v>
      </c>
      <c r="BO18" s="14">
        <f t="shared" si="16"/>
        <v>0.63951885613524695</v>
      </c>
      <c r="BP18" s="15">
        <f t="shared" si="17"/>
        <v>1.264110635939685</v>
      </c>
      <c r="BQ18" s="28">
        <v>2</v>
      </c>
    </row>
    <row r="19" spans="1:69" customFormat="1" ht="15" x14ac:dyDescent="0.2">
      <c r="A19" t="s">
        <v>67</v>
      </c>
      <c r="C19" t="s">
        <v>68</v>
      </c>
      <c r="D19">
        <v>0</v>
      </c>
      <c r="E19">
        <v>2077300</v>
      </c>
      <c r="F19">
        <v>8413800</v>
      </c>
      <c r="G19">
        <v>12412000</v>
      </c>
      <c r="H19">
        <v>338360000</v>
      </c>
      <c r="I19">
        <v>2492900000</v>
      </c>
      <c r="J19">
        <v>2094200000</v>
      </c>
      <c r="K19">
        <f t="shared" si="0"/>
        <v>6.1393190684478072E-3</v>
      </c>
      <c r="L19">
        <f t="shared" si="0"/>
        <v>3.3751052990492999E-3</v>
      </c>
      <c r="M19">
        <f t="shared" si="0"/>
        <v>5.9268455734886828E-3</v>
      </c>
      <c r="N19" s="13">
        <f>D19/E19</f>
        <v>0</v>
      </c>
      <c r="O19" s="14">
        <f>L19/M19</f>
        <v>0.56946064431751886</v>
      </c>
      <c r="P19" s="15">
        <f>L19/K19</f>
        <v>0.54975238481987243</v>
      </c>
      <c r="Q19">
        <v>50978000</v>
      </c>
      <c r="R19">
        <v>27563000</v>
      </c>
      <c r="S19">
        <v>0</v>
      </c>
      <c r="T19">
        <v>0</v>
      </c>
      <c r="U19">
        <v>601680000</v>
      </c>
      <c r="V19">
        <v>838260000</v>
      </c>
      <c r="W19">
        <v>516410000</v>
      </c>
      <c r="X19">
        <f t="shared" si="4"/>
        <v>4.5810065150910781E-2</v>
      </c>
      <c r="Y19">
        <f t="shared" si="4"/>
        <v>0</v>
      </c>
      <c r="Z19">
        <f t="shared" si="4"/>
        <v>0</v>
      </c>
      <c r="AA19" s="13">
        <f t="shared" si="5"/>
        <v>1.8495083989406087</v>
      </c>
      <c r="AB19" s="14">
        <v>0</v>
      </c>
      <c r="AC19" s="15">
        <f t="shared" si="6"/>
        <v>0</v>
      </c>
      <c r="AD19">
        <v>21821000</v>
      </c>
      <c r="AE19">
        <v>21646000</v>
      </c>
      <c r="AF19">
        <v>14532000</v>
      </c>
      <c r="AG19">
        <v>9256600</v>
      </c>
      <c r="AH19">
        <v>1131900000</v>
      </c>
      <c r="AI19">
        <v>729420000</v>
      </c>
      <c r="AJ19">
        <v>840470000</v>
      </c>
      <c r="AK19">
        <f t="shared" si="7"/>
        <v>1.912359749094443E-2</v>
      </c>
      <c r="AL19">
        <f t="shared" si="7"/>
        <v>1.9922678292341862E-2</v>
      </c>
      <c r="AM19">
        <f t="shared" si="7"/>
        <v>1.1013599533594298E-2</v>
      </c>
      <c r="AN19" s="13">
        <f t="shared" ref="AN19:AN29" si="18">AD19/AE19</f>
        <v>1.0080846345745171</v>
      </c>
      <c r="AO19" s="14">
        <f>AL19/AM19</f>
        <v>1.8089161705555565</v>
      </c>
      <c r="AP19" s="15">
        <f t="shared" ref="AP19:AP29" si="19">AL19/AK19</f>
        <v>1.0417850669454751</v>
      </c>
      <c r="AQ19">
        <v>0</v>
      </c>
      <c r="AR19">
        <v>10115000</v>
      </c>
      <c r="AS19">
        <v>0</v>
      </c>
      <c r="AT19">
        <v>0</v>
      </c>
      <c r="AU19">
        <v>754030000</v>
      </c>
      <c r="AV19">
        <v>964080000</v>
      </c>
      <c r="AW19">
        <v>609030000</v>
      </c>
      <c r="AX19">
        <f t="shared" si="10"/>
        <v>1.3414585626566583E-2</v>
      </c>
      <c r="AY19">
        <f t="shared" si="10"/>
        <v>0</v>
      </c>
      <c r="AZ19">
        <f t="shared" si="10"/>
        <v>0</v>
      </c>
      <c r="BA19" s="13">
        <f t="shared" si="11"/>
        <v>0</v>
      </c>
      <c r="BB19" s="14">
        <v>0</v>
      </c>
      <c r="BC19" s="15">
        <f t="shared" si="13"/>
        <v>0</v>
      </c>
      <c r="BD19">
        <v>16292000</v>
      </c>
      <c r="BE19">
        <v>31388000</v>
      </c>
      <c r="BF19">
        <v>22228000</v>
      </c>
      <c r="BG19">
        <v>12523000</v>
      </c>
      <c r="BH19">
        <v>2311000000</v>
      </c>
      <c r="BI19">
        <v>1412000000</v>
      </c>
      <c r="BJ19">
        <v>1044200000</v>
      </c>
      <c r="BK19">
        <f t="shared" si="14"/>
        <v>1.3581999134573778E-2</v>
      </c>
      <c r="BL19">
        <f t="shared" si="14"/>
        <v>1.5742209631728045E-2</v>
      </c>
      <c r="BM19">
        <f t="shared" si="14"/>
        <v>1.199291323501245E-2</v>
      </c>
      <c r="BN19" s="13">
        <f t="shared" si="15"/>
        <v>0.51905186695552441</v>
      </c>
      <c r="BO19" s="14">
        <f t="shared" si="16"/>
        <v>1.3126259919708076</v>
      </c>
      <c r="BP19" s="15">
        <f t="shared" si="17"/>
        <v>1.1590495239876231</v>
      </c>
      <c r="BQ19" s="28">
        <v>1</v>
      </c>
    </row>
    <row r="20" spans="1:69" customFormat="1" ht="15" x14ac:dyDescent="0.2">
      <c r="A20" t="s">
        <v>49</v>
      </c>
      <c r="C20" t="s">
        <v>50</v>
      </c>
      <c r="D20">
        <v>87831000</v>
      </c>
      <c r="E20">
        <v>22203000</v>
      </c>
      <c r="F20">
        <v>90383000</v>
      </c>
      <c r="G20">
        <v>183330000</v>
      </c>
      <c r="H20">
        <v>338360000</v>
      </c>
      <c r="I20">
        <v>2492900000</v>
      </c>
      <c r="J20">
        <v>2094200000</v>
      </c>
      <c r="K20">
        <f t="shared" si="0"/>
        <v>6.5619458564842179E-2</v>
      </c>
      <c r="L20">
        <f t="shared" si="0"/>
        <v>3.6256167515744717E-2</v>
      </c>
      <c r="M20">
        <f t="shared" si="0"/>
        <v>8.7541782064750259E-2</v>
      </c>
      <c r="N20" s="13">
        <f>D20/E20</f>
        <v>3.9558167815160115</v>
      </c>
      <c r="O20" s="14">
        <f>L20/M20</f>
        <v>0.41415843567049904</v>
      </c>
      <c r="P20" s="15">
        <f>L20/K20</f>
        <v>0.55252158900271953</v>
      </c>
      <c r="Q20">
        <v>162470000</v>
      </c>
      <c r="R20">
        <v>137760000</v>
      </c>
      <c r="S20">
        <v>17635000</v>
      </c>
      <c r="T20">
        <v>36385000</v>
      </c>
      <c r="U20">
        <v>601680000</v>
      </c>
      <c r="V20">
        <v>838260000</v>
      </c>
      <c r="W20">
        <v>516410000</v>
      </c>
      <c r="X20">
        <f t="shared" si="4"/>
        <v>0.2289589150378939</v>
      </c>
      <c r="Y20">
        <f t="shared" si="4"/>
        <v>2.103762555770286E-2</v>
      </c>
      <c r="Z20">
        <f t="shared" si="4"/>
        <v>7.0457582153715073E-2</v>
      </c>
      <c r="AA20" s="13">
        <f t="shared" si="5"/>
        <v>1.1793699186991871</v>
      </c>
      <c r="AB20" s="14">
        <f>Y20/Z20</f>
        <v>0.29858568680097108</v>
      </c>
      <c r="AC20" s="15">
        <f t="shared" si="6"/>
        <v>9.1883845423625557E-2</v>
      </c>
      <c r="AD20">
        <v>333370000</v>
      </c>
      <c r="AE20">
        <v>112280000</v>
      </c>
      <c r="AF20">
        <v>82423000</v>
      </c>
      <c r="AG20">
        <v>52918000</v>
      </c>
      <c r="AH20">
        <v>1131900000</v>
      </c>
      <c r="AI20">
        <v>729420000</v>
      </c>
      <c r="AJ20">
        <v>840470000</v>
      </c>
      <c r="AK20">
        <f t="shared" si="7"/>
        <v>9.9196042053184913E-2</v>
      </c>
      <c r="AL20">
        <f t="shared" si="7"/>
        <v>0.11299799840969538</v>
      </c>
      <c r="AM20">
        <f t="shared" si="7"/>
        <v>6.2962390091258466E-2</v>
      </c>
      <c r="AN20" s="13">
        <f t="shared" si="18"/>
        <v>2.9690951193444959</v>
      </c>
      <c r="AO20" s="14">
        <f>AL20/AM20</f>
        <v>1.7946904214708921</v>
      </c>
      <c r="AP20" s="15">
        <f t="shared" si="19"/>
        <v>1.1391381759880139</v>
      </c>
      <c r="AQ20">
        <v>541260000</v>
      </c>
      <c r="AR20">
        <v>597400000</v>
      </c>
      <c r="AS20">
        <v>423620000</v>
      </c>
      <c r="AT20">
        <v>449940000</v>
      </c>
      <c r="AU20">
        <v>754030000</v>
      </c>
      <c r="AV20">
        <v>964080000</v>
      </c>
      <c r="AW20">
        <v>609030000</v>
      </c>
      <c r="AX20">
        <f t="shared" si="10"/>
        <v>0.79227616938318102</v>
      </c>
      <c r="AY20">
        <f t="shared" si="10"/>
        <v>0.43940336901501947</v>
      </c>
      <c r="AZ20">
        <f t="shared" si="10"/>
        <v>0.73878134082064928</v>
      </c>
      <c r="BA20" s="13">
        <f t="shared" si="11"/>
        <v>0.90602611315701376</v>
      </c>
      <c r="BB20" s="14">
        <f>AY20/AZ20</f>
        <v>0.59476782200119416</v>
      </c>
      <c r="BC20" s="15">
        <f t="shared" si="13"/>
        <v>0.55460884221358409</v>
      </c>
      <c r="BD20">
        <v>404630000</v>
      </c>
      <c r="BE20">
        <v>796240000</v>
      </c>
      <c r="BF20">
        <v>708280000</v>
      </c>
      <c r="BG20">
        <v>604280000</v>
      </c>
      <c r="BH20">
        <v>2311000000</v>
      </c>
      <c r="BI20">
        <v>1412000000</v>
      </c>
      <c r="BJ20">
        <v>1044200000</v>
      </c>
      <c r="BK20">
        <f t="shared" si="14"/>
        <v>0.34454348766767634</v>
      </c>
      <c r="BL20">
        <f t="shared" si="14"/>
        <v>0.50161473087818698</v>
      </c>
      <c r="BM20">
        <f t="shared" si="14"/>
        <v>0.57870139819957866</v>
      </c>
      <c r="BN20" s="13">
        <f t="shared" si="15"/>
        <v>0.50817592685622426</v>
      </c>
      <c r="BO20" s="14">
        <f t="shared" si="16"/>
        <v>0.86679370818660684</v>
      </c>
      <c r="BP20" s="15">
        <f t="shared" si="17"/>
        <v>1.4558822001651388</v>
      </c>
      <c r="BQ20" s="28">
        <v>1</v>
      </c>
    </row>
    <row r="21" spans="1:69" customFormat="1" ht="15" x14ac:dyDescent="0.2">
      <c r="A21" t="s">
        <v>264</v>
      </c>
      <c r="C21" t="s">
        <v>265</v>
      </c>
      <c r="D21">
        <v>0</v>
      </c>
      <c r="E21">
        <v>0</v>
      </c>
      <c r="F21">
        <v>9134700</v>
      </c>
      <c r="G21">
        <v>0</v>
      </c>
      <c r="H21">
        <v>338360000</v>
      </c>
      <c r="I21">
        <v>2492900000</v>
      </c>
      <c r="J21">
        <v>2094200000</v>
      </c>
      <c r="K21">
        <f t="shared" si="0"/>
        <v>0</v>
      </c>
      <c r="L21">
        <f t="shared" si="0"/>
        <v>3.6642865738697903E-3</v>
      </c>
      <c r="M21">
        <f t="shared" si="0"/>
        <v>0</v>
      </c>
      <c r="N21" s="13">
        <v>0</v>
      </c>
      <c r="O21" s="14" t="s">
        <v>859</v>
      </c>
      <c r="P21" s="15" t="s">
        <v>859</v>
      </c>
      <c r="Q21">
        <v>282550000</v>
      </c>
      <c r="R21">
        <v>307900000</v>
      </c>
      <c r="S21">
        <v>15224000</v>
      </c>
      <c r="T21">
        <v>11402000</v>
      </c>
      <c r="U21">
        <v>601680000</v>
      </c>
      <c r="V21">
        <v>838260000</v>
      </c>
      <c r="W21">
        <v>516410000</v>
      </c>
      <c r="X21">
        <f t="shared" si="4"/>
        <v>0.51173381199308599</v>
      </c>
      <c r="Y21">
        <f t="shared" si="4"/>
        <v>1.8161429628039034E-2</v>
      </c>
      <c r="Z21">
        <f t="shared" si="4"/>
        <v>2.2079355550822022E-2</v>
      </c>
      <c r="AA21" s="13">
        <f t="shared" si="5"/>
        <v>0.91766807405001627</v>
      </c>
      <c r="AB21" s="14">
        <f>Y21/Z21</f>
        <v>0.82255252361126441</v>
      </c>
      <c r="AC21" s="15">
        <f t="shared" si="6"/>
        <v>3.5489993434876667E-2</v>
      </c>
      <c r="AD21">
        <v>135400000</v>
      </c>
      <c r="AE21">
        <v>25288000</v>
      </c>
      <c r="AF21">
        <v>9887800</v>
      </c>
      <c r="AG21">
        <v>0</v>
      </c>
      <c r="AH21">
        <v>1131900000</v>
      </c>
      <c r="AI21">
        <v>729420000</v>
      </c>
      <c r="AJ21">
        <v>840470000</v>
      </c>
      <c r="AK21">
        <f t="shared" si="7"/>
        <v>2.234119621874724E-2</v>
      </c>
      <c r="AL21">
        <f t="shared" si="7"/>
        <v>1.3555701790463656E-2</v>
      </c>
      <c r="AM21">
        <f t="shared" si="7"/>
        <v>0</v>
      </c>
      <c r="AN21" s="13">
        <f t="shared" si="18"/>
        <v>5.3543182537171781</v>
      </c>
      <c r="AO21" s="14" t="s">
        <v>859</v>
      </c>
      <c r="AP21" s="15">
        <f t="shared" si="19"/>
        <v>0.60675810094217864</v>
      </c>
      <c r="AQ21">
        <v>0</v>
      </c>
      <c r="AR21">
        <v>10214000</v>
      </c>
      <c r="AS21">
        <v>16361000</v>
      </c>
      <c r="AT21">
        <v>8751600</v>
      </c>
      <c r="AU21">
        <v>754030000</v>
      </c>
      <c r="AV21">
        <v>964080000</v>
      </c>
      <c r="AW21">
        <v>609030000</v>
      </c>
      <c r="AX21">
        <f t="shared" si="10"/>
        <v>1.3545880137395064E-2</v>
      </c>
      <c r="AY21">
        <f t="shared" si="10"/>
        <v>1.69705833540785E-2</v>
      </c>
      <c r="AZ21">
        <f t="shared" si="10"/>
        <v>1.4369735481010788E-2</v>
      </c>
      <c r="BA21" s="13">
        <f t="shared" si="11"/>
        <v>0</v>
      </c>
      <c r="BB21" s="14">
        <f>AY21/AZ21</f>
        <v>1.1809948329601934</v>
      </c>
      <c r="BC21" s="15">
        <f t="shared" si="13"/>
        <v>1.2528224952492473</v>
      </c>
      <c r="BD21">
        <v>0</v>
      </c>
      <c r="BE21">
        <v>6315500</v>
      </c>
      <c r="BF21">
        <v>10865000</v>
      </c>
      <c r="BG21">
        <v>14634000</v>
      </c>
      <c r="BH21">
        <v>2311000000</v>
      </c>
      <c r="BI21">
        <v>1412000000</v>
      </c>
      <c r="BJ21">
        <v>1044200000</v>
      </c>
      <c r="BK21">
        <f t="shared" si="14"/>
        <v>2.7327996538295111E-3</v>
      </c>
      <c r="BL21">
        <f t="shared" si="14"/>
        <v>7.6947592067988669E-3</v>
      </c>
      <c r="BM21">
        <f t="shared" si="14"/>
        <v>1.4014556598352806E-2</v>
      </c>
      <c r="BN21" s="13">
        <f t="shared" si="15"/>
        <v>0</v>
      </c>
      <c r="BO21" s="14">
        <f t="shared" si="16"/>
        <v>0.54905477406993142</v>
      </c>
      <c r="BP21" s="15">
        <f t="shared" si="17"/>
        <v>2.8157055699330504</v>
      </c>
      <c r="BQ21" s="28">
        <v>1</v>
      </c>
    </row>
    <row r="22" spans="1:69" customFormat="1" ht="15" x14ac:dyDescent="0.2">
      <c r="A22" t="s">
        <v>404</v>
      </c>
      <c r="C22" t="s">
        <v>405</v>
      </c>
      <c r="D22">
        <v>0</v>
      </c>
      <c r="E22">
        <v>1373500</v>
      </c>
      <c r="F22">
        <v>13021000</v>
      </c>
      <c r="G22">
        <v>11096000</v>
      </c>
      <c r="H22">
        <v>338360000</v>
      </c>
      <c r="I22">
        <v>2492900000</v>
      </c>
      <c r="J22">
        <v>2094200000</v>
      </c>
      <c r="K22">
        <f t="shared" si="0"/>
        <v>4.059285967608464E-3</v>
      </c>
      <c r="L22">
        <f t="shared" si="0"/>
        <v>5.2232339845160259E-3</v>
      </c>
      <c r="M22">
        <f t="shared" si="0"/>
        <v>5.2984433196447333E-3</v>
      </c>
      <c r="N22" s="13">
        <f t="shared" ref="N22:N27" si="20">D22/E22</f>
        <v>0</v>
      </c>
      <c r="O22" s="14">
        <f t="shared" ref="O22:O27" si="21">L22/M22</f>
        <v>0.98580539026437097</v>
      </c>
      <c r="P22" s="15">
        <f t="shared" ref="P22:P27" si="22">L22/K22</f>
        <v>1.2867371321447707</v>
      </c>
      <c r="Q22">
        <v>39154000</v>
      </c>
      <c r="R22">
        <v>74660000</v>
      </c>
      <c r="S22">
        <v>0</v>
      </c>
      <c r="T22">
        <v>0</v>
      </c>
      <c r="U22">
        <v>601680000</v>
      </c>
      <c r="V22">
        <v>838260000</v>
      </c>
      <c r="W22">
        <v>516410000</v>
      </c>
      <c r="X22">
        <f t="shared" si="4"/>
        <v>0.12408589283339981</v>
      </c>
      <c r="Y22">
        <f t="shared" si="4"/>
        <v>0</v>
      </c>
      <c r="Z22">
        <f t="shared" si="4"/>
        <v>0</v>
      </c>
      <c r="AA22" s="13">
        <f t="shared" si="5"/>
        <v>0.52443075274578088</v>
      </c>
      <c r="AB22" s="14">
        <v>0</v>
      </c>
      <c r="AC22" s="15">
        <f t="shared" si="6"/>
        <v>0</v>
      </c>
      <c r="AD22">
        <v>33069000</v>
      </c>
      <c r="AE22">
        <v>24685000</v>
      </c>
      <c r="AF22">
        <v>0</v>
      </c>
      <c r="AG22">
        <v>0</v>
      </c>
      <c r="AH22">
        <v>1131900000</v>
      </c>
      <c r="AI22">
        <v>729420000</v>
      </c>
      <c r="AJ22">
        <v>840470000</v>
      </c>
      <c r="AK22">
        <f t="shared" si="7"/>
        <v>2.1808463645198339E-2</v>
      </c>
      <c r="AL22">
        <f t="shared" si="7"/>
        <v>0</v>
      </c>
      <c r="AM22">
        <f t="shared" si="7"/>
        <v>0</v>
      </c>
      <c r="AN22" s="13">
        <f t="shared" si="18"/>
        <v>1.3396394571602188</v>
      </c>
      <c r="AO22" s="14">
        <v>0</v>
      </c>
      <c r="AP22" s="15">
        <f t="shared" si="19"/>
        <v>0</v>
      </c>
      <c r="AQ22">
        <v>0</v>
      </c>
      <c r="AR22">
        <v>0</v>
      </c>
      <c r="AS22">
        <v>0</v>
      </c>
      <c r="AT22">
        <v>0</v>
      </c>
      <c r="AU22">
        <v>754030000</v>
      </c>
      <c r="AV22">
        <v>964080000</v>
      </c>
      <c r="AW22">
        <v>609030000</v>
      </c>
      <c r="AX22">
        <f t="shared" si="10"/>
        <v>0</v>
      </c>
      <c r="AY22">
        <f t="shared" si="10"/>
        <v>0</v>
      </c>
      <c r="AZ22">
        <f t="shared" si="10"/>
        <v>0</v>
      </c>
      <c r="BA22" s="13">
        <v>0</v>
      </c>
      <c r="BB22" s="14">
        <v>0</v>
      </c>
      <c r="BC22" s="15">
        <v>0</v>
      </c>
      <c r="BD22">
        <v>0</v>
      </c>
      <c r="BE22">
        <v>8298900</v>
      </c>
      <c r="BF22">
        <v>8323500</v>
      </c>
      <c r="BG22">
        <v>0</v>
      </c>
      <c r="BH22">
        <v>2311000000</v>
      </c>
      <c r="BI22">
        <v>1412000000</v>
      </c>
      <c r="BJ22">
        <v>1044200000</v>
      </c>
      <c r="BK22">
        <f t="shared" si="14"/>
        <v>3.5910428385980096E-3</v>
      </c>
      <c r="BL22">
        <f t="shared" si="14"/>
        <v>5.8948300283286122E-3</v>
      </c>
      <c r="BM22">
        <f t="shared" si="14"/>
        <v>0</v>
      </c>
      <c r="BN22" s="13">
        <f t="shared" si="15"/>
        <v>0</v>
      </c>
      <c r="BO22" s="14" t="s">
        <v>859</v>
      </c>
      <c r="BP22" s="15">
        <f t="shared" si="17"/>
        <v>1.6415370947315213</v>
      </c>
      <c r="BQ22" s="28">
        <v>1</v>
      </c>
    </row>
    <row r="23" spans="1:69" customFormat="1" ht="15" x14ac:dyDescent="0.2">
      <c r="A23" t="s">
        <v>444</v>
      </c>
      <c r="C23" t="s">
        <v>445</v>
      </c>
      <c r="D23">
        <v>110410000</v>
      </c>
      <c r="E23">
        <v>36581000</v>
      </c>
      <c r="F23">
        <v>70666000</v>
      </c>
      <c r="G23">
        <v>61121000</v>
      </c>
      <c r="H23">
        <v>338360000</v>
      </c>
      <c r="I23">
        <v>2492900000</v>
      </c>
      <c r="J23">
        <v>2094200000</v>
      </c>
      <c r="K23">
        <f t="shared" si="0"/>
        <v>0.10811266107104858</v>
      </c>
      <c r="L23">
        <f t="shared" si="0"/>
        <v>2.8346905210798669E-2</v>
      </c>
      <c r="M23">
        <f t="shared" si="0"/>
        <v>2.9185846624009169E-2</v>
      </c>
      <c r="N23" s="13">
        <f t="shared" si="20"/>
        <v>3.0182335091987644</v>
      </c>
      <c r="O23" s="14">
        <f t="shared" si="21"/>
        <v>0.97125519694466012</v>
      </c>
      <c r="P23" s="15">
        <f t="shared" si="22"/>
        <v>0.26219783076257724</v>
      </c>
      <c r="Q23">
        <v>352080000</v>
      </c>
      <c r="R23">
        <v>323110000</v>
      </c>
      <c r="S23">
        <v>59744000</v>
      </c>
      <c r="T23">
        <v>25573000</v>
      </c>
      <c r="U23">
        <v>601680000</v>
      </c>
      <c r="V23">
        <v>838260000</v>
      </c>
      <c r="W23">
        <v>516410000</v>
      </c>
      <c r="X23">
        <f t="shared" si="4"/>
        <v>0.53701303018215663</v>
      </c>
      <c r="Y23">
        <f t="shared" si="4"/>
        <v>7.1271443227638204E-2</v>
      </c>
      <c r="Z23">
        <f t="shared" si="4"/>
        <v>4.9520729652795262E-2</v>
      </c>
      <c r="AA23" s="13">
        <f t="shared" si="5"/>
        <v>1.0896598681563554</v>
      </c>
      <c r="AB23" s="14">
        <f>Y23/Z23</f>
        <v>1.4392244162665562</v>
      </c>
      <c r="AC23" s="15">
        <f t="shared" si="6"/>
        <v>0.13271827538982189</v>
      </c>
      <c r="AD23">
        <v>284430000</v>
      </c>
      <c r="AE23">
        <v>123400000</v>
      </c>
      <c r="AF23">
        <v>53060000</v>
      </c>
      <c r="AG23">
        <v>68235000</v>
      </c>
      <c r="AH23">
        <v>1131900000</v>
      </c>
      <c r="AI23">
        <v>729420000</v>
      </c>
      <c r="AJ23">
        <v>840470000</v>
      </c>
      <c r="AK23">
        <f t="shared" si="7"/>
        <v>0.10902023146921105</v>
      </c>
      <c r="AL23">
        <f t="shared" si="7"/>
        <v>7.2742727098242435E-2</v>
      </c>
      <c r="AM23">
        <f t="shared" si="7"/>
        <v>8.1186716955988905E-2</v>
      </c>
      <c r="AN23" s="13">
        <f t="shared" si="18"/>
        <v>2.3049432739059967</v>
      </c>
      <c r="AO23" s="14">
        <f>AL23/AM23</f>
        <v>0.89599296320451127</v>
      </c>
      <c r="AP23" s="15">
        <f t="shared" si="19"/>
        <v>0.6672406223865528</v>
      </c>
      <c r="AQ23">
        <v>7469400</v>
      </c>
      <c r="AR23">
        <v>135860000</v>
      </c>
      <c r="AS23">
        <v>18351000</v>
      </c>
      <c r="AT23">
        <v>57631000</v>
      </c>
      <c r="AU23">
        <v>754030000</v>
      </c>
      <c r="AV23">
        <v>964080000</v>
      </c>
      <c r="AW23">
        <v>609030000</v>
      </c>
      <c r="AX23">
        <f t="shared" si="10"/>
        <v>0.18017850748643954</v>
      </c>
      <c r="AY23">
        <f t="shared" si="10"/>
        <v>1.9034727408513818E-2</v>
      </c>
      <c r="AZ23">
        <f t="shared" si="10"/>
        <v>9.4627522453737914E-2</v>
      </c>
      <c r="BA23" s="13">
        <f>AQ23/AR23</f>
        <v>5.4978654497276611E-2</v>
      </c>
      <c r="BB23" s="14">
        <f>AY23/AZ23</f>
        <v>0.20115424048875033</v>
      </c>
      <c r="BC23" s="15">
        <f>AY23/AX23</f>
        <v>0.10564371785545174</v>
      </c>
      <c r="BD23">
        <v>34366000</v>
      </c>
      <c r="BE23">
        <v>65423000</v>
      </c>
      <c r="BF23">
        <v>51836000</v>
      </c>
      <c r="BG23">
        <v>27244000</v>
      </c>
      <c r="BH23">
        <v>2311000000</v>
      </c>
      <c r="BI23">
        <v>1412000000</v>
      </c>
      <c r="BJ23">
        <v>1044200000</v>
      </c>
      <c r="BK23">
        <f t="shared" si="14"/>
        <v>2.8309389874513199E-2</v>
      </c>
      <c r="BL23">
        <f t="shared" si="14"/>
        <v>3.6711048158640229E-2</v>
      </c>
      <c r="BM23">
        <f t="shared" si="14"/>
        <v>2.6090787205516185E-2</v>
      </c>
      <c r="BN23" s="13">
        <f t="shared" si="15"/>
        <v>0.52528927135716796</v>
      </c>
      <c r="BO23" s="14">
        <f>BL23/BM23</f>
        <v>1.4070502307756616</v>
      </c>
      <c r="BP23" s="15">
        <f t="shared" si="17"/>
        <v>1.2967799137095144</v>
      </c>
      <c r="BQ23" s="28">
        <v>1</v>
      </c>
    </row>
    <row r="24" spans="1:69" customFormat="1" ht="15" x14ac:dyDescent="0.2">
      <c r="A24" t="s">
        <v>438</v>
      </c>
      <c r="C24" t="s">
        <v>439</v>
      </c>
      <c r="D24">
        <v>25919000</v>
      </c>
      <c r="E24">
        <v>16458000</v>
      </c>
      <c r="F24">
        <v>194550000</v>
      </c>
      <c r="G24">
        <v>228950000</v>
      </c>
      <c r="H24">
        <v>338360000</v>
      </c>
      <c r="I24">
        <v>2492900000</v>
      </c>
      <c r="J24">
        <v>2094200000</v>
      </c>
      <c r="K24">
        <f t="shared" si="0"/>
        <v>4.8640501241281477E-2</v>
      </c>
      <c r="L24">
        <f t="shared" si="0"/>
        <v>7.8041638252637491E-2</v>
      </c>
      <c r="M24">
        <f t="shared" si="0"/>
        <v>0.10932575685225862</v>
      </c>
      <c r="N24" s="13">
        <f t="shared" si="20"/>
        <v>1.5748572122979705</v>
      </c>
      <c r="O24" s="14">
        <f t="shared" si="21"/>
        <v>0.71384493919490466</v>
      </c>
      <c r="P24" s="15">
        <f t="shared" si="22"/>
        <v>1.6044579365149119</v>
      </c>
      <c r="Q24">
        <v>121550000</v>
      </c>
      <c r="R24">
        <v>61468000</v>
      </c>
      <c r="S24">
        <v>13411000</v>
      </c>
      <c r="T24">
        <v>14747000</v>
      </c>
      <c r="U24">
        <v>601680000</v>
      </c>
      <c r="V24">
        <v>838260000</v>
      </c>
      <c r="W24">
        <v>516410000</v>
      </c>
      <c r="X24">
        <f t="shared" si="4"/>
        <v>0.10216061693923681</v>
      </c>
      <c r="Y24">
        <f t="shared" si="4"/>
        <v>1.5998616181137116E-2</v>
      </c>
      <c r="Z24">
        <f t="shared" si="4"/>
        <v>2.8556766910013361E-2</v>
      </c>
      <c r="AA24" s="13">
        <f t="shared" si="5"/>
        <v>1.9774516821760917</v>
      </c>
      <c r="AB24" s="14">
        <f>Y24/Z24</f>
        <v>0.56023905757788151</v>
      </c>
      <c r="AC24" s="15">
        <f t="shared" si="6"/>
        <v>0.15660257994186536</v>
      </c>
      <c r="AD24">
        <v>126220000</v>
      </c>
      <c r="AE24">
        <v>72959000</v>
      </c>
      <c r="AF24">
        <v>67641000</v>
      </c>
      <c r="AG24">
        <v>55414000</v>
      </c>
      <c r="AH24">
        <v>1131900000</v>
      </c>
      <c r="AI24">
        <v>729420000</v>
      </c>
      <c r="AJ24">
        <v>840470000</v>
      </c>
      <c r="AK24">
        <f t="shared" si="7"/>
        <v>6.4457107518332002E-2</v>
      </c>
      <c r="AL24">
        <f t="shared" si="7"/>
        <v>9.2732582051492971E-2</v>
      </c>
      <c r="AM24">
        <f t="shared" si="7"/>
        <v>6.593215700738872E-2</v>
      </c>
      <c r="AN24" s="13">
        <f t="shared" si="18"/>
        <v>1.7300127468852369</v>
      </c>
      <c r="AO24" s="14">
        <f>AL24/AM24</f>
        <v>1.4064848817414066</v>
      </c>
      <c r="AP24" s="15">
        <f t="shared" si="19"/>
        <v>1.4386711663274565</v>
      </c>
      <c r="AQ24">
        <v>47670000</v>
      </c>
      <c r="AR24">
        <v>195770000</v>
      </c>
      <c r="AS24">
        <v>122490000</v>
      </c>
      <c r="AT24">
        <v>91456000</v>
      </c>
      <c r="AU24">
        <v>754030000</v>
      </c>
      <c r="AV24">
        <v>964080000</v>
      </c>
      <c r="AW24">
        <v>609030000</v>
      </c>
      <c r="AX24">
        <f t="shared" si="10"/>
        <v>0.2596315796453722</v>
      </c>
      <c r="AY24">
        <f t="shared" si="10"/>
        <v>0.12705377147124719</v>
      </c>
      <c r="AZ24">
        <f t="shared" si="10"/>
        <v>0.15016665845689048</v>
      </c>
      <c r="BA24" s="13">
        <f>AQ24/AR24</f>
        <v>0.24350002554017469</v>
      </c>
      <c r="BB24" s="14">
        <f>AY24/AZ24</f>
        <v>0.84608509489955464</v>
      </c>
      <c r="BC24" s="15">
        <f>AY24/AX24</f>
        <v>0.48936177811955112</v>
      </c>
      <c r="BD24">
        <v>87019000</v>
      </c>
      <c r="BE24">
        <v>435950000</v>
      </c>
      <c r="BF24">
        <v>356230000</v>
      </c>
      <c r="BG24">
        <v>196070000</v>
      </c>
      <c r="BH24">
        <v>2311000000</v>
      </c>
      <c r="BI24">
        <v>1412000000</v>
      </c>
      <c r="BJ24">
        <v>1044200000</v>
      </c>
      <c r="BK24">
        <f t="shared" si="14"/>
        <v>0.18864128083080917</v>
      </c>
      <c r="BL24">
        <f t="shared" si="14"/>
        <v>0.25228753541076487</v>
      </c>
      <c r="BM24">
        <f t="shared" si="14"/>
        <v>0.18777054204175445</v>
      </c>
      <c r="BN24" s="13">
        <f t="shared" si="15"/>
        <v>0.19960775318270443</v>
      </c>
      <c r="BO24" s="14">
        <f>BL24/BM24</f>
        <v>1.3435948614062361</v>
      </c>
      <c r="BP24" s="15">
        <f t="shared" si="17"/>
        <v>1.3373930366653921</v>
      </c>
      <c r="BQ24" s="28">
        <v>1</v>
      </c>
    </row>
    <row r="25" spans="1:69" customFormat="1" ht="15" x14ac:dyDescent="0.2">
      <c r="A25" t="s">
        <v>102</v>
      </c>
      <c r="D25">
        <v>23084000000</v>
      </c>
      <c r="E25">
        <v>25788000000</v>
      </c>
      <c r="F25">
        <v>45970000000</v>
      </c>
      <c r="G25">
        <v>40661000000</v>
      </c>
      <c r="H25">
        <v>338360000</v>
      </c>
      <c r="I25">
        <v>2492900000</v>
      </c>
      <c r="J25">
        <v>2094200000</v>
      </c>
      <c r="K25">
        <f t="shared" si="0"/>
        <v>76.214682586594165</v>
      </c>
      <c r="L25">
        <f t="shared" si="0"/>
        <v>18.440370652653534</v>
      </c>
      <c r="M25">
        <f t="shared" si="0"/>
        <v>19.416006112119188</v>
      </c>
      <c r="N25" s="13">
        <f t="shared" si="20"/>
        <v>0.89514502869551726</v>
      </c>
      <c r="O25" s="14">
        <f t="shared" si="21"/>
        <v>0.9497509707283891</v>
      </c>
      <c r="P25" s="15">
        <f t="shared" si="22"/>
        <v>0.24195299418457614</v>
      </c>
      <c r="Q25">
        <v>41478000000</v>
      </c>
      <c r="R25">
        <v>46138000000</v>
      </c>
      <c r="S25">
        <v>28592000000</v>
      </c>
      <c r="T25">
        <v>13608000000</v>
      </c>
      <c r="U25">
        <v>601680000</v>
      </c>
      <c r="V25">
        <v>838260000</v>
      </c>
      <c r="W25">
        <v>516410000</v>
      </c>
      <c r="X25">
        <f t="shared" si="4"/>
        <v>76.681957186544338</v>
      </c>
      <c r="Y25">
        <f t="shared" si="4"/>
        <v>34.108749075465845</v>
      </c>
      <c r="Z25">
        <f t="shared" si="4"/>
        <v>26.351155089947909</v>
      </c>
      <c r="AA25" s="13">
        <f t="shared" si="5"/>
        <v>0.89899865620529718</v>
      </c>
      <c r="AB25" s="14">
        <f>Y25/Z25</f>
        <v>1.2943929387170281</v>
      </c>
      <c r="AC25" s="15">
        <f t="shared" si="6"/>
        <v>0.44480801386549679</v>
      </c>
      <c r="AD25">
        <v>86418000000</v>
      </c>
      <c r="AE25">
        <v>47624000000</v>
      </c>
      <c r="AF25">
        <v>44095000000</v>
      </c>
      <c r="AG25">
        <v>41202000000</v>
      </c>
      <c r="AH25">
        <v>1131900000</v>
      </c>
      <c r="AI25">
        <v>729420000</v>
      </c>
      <c r="AJ25">
        <v>840470000</v>
      </c>
      <c r="AK25">
        <f t="shared" si="7"/>
        <v>42.074388196837177</v>
      </c>
      <c r="AL25">
        <f t="shared" si="7"/>
        <v>60.452140056483231</v>
      </c>
      <c r="AM25">
        <f t="shared" si="7"/>
        <v>49.022570704486775</v>
      </c>
      <c r="AN25" s="13">
        <f t="shared" si="18"/>
        <v>1.8145892827145977</v>
      </c>
      <c r="AO25" s="14">
        <f>AL25/AM25</f>
        <v>1.2331491226948319</v>
      </c>
      <c r="AP25" s="15">
        <f t="shared" si="19"/>
        <v>1.4367918975712533</v>
      </c>
      <c r="AQ25">
        <v>11825000000</v>
      </c>
      <c r="AR25">
        <v>21430000000</v>
      </c>
      <c r="AS25">
        <v>21884000000</v>
      </c>
      <c r="AT25">
        <v>15489000000</v>
      </c>
      <c r="AU25">
        <v>754030000</v>
      </c>
      <c r="AV25">
        <v>964080000</v>
      </c>
      <c r="AW25">
        <v>609030000</v>
      </c>
      <c r="AX25">
        <f t="shared" si="10"/>
        <v>28.420619869235971</v>
      </c>
      <c r="AY25">
        <f t="shared" si="10"/>
        <v>22.699361048875613</v>
      </c>
      <c r="AZ25">
        <f t="shared" si="10"/>
        <v>25.432244717009013</v>
      </c>
      <c r="BA25" s="13">
        <f>AQ25/AR25</f>
        <v>0.55179654689687352</v>
      </c>
      <c r="BB25" s="14">
        <f>AY25/AZ25</f>
        <v>0.89254256953946121</v>
      </c>
      <c r="BC25" s="15">
        <f>AY25/AX25</f>
        <v>0.7986933836529948</v>
      </c>
      <c r="BD25">
        <v>34272000000</v>
      </c>
      <c r="BE25">
        <v>55750000000</v>
      </c>
      <c r="BF25">
        <v>44907000000</v>
      </c>
      <c r="BG25">
        <v>5709800000</v>
      </c>
      <c r="BH25">
        <v>2311000000</v>
      </c>
      <c r="BI25">
        <v>1412000000</v>
      </c>
      <c r="BJ25">
        <v>1044200000</v>
      </c>
      <c r="BK25">
        <f t="shared" si="14"/>
        <v>24.123755949805279</v>
      </c>
      <c r="BL25">
        <f t="shared" si="14"/>
        <v>31.803824362606232</v>
      </c>
      <c r="BM25">
        <f t="shared" si="14"/>
        <v>5.4681095575560237</v>
      </c>
      <c r="BN25" s="13">
        <f t="shared" si="15"/>
        <v>0.61474439461883412</v>
      </c>
      <c r="BO25" s="14">
        <f>BL25/BM25</f>
        <v>5.8162375914101068</v>
      </c>
      <c r="BP25" s="15">
        <f t="shared" si="17"/>
        <v>1.3183612215602332</v>
      </c>
      <c r="BQ25" s="28">
        <v>1</v>
      </c>
    </row>
    <row r="26" spans="1:69" customFormat="1" ht="15" x14ac:dyDescent="0.2">
      <c r="A26" t="s">
        <v>614</v>
      </c>
      <c r="C26" t="s">
        <v>615</v>
      </c>
      <c r="D26">
        <v>31256000</v>
      </c>
      <c r="E26">
        <v>47376000</v>
      </c>
      <c r="F26">
        <v>48157000</v>
      </c>
      <c r="G26">
        <v>10356000</v>
      </c>
      <c r="H26">
        <v>338360000</v>
      </c>
      <c r="I26">
        <v>2492900000</v>
      </c>
      <c r="J26">
        <v>2094200000</v>
      </c>
      <c r="K26">
        <f t="shared" si="0"/>
        <v>0.14001655041967134</v>
      </c>
      <c r="L26">
        <f t="shared" si="0"/>
        <v>1.9317662160535921E-2</v>
      </c>
      <c r="M26">
        <f t="shared" si="0"/>
        <v>4.9450864291853691E-3</v>
      </c>
      <c r="N26" s="13">
        <f t="shared" si="20"/>
        <v>0.65974332995609586</v>
      </c>
      <c r="O26" s="14">
        <f t="shared" si="21"/>
        <v>3.906435698782766</v>
      </c>
      <c r="P26" s="15">
        <f t="shared" si="22"/>
        <v>0.1379669910638073</v>
      </c>
      <c r="Q26">
        <v>116720000</v>
      </c>
      <c r="R26">
        <v>1224300000</v>
      </c>
      <c r="S26">
        <v>36497000</v>
      </c>
      <c r="T26">
        <v>50948000</v>
      </c>
      <c r="U26">
        <v>601680000</v>
      </c>
      <c r="V26">
        <v>838260000</v>
      </c>
      <c r="W26">
        <v>516410000</v>
      </c>
      <c r="X26">
        <f t="shared" si="4"/>
        <v>2.0348025528520144</v>
      </c>
      <c r="Y26">
        <f t="shared" si="4"/>
        <v>4.3538997447092789E-2</v>
      </c>
      <c r="Z26">
        <f t="shared" si="4"/>
        <v>9.8658043027826728E-2</v>
      </c>
      <c r="AA26" s="13">
        <f t="shared" si="5"/>
        <v>9.5336110430450052E-2</v>
      </c>
      <c r="AB26" s="14">
        <f>Y26/Z26</f>
        <v>0.44131219423045431</v>
      </c>
      <c r="AC26" s="15">
        <f t="shared" si="6"/>
        <v>2.1397160813498971E-2</v>
      </c>
      <c r="AD26">
        <v>16943000</v>
      </c>
      <c r="AE26">
        <v>24695000</v>
      </c>
      <c r="AF26">
        <v>0</v>
      </c>
      <c r="AG26">
        <v>0</v>
      </c>
      <c r="AH26">
        <v>1131900000</v>
      </c>
      <c r="AI26">
        <v>729420000</v>
      </c>
      <c r="AJ26">
        <v>840470000</v>
      </c>
      <c r="AK26">
        <f t="shared" si="7"/>
        <v>2.1817298347910592E-2</v>
      </c>
      <c r="AL26">
        <f t="shared" si="7"/>
        <v>0</v>
      </c>
      <c r="AM26">
        <f t="shared" si="7"/>
        <v>0</v>
      </c>
      <c r="AN26" s="13">
        <f t="shared" si="18"/>
        <v>0.68609030168050211</v>
      </c>
      <c r="AO26" s="14">
        <v>0</v>
      </c>
      <c r="AP26" s="15">
        <f t="shared" si="19"/>
        <v>0</v>
      </c>
      <c r="AQ26">
        <v>0</v>
      </c>
      <c r="AR26">
        <v>22263000</v>
      </c>
      <c r="AS26">
        <v>34773000</v>
      </c>
      <c r="AT26">
        <v>15668000</v>
      </c>
      <c r="AU26">
        <v>754030000</v>
      </c>
      <c r="AV26">
        <v>964080000</v>
      </c>
      <c r="AW26">
        <v>609030000</v>
      </c>
      <c r="AX26">
        <f t="shared" si="10"/>
        <v>2.9525350450247338E-2</v>
      </c>
      <c r="AY26">
        <f t="shared" si="10"/>
        <v>3.6068583520039832E-2</v>
      </c>
      <c r="AZ26">
        <f t="shared" si="10"/>
        <v>2.5726154705022743E-2</v>
      </c>
      <c r="BA26" s="13">
        <f>AQ26/AR26</f>
        <v>0</v>
      </c>
      <c r="BB26" s="14">
        <f>AY26/AZ26</f>
        <v>1.4020200039066797</v>
      </c>
      <c r="BC26" s="15">
        <f>AY26/AX26</f>
        <v>1.2216140696049784</v>
      </c>
      <c r="BD26">
        <v>0</v>
      </c>
      <c r="BE26">
        <v>34496000</v>
      </c>
      <c r="BF26">
        <v>4848500</v>
      </c>
      <c r="BG26">
        <v>18741000</v>
      </c>
      <c r="BH26">
        <v>2311000000</v>
      </c>
      <c r="BI26">
        <v>1412000000</v>
      </c>
      <c r="BJ26">
        <v>1044200000</v>
      </c>
      <c r="BK26">
        <f t="shared" si="14"/>
        <v>1.4926871484205972E-2</v>
      </c>
      <c r="BL26">
        <f t="shared" si="14"/>
        <v>3.4337818696883854E-3</v>
      </c>
      <c r="BM26">
        <f t="shared" si="14"/>
        <v>1.7947711166443212E-2</v>
      </c>
      <c r="BN26" s="13">
        <f t="shared" si="15"/>
        <v>0</v>
      </c>
      <c r="BO26" s="14">
        <f>BL26/BM26</f>
        <v>0.19132143580004332</v>
      </c>
      <c r="BP26" s="15">
        <f t="shared" si="17"/>
        <v>0.23004029165265127</v>
      </c>
      <c r="BQ26" s="28">
        <v>1</v>
      </c>
    </row>
    <row r="27" spans="1:69" customFormat="1" ht="15" x14ac:dyDescent="0.2">
      <c r="A27" t="s">
        <v>390</v>
      </c>
      <c r="C27" t="s">
        <v>391</v>
      </c>
      <c r="D27">
        <v>4888800000</v>
      </c>
      <c r="E27">
        <v>456470000</v>
      </c>
      <c r="F27">
        <v>757410000</v>
      </c>
      <c r="G27">
        <v>1042000000</v>
      </c>
      <c r="H27">
        <v>338360000</v>
      </c>
      <c r="I27">
        <v>2492900000</v>
      </c>
      <c r="J27">
        <v>2094200000</v>
      </c>
      <c r="K27">
        <f t="shared" si="0"/>
        <v>1.3490660834614021</v>
      </c>
      <c r="L27">
        <f t="shared" si="0"/>
        <v>0.30382686830598898</v>
      </c>
      <c r="M27">
        <f t="shared" si="0"/>
        <v>0.49756470251169899</v>
      </c>
      <c r="N27" s="13">
        <f t="shared" si="20"/>
        <v>10.710013801564177</v>
      </c>
      <c r="O27" s="14">
        <f t="shared" si="21"/>
        <v>0.61062785758771798</v>
      </c>
      <c r="P27" s="15">
        <f t="shared" si="22"/>
        <v>0.22521273941335559</v>
      </c>
      <c r="Q27">
        <v>14069000000</v>
      </c>
      <c r="R27">
        <v>10209000000</v>
      </c>
      <c r="S27">
        <v>1046600000</v>
      </c>
      <c r="T27">
        <v>553300000</v>
      </c>
      <c r="U27">
        <v>601680000</v>
      </c>
      <c r="V27">
        <v>838260000</v>
      </c>
      <c r="W27">
        <v>516410000</v>
      </c>
      <c r="X27">
        <f t="shared" si="4"/>
        <v>16.967491025129636</v>
      </c>
      <c r="Y27">
        <f t="shared" si="4"/>
        <v>1.2485386395629041</v>
      </c>
      <c r="Z27">
        <f t="shared" si="4"/>
        <v>1.0714354873065974</v>
      </c>
      <c r="AA27" s="13">
        <f t="shared" si="5"/>
        <v>1.3780977568811832</v>
      </c>
      <c r="AB27" s="14">
        <f>Y27/Z27</f>
        <v>1.165295208488486</v>
      </c>
      <c r="AC27" s="15">
        <f t="shared" si="6"/>
        <v>7.3584163840945072E-2</v>
      </c>
      <c r="AD27">
        <v>7747600000</v>
      </c>
      <c r="AE27">
        <v>2175300000</v>
      </c>
      <c r="AF27">
        <v>228960000</v>
      </c>
      <c r="AG27">
        <v>260050000</v>
      </c>
      <c r="AH27">
        <v>1131900000</v>
      </c>
      <c r="AI27">
        <v>729420000</v>
      </c>
      <c r="AJ27">
        <v>840470000</v>
      </c>
      <c r="AK27">
        <f t="shared" si="7"/>
        <v>1.9218128809965545</v>
      </c>
      <c r="AL27">
        <f t="shared" si="7"/>
        <v>0.31389323023772314</v>
      </c>
      <c r="AM27">
        <f t="shared" si="7"/>
        <v>0.3094102109533951</v>
      </c>
      <c r="AN27" s="13">
        <f t="shared" si="18"/>
        <v>3.5616236840895508</v>
      </c>
      <c r="AO27" s="14">
        <f>AL27/AM27</f>
        <v>1.0144889183537751</v>
      </c>
      <c r="AP27" s="15">
        <f t="shared" si="19"/>
        <v>0.16333183804812157</v>
      </c>
      <c r="AQ27">
        <v>61498000</v>
      </c>
      <c r="AR27">
        <v>1090800000</v>
      </c>
      <c r="AS27">
        <v>1699800000</v>
      </c>
      <c r="AT27">
        <v>911780000</v>
      </c>
      <c r="AU27">
        <v>754030000</v>
      </c>
      <c r="AV27">
        <v>964080000</v>
      </c>
      <c r="AW27">
        <v>609030000</v>
      </c>
      <c r="AX27">
        <f t="shared" si="10"/>
        <v>1.446626792037452</v>
      </c>
      <c r="AY27">
        <f t="shared" si="10"/>
        <v>1.7631316903161562</v>
      </c>
      <c r="AZ27">
        <f t="shared" si="10"/>
        <v>1.4971019490008703</v>
      </c>
      <c r="BA27" s="13">
        <f>AQ27/AR27</f>
        <v>5.6378804547121381E-2</v>
      </c>
      <c r="BB27" s="14">
        <f>AY27/AZ27</f>
        <v>1.1776964765110538</v>
      </c>
      <c r="BC27" s="15">
        <f>AY27/AX27</f>
        <v>1.2187882182334904</v>
      </c>
      <c r="BD27">
        <v>162840000</v>
      </c>
      <c r="BE27">
        <v>778000000</v>
      </c>
      <c r="BF27">
        <v>1303600000</v>
      </c>
      <c r="BG27">
        <v>1054700000</v>
      </c>
      <c r="BH27">
        <v>2311000000</v>
      </c>
      <c r="BI27">
        <v>1412000000</v>
      </c>
      <c r="BJ27">
        <v>1044200000</v>
      </c>
      <c r="BK27">
        <f t="shared" si="14"/>
        <v>0.33665080051925572</v>
      </c>
      <c r="BL27">
        <f t="shared" si="14"/>
        <v>0.92322946175637399</v>
      </c>
      <c r="BM27">
        <f t="shared" si="14"/>
        <v>1.0100555449147672</v>
      </c>
      <c r="BN27" s="13">
        <f t="shared" si="15"/>
        <v>0.20930591259640102</v>
      </c>
      <c r="BO27" s="14">
        <f>BL27/BM27</f>
        <v>0.91403830849151968</v>
      </c>
      <c r="BP27" s="15">
        <f t="shared" si="17"/>
        <v>2.7423949693046019</v>
      </c>
      <c r="BQ27" s="28">
        <v>1</v>
      </c>
    </row>
    <row r="28" spans="1:69" customFormat="1" ht="15" x14ac:dyDescent="0.2">
      <c r="A28" t="s">
        <v>190</v>
      </c>
      <c r="C28" t="s">
        <v>191</v>
      </c>
      <c r="D28">
        <v>0</v>
      </c>
      <c r="E28">
        <v>0</v>
      </c>
      <c r="F28">
        <v>0</v>
      </c>
      <c r="G28">
        <v>0</v>
      </c>
      <c r="H28">
        <v>338360000</v>
      </c>
      <c r="I28">
        <v>2492900000</v>
      </c>
      <c r="J28">
        <v>2094200000</v>
      </c>
      <c r="K28">
        <f t="shared" si="0"/>
        <v>0</v>
      </c>
      <c r="L28">
        <f t="shared" si="0"/>
        <v>0</v>
      </c>
      <c r="M28">
        <f t="shared" si="0"/>
        <v>0</v>
      </c>
      <c r="N28" s="13">
        <v>0</v>
      </c>
      <c r="O28" s="14">
        <v>0</v>
      </c>
      <c r="P28" s="15">
        <v>0</v>
      </c>
      <c r="Q28">
        <v>0</v>
      </c>
      <c r="R28">
        <v>0</v>
      </c>
      <c r="S28">
        <v>0</v>
      </c>
      <c r="T28">
        <v>0</v>
      </c>
      <c r="U28">
        <v>601680000</v>
      </c>
      <c r="V28">
        <v>838260000</v>
      </c>
      <c r="W28">
        <v>516410000</v>
      </c>
      <c r="X28">
        <f t="shared" si="4"/>
        <v>0</v>
      </c>
      <c r="Y28">
        <f t="shared" si="4"/>
        <v>0</v>
      </c>
      <c r="Z28">
        <f t="shared" si="4"/>
        <v>0</v>
      </c>
      <c r="AA28" s="13">
        <v>0</v>
      </c>
      <c r="AB28" s="14">
        <v>0</v>
      </c>
      <c r="AC28" s="15">
        <v>0</v>
      </c>
      <c r="AD28">
        <v>0</v>
      </c>
      <c r="AE28">
        <v>53554000</v>
      </c>
      <c r="AF28">
        <v>38657000</v>
      </c>
      <c r="AG28">
        <v>42574000</v>
      </c>
      <c r="AH28">
        <v>1131900000</v>
      </c>
      <c r="AI28">
        <v>729420000</v>
      </c>
      <c r="AJ28">
        <v>840470000</v>
      </c>
      <c r="AK28">
        <f t="shared" si="7"/>
        <v>4.7313366905203637E-2</v>
      </c>
      <c r="AL28">
        <f t="shared" si="7"/>
        <v>5.299690164788462E-2</v>
      </c>
      <c r="AM28">
        <f t="shared" si="7"/>
        <v>5.0654990659987867E-2</v>
      </c>
      <c r="AN28" s="13">
        <f t="shared" si="18"/>
        <v>0</v>
      </c>
      <c r="AO28" s="14">
        <f>AL28/AM28</f>
        <v>1.0462325815755529</v>
      </c>
      <c r="AP28" s="15">
        <f t="shared" si="19"/>
        <v>1.120125349651578</v>
      </c>
      <c r="AQ28">
        <v>0</v>
      </c>
      <c r="AR28">
        <v>0</v>
      </c>
      <c r="AS28">
        <v>0</v>
      </c>
      <c r="AT28">
        <v>0</v>
      </c>
      <c r="AU28">
        <v>754030000</v>
      </c>
      <c r="AV28">
        <v>964080000</v>
      </c>
      <c r="AW28">
        <v>609030000</v>
      </c>
      <c r="AX28">
        <f t="shared" si="10"/>
        <v>0</v>
      </c>
      <c r="AY28">
        <f t="shared" si="10"/>
        <v>0</v>
      </c>
      <c r="AZ28">
        <f t="shared" si="10"/>
        <v>0</v>
      </c>
      <c r="BA28" s="13">
        <v>0</v>
      </c>
      <c r="BB28" s="14">
        <v>0</v>
      </c>
      <c r="BC28" s="15">
        <v>0</v>
      </c>
      <c r="BD28">
        <v>0</v>
      </c>
      <c r="BE28">
        <v>0</v>
      </c>
      <c r="BF28">
        <v>0</v>
      </c>
      <c r="BG28">
        <v>0</v>
      </c>
      <c r="BH28">
        <v>2311000000</v>
      </c>
      <c r="BI28">
        <v>1412000000</v>
      </c>
      <c r="BJ28">
        <v>1044200000</v>
      </c>
      <c r="BK28">
        <f t="shared" si="14"/>
        <v>0</v>
      </c>
      <c r="BL28">
        <f t="shared" si="14"/>
        <v>0</v>
      </c>
      <c r="BM28">
        <f t="shared" si="14"/>
        <v>0</v>
      </c>
      <c r="BN28" s="13">
        <v>0</v>
      </c>
      <c r="BO28" s="14">
        <v>0</v>
      </c>
      <c r="BP28" s="15">
        <v>0</v>
      </c>
      <c r="BQ28" s="28">
        <v>1</v>
      </c>
    </row>
    <row r="29" spans="1:69" customFormat="1" ht="15" x14ac:dyDescent="0.2">
      <c r="A29" t="s">
        <v>260</v>
      </c>
      <c r="C29" t="s">
        <v>261</v>
      </c>
      <c r="D29">
        <v>0</v>
      </c>
      <c r="E29">
        <v>6519100</v>
      </c>
      <c r="F29">
        <v>13901000</v>
      </c>
      <c r="G29">
        <v>51858000</v>
      </c>
      <c r="H29">
        <v>338360000</v>
      </c>
      <c r="I29">
        <v>2492900000</v>
      </c>
      <c r="J29">
        <v>2094200000</v>
      </c>
      <c r="K29">
        <f t="shared" si="0"/>
        <v>1.9266757299917246E-2</v>
      </c>
      <c r="L29">
        <f t="shared" si="0"/>
        <v>5.5762365116932087E-3</v>
      </c>
      <c r="M29">
        <f t="shared" si="0"/>
        <v>2.476267787221851E-2</v>
      </c>
      <c r="N29" s="13">
        <f>D29/E29</f>
        <v>0</v>
      </c>
      <c r="O29" s="14">
        <f>L29/M29</f>
        <v>0.22518713607906046</v>
      </c>
      <c r="P29" s="15">
        <f>L29/K29</f>
        <v>0.28942267891219864</v>
      </c>
      <c r="Q29">
        <v>53544000</v>
      </c>
      <c r="R29">
        <v>0</v>
      </c>
      <c r="S29">
        <v>0</v>
      </c>
      <c r="T29">
        <v>1692900</v>
      </c>
      <c r="U29">
        <v>601680000</v>
      </c>
      <c r="V29">
        <v>838260000</v>
      </c>
      <c r="W29">
        <v>516410000</v>
      </c>
      <c r="X29">
        <f t="shared" si="4"/>
        <v>0</v>
      </c>
      <c r="Y29">
        <f t="shared" si="4"/>
        <v>0</v>
      </c>
      <c r="Z29">
        <f t="shared" si="4"/>
        <v>3.2782091748804246E-3</v>
      </c>
      <c r="AA29" s="13" t="s">
        <v>859</v>
      </c>
      <c r="AB29" s="14">
        <f>Y29/Z29</f>
        <v>0</v>
      </c>
      <c r="AC29" s="15">
        <v>0</v>
      </c>
      <c r="AD29">
        <v>80459000</v>
      </c>
      <c r="AE29">
        <v>50464000</v>
      </c>
      <c r="AF29">
        <v>40039000</v>
      </c>
      <c r="AG29">
        <v>34541000</v>
      </c>
      <c r="AH29">
        <v>1131900000</v>
      </c>
      <c r="AI29">
        <v>729420000</v>
      </c>
      <c r="AJ29">
        <v>840470000</v>
      </c>
      <c r="AK29">
        <f t="shared" si="7"/>
        <v>4.4583443767117238E-2</v>
      </c>
      <c r="AL29">
        <f t="shared" si="7"/>
        <v>5.4891557675961725E-2</v>
      </c>
      <c r="AM29">
        <f t="shared" si="7"/>
        <v>4.1097243209156781E-2</v>
      </c>
      <c r="AN29" s="13">
        <f t="shared" si="18"/>
        <v>1.5943841154090044</v>
      </c>
      <c r="AO29" s="14">
        <f>AL29/AM29</f>
        <v>1.3356506030490012</v>
      </c>
      <c r="AP29" s="15">
        <f t="shared" si="19"/>
        <v>1.2312094588899229</v>
      </c>
      <c r="AQ29">
        <v>0</v>
      </c>
      <c r="AR29">
        <v>0</v>
      </c>
      <c r="AS29">
        <v>0</v>
      </c>
      <c r="AT29">
        <v>2116000</v>
      </c>
      <c r="AU29">
        <v>754030000</v>
      </c>
      <c r="AV29">
        <v>964080000</v>
      </c>
      <c r="AW29">
        <v>609030000</v>
      </c>
      <c r="AX29">
        <f t="shared" si="10"/>
        <v>0</v>
      </c>
      <c r="AY29">
        <f t="shared" si="10"/>
        <v>0</v>
      </c>
      <c r="AZ29">
        <f t="shared" si="10"/>
        <v>3.474377288475116E-3</v>
      </c>
      <c r="BA29" s="13">
        <v>0</v>
      </c>
      <c r="BB29" s="14">
        <f>AY29/AZ29</f>
        <v>0</v>
      </c>
      <c r="BC29" s="15">
        <v>0</v>
      </c>
      <c r="BD29">
        <v>0</v>
      </c>
      <c r="BE29">
        <v>6855100</v>
      </c>
      <c r="BF29">
        <v>3974200</v>
      </c>
      <c r="BG29">
        <v>2333200</v>
      </c>
      <c r="BH29">
        <v>2311000000</v>
      </c>
      <c r="BI29">
        <v>1412000000</v>
      </c>
      <c r="BJ29">
        <v>1044200000</v>
      </c>
      <c r="BK29">
        <f t="shared" si="14"/>
        <v>2.9662916486369539E-3</v>
      </c>
      <c r="BL29">
        <f t="shared" si="14"/>
        <v>2.8145892351274788E-3</v>
      </c>
      <c r="BM29">
        <f t="shared" si="14"/>
        <v>2.2344378471557172E-3</v>
      </c>
      <c r="BN29" s="13">
        <f t="shared" ref="BN29:BN50" si="23">BD29/BE29</f>
        <v>0</v>
      </c>
      <c r="BO29" s="14">
        <f t="shared" ref="BO29:BO50" si="24">BL29/BM29</f>
        <v>1.2596408706155124</v>
      </c>
      <c r="BP29" s="15">
        <f t="shared" ref="BP29:BP50" si="25">BL29/BK29</f>
        <v>0.94885789009344912</v>
      </c>
      <c r="BQ29" s="28">
        <v>1</v>
      </c>
    </row>
    <row r="30" spans="1:69" customFormat="1" ht="15" x14ac:dyDescent="0.2">
      <c r="A30" t="s">
        <v>256</v>
      </c>
      <c r="C30" t="s">
        <v>257</v>
      </c>
      <c r="D30">
        <v>0</v>
      </c>
      <c r="E30">
        <v>0</v>
      </c>
      <c r="F30">
        <v>0</v>
      </c>
      <c r="G30">
        <v>0</v>
      </c>
      <c r="H30">
        <v>338360000</v>
      </c>
      <c r="I30">
        <v>2492900000</v>
      </c>
      <c r="J30">
        <v>2094200000</v>
      </c>
      <c r="K30">
        <f t="shared" si="0"/>
        <v>0</v>
      </c>
      <c r="L30">
        <f t="shared" si="0"/>
        <v>0</v>
      </c>
      <c r="M30">
        <f t="shared" si="0"/>
        <v>0</v>
      </c>
      <c r="N30" s="13">
        <v>0</v>
      </c>
      <c r="O30" s="14">
        <v>0</v>
      </c>
      <c r="P30" s="15">
        <v>0</v>
      </c>
      <c r="Q30">
        <v>20535000</v>
      </c>
      <c r="R30">
        <v>0</v>
      </c>
      <c r="S30">
        <v>0</v>
      </c>
      <c r="T30">
        <v>0</v>
      </c>
      <c r="U30">
        <v>601680000</v>
      </c>
      <c r="V30">
        <v>838260000</v>
      </c>
      <c r="W30">
        <v>516410000</v>
      </c>
      <c r="X30">
        <f t="shared" si="4"/>
        <v>0</v>
      </c>
      <c r="Y30">
        <f t="shared" si="4"/>
        <v>0</v>
      </c>
      <c r="Z30">
        <f t="shared" si="4"/>
        <v>0</v>
      </c>
      <c r="AA30" s="13" t="s">
        <v>859</v>
      </c>
      <c r="AB30" s="14">
        <v>0</v>
      </c>
      <c r="AC30" s="15">
        <v>0</v>
      </c>
      <c r="AD30">
        <v>0</v>
      </c>
      <c r="AE30">
        <v>0</v>
      </c>
      <c r="AF30">
        <v>0</v>
      </c>
      <c r="AG30">
        <v>0</v>
      </c>
      <c r="AH30">
        <v>1131900000</v>
      </c>
      <c r="AI30">
        <v>729420000</v>
      </c>
      <c r="AJ30">
        <v>840470000</v>
      </c>
      <c r="AK30">
        <f t="shared" si="7"/>
        <v>0</v>
      </c>
      <c r="AL30">
        <f t="shared" si="7"/>
        <v>0</v>
      </c>
      <c r="AM30">
        <f t="shared" si="7"/>
        <v>0</v>
      </c>
      <c r="AN30" s="13">
        <v>0</v>
      </c>
      <c r="AO30" s="14">
        <v>0</v>
      </c>
      <c r="AP30" s="15">
        <v>0</v>
      </c>
      <c r="AQ30">
        <v>5584500</v>
      </c>
      <c r="AR30">
        <v>7681900</v>
      </c>
      <c r="AS30">
        <v>10215000</v>
      </c>
      <c r="AT30">
        <v>8407700</v>
      </c>
      <c r="AU30">
        <v>754030000</v>
      </c>
      <c r="AV30">
        <v>964080000</v>
      </c>
      <c r="AW30">
        <v>609030000</v>
      </c>
      <c r="AX30">
        <f t="shared" si="10"/>
        <v>1.0187790936700131E-2</v>
      </c>
      <c r="AY30">
        <f t="shared" si="10"/>
        <v>1.0595593726661688E-2</v>
      </c>
      <c r="AZ30">
        <f t="shared" si="10"/>
        <v>1.3805067073871566E-2</v>
      </c>
      <c r="BA30" s="13">
        <f t="shared" ref="BA30:BA50" si="26">AQ30/AR30</f>
        <v>0.72696858850024082</v>
      </c>
      <c r="BB30" s="14">
        <f>AY30/AZ30</f>
        <v>0.7675148313270892</v>
      </c>
      <c r="BC30" s="15">
        <f t="shared" ref="BC30:BC50" si="27">AY30/AX30</f>
        <v>1.0400285785697174</v>
      </c>
      <c r="BD30">
        <v>0</v>
      </c>
      <c r="BE30">
        <v>10504000</v>
      </c>
      <c r="BF30">
        <v>13616000</v>
      </c>
      <c r="BG30">
        <v>14876000</v>
      </c>
      <c r="BH30">
        <v>2311000000</v>
      </c>
      <c r="BI30">
        <v>1412000000</v>
      </c>
      <c r="BJ30">
        <v>1044200000</v>
      </c>
      <c r="BK30">
        <f t="shared" si="14"/>
        <v>4.5452185201211599E-3</v>
      </c>
      <c r="BL30">
        <f t="shared" si="14"/>
        <v>9.6430594900849854E-3</v>
      </c>
      <c r="BM30">
        <f t="shared" si="14"/>
        <v>1.4246312966864585E-2</v>
      </c>
      <c r="BN30" s="13">
        <f t="shared" si="23"/>
        <v>0</v>
      </c>
      <c r="BO30" s="14">
        <f t="shared" si="24"/>
        <v>0.67688106477189713</v>
      </c>
      <c r="BP30" s="15">
        <f t="shared" si="25"/>
        <v>2.1215832522454683</v>
      </c>
      <c r="BQ30" s="28">
        <v>1</v>
      </c>
    </row>
    <row r="31" spans="1:69" customFormat="1" ht="15" x14ac:dyDescent="0.2">
      <c r="A31" t="s">
        <v>278</v>
      </c>
      <c r="C31" t="s">
        <v>279</v>
      </c>
      <c r="D31">
        <v>28499000</v>
      </c>
      <c r="E31">
        <v>2758800</v>
      </c>
      <c r="F31">
        <v>0</v>
      </c>
      <c r="G31">
        <v>13874000</v>
      </c>
      <c r="H31">
        <v>338360000</v>
      </c>
      <c r="I31">
        <v>2492900000</v>
      </c>
      <c r="J31">
        <v>2094200000</v>
      </c>
      <c r="K31">
        <f t="shared" si="0"/>
        <v>8.1534460338101439E-3</v>
      </c>
      <c r="L31">
        <f t="shared" si="0"/>
        <v>0</v>
      </c>
      <c r="M31">
        <f t="shared" si="0"/>
        <v>6.6249641868016424E-3</v>
      </c>
      <c r="N31" s="13">
        <f t="shared" ref="N31:N53" si="28">D31/E31</f>
        <v>10.330216035957664</v>
      </c>
      <c r="O31" s="14">
        <f t="shared" ref="O31:O47" si="29">L31/M31</f>
        <v>0</v>
      </c>
      <c r="P31" s="15">
        <f t="shared" ref="P31:P53" si="30">L31/K31</f>
        <v>0</v>
      </c>
      <c r="Q31">
        <v>125960000</v>
      </c>
      <c r="R31">
        <v>219110000</v>
      </c>
      <c r="S31">
        <v>0</v>
      </c>
      <c r="T31">
        <v>0</v>
      </c>
      <c r="U31">
        <v>601680000</v>
      </c>
      <c r="V31">
        <v>838260000</v>
      </c>
      <c r="W31">
        <v>516410000</v>
      </c>
      <c r="X31">
        <f t="shared" si="4"/>
        <v>0.36416367504321234</v>
      </c>
      <c r="Y31">
        <f t="shared" si="4"/>
        <v>0</v>
      </c>
      <c r="Z31">
        <f t="shared" si="4"/>
        <v>0</v>
      </c>
      <c r="AA31" s="13">
        <f t="shared" ref="AA31:AA47" si="31">Q31/R31</f>
        <v>0.57487106932590937</v>
      </c>
      <c r="AB31" s="14">
        <v>0</v>
      </c>
      <c r="AC31" s="15">
        <f t="shared" ref="AC31:AC47" si="32">Y31/X31</f>
        <v>0</v>
      </c>
      <c r="AD31">
        <v>58081000</v>
      </c>
      <c r="AE31">
        <v>0</v>
      </c>
      <c r="AF31">
        <v>0</v>
      </c>
      <c r="AG31">
        <v>5442800</v>
      </c>
      <c r="AH31">
        <v>1131900000</v>
      </c>
      <c r="AI31">
        <v>729420000</v>
      </c>
      <c r="AJ31">
        <v>840470000</v>
      </c>
      <c r="AK31">
        <f t="shared" si="7"/>
        <v>0</v>
      </c>
      <c r="AL31">
        <f t="shared" si="7"/>
        <v>0</v>
      </c>
      <c r="AM31">
        <f t="shared" si="7"/>
        <v>6.4759003890680214E-3</v>
      </c>
      <c r="AN31" s="13" t="s">
        <v>859</v>
      </c>
      <c r="AO31" s="14">
        <f>AL31/AM31</f>
        <v>0</v>
      </c>
      <c r="AP31" s="15">
        <v>0</v>
      </c>
      <c r="AQ31">
        <v>0</v>
      </c>
      <c r="AR31">
        <v>13319000</v>
      </c>
      <c r="AS31">
        <v>16838000</v>
      </c>
      <c r="AT31">
        <v>14834000</v>
      </c>
      <c r="AU31">
        <v>754030000</v>
      </c>
      <c r="AV31">
        <v>964080000</v>
      </c>
      <c r="AW31">
        <v>609030000</v>
      </c>
      <c r="AX31">
        <f t="shared" si="10"/>
        <v>1.7663753431561079E-2</v>
      </c>
      <c r="AY31">
        <f t="shared" si="10"/>
        <v>1.7465355572151689E-2</v>
      </c>
      <c r="AZ31">
        <f t="shared" si="10"/>
        <v>2.4356764034612417E-2</v>
      </c>
      <c r="BA31" s="13">
        <f t="shared" si="26"/>
        <v>0</v>
      </c>
      <c r="BB31" s="14">
        <f>AY31/AZ31</f>
        <v>0.71706387381067438</v>
      </c>
      <c r="BC31" s="15">
        <f t="shared" si="27"/>
        <v>0.98876808034158248</v>
      </c>
      <c r="BD31">
        <v>0</v>
      </c>
      <c r="BE31">
        <v>14870000</v>
      </c>
      <c r="BF31">
        <v>0</v>
      </c>
      <c r="BG31">
        <v>11815000</v>
      </c>
      <c r="BH31">
        <v>2311000000</v>
      </c>
      <c r="BI31">
        <v>1412000000</v>
      </c>
      <c r="BJ31">
        <v>1044200000</v>
      </c>
      <c r="BK31">
        <f t="shared" si="14"/>
        <v>6.4344439636520988E-3</v>
      </c>
      <c r="BL31">
        <f t="shared" si="14"/>
        <v>0</v>
      </c>
      <c r="BM31">
        <f t="shared" si="14"/>
        <v>1.1314882206473855E-2</v>
      </c>
      <c r="BN31" s="13">
        <f t="shared" si="23"/>
        <v>0</v>
      </c>
      <c r="BO31" s="14">
        <f t="shared" si="24"/>
        <v>0</v>
      </c>
      <c r="BP31" s="15">
        <f t="shared" si="25"/>
        <v>0</v>
      </c>
      <c r="BQ31" s="28">
        <v>1</v>
      </c>
    </row>
    <row r="32" spans="1:69" customFormat="1" ht="15" x14ac:dyDescent="0.2">
      <c r="A32" t="s">
        <v>132</v>
      </c>
      <c r="C32" t="s">
        <v>133</v>
      </c>
      <c r="D32">
        <v>0</v>
      </c>
      <c r="E32">
        <v>6939200</v>
      </c>
      <c r="F32">
        <v>35285000</v>
      </c>
      <c r="G32">
        <v>40043000</v>
      </c>
      <c r="H32">
        <v>338360000</v>
      </c>
      <c r="I32">
        <v>2492900000</v>
      </c>
      <c r="J32">
        <v>2094200000</v>
      </c>
      <c r="K32">
        <f t="shared" si="0"/>
        <v>2.0508334318477362E-2</v>
      </c>
      <c r="L32">
        <f t="shared" si="0"/>
        <v>1.4154197922098761E-2</v>
      </c>
      <c r="M32">
        <f t="shared" si="0"/>
        <v>1.9120905357654473E-2</v>
      </c>
      <c r="N32" s="13">
        <f t="shared" si="28"/>
        <v>0</v>
      </c>
      <c r="O32" s="14">
        <f t="shared" si="29"/>
        <v>0.74024726640010052</v>
      </c>
      <c r="P32" s="15">
        <f t="shared" si="30"/>
        <v>0.69016808982610911</v>
      </c>
      <c r="Q32">
        <v>96365000</v>
      </c>
      <c r="R32">
        <v>211230000</v>
      </c>
      <c r="S32">
        <v>0</v>
      </c>
      <c r="T32">
        <v>0</v>
      </c>
      <c r="U32">
        <v>601680000</v>
      </c>
      <c r="V32">
        <v>838260000</v>
      </c>
      <c r="W32">
        <v>516410000</v>
      </c>
      <c r="X32">
        <f t="shared" si="4"/>
        <v>0.35106701236537696</v>
      </c>
      <c r="Y32">
        <f t="shared" si="4"/>
        <v>0</v>
      </c>
      <c r="Z32">
        <f t="shared" si="4"/>
        <v>0</v>
      </c>
      <c r="AA32" s="13">
        <f t="shared" si="31"/>
        <v>0.45620887184585523</v>
      </c>
      <c r="AB32" s="14">
        <v>0</v>
      </c>
      <c r="AC32" s="15">
        <f t="shared" si="32"/>
        <v>0</v>
      </c>
      <c r="AD32">
        <v>30807000</v>
      </c>
      <c r="AE32">
        <v>58218000</v>
      </c>
      <c r="AF32">
        <v>7267600</v>
      </c>
      <c r="AG32">
        <v>0</v>
      </c>
      <c r="AH32">
        <v>1131900000</v>
      </c>
      <c r="AI32">
        <v>729420000</v>
      </c>
      <c r="AJ32">
        <v>840470000</v>
      </c>
      <c r="AK32">
        <f t="shared" si="7"/>
        <v>5.1433872250198784E-2</v>
      </c>
      <c r="AL32">
        <f t="shared" si="7"/>
        <v>9.9635326697924374E-3</v>
      </c>
      <c r="AM32">
        <f t="shared" si="7"/>
        <v>0</v>
      </c>
      <c r="AN32" s="13">
        <f>AD32/AE32</f>
        <v>0.52916623724621248</v>
      </c>
      <c r="AO32" s="14" t="s">
        <v>859</v>
      </c>
      <c r="AP32" s="15">
        <f>AL32/AK32</f>
        <v>0.19371539092614071</v>
      </c>
      <c r="AQ32">
        <v>0</v>
      </c>
      <c r="AR32">
        <v>9338700</v>
      </c>
      <c r="AS32">
        <v>8107900</v>
      </c>
      <c r="AT32">
        <v>0</v>
      </c>
      <c r="AU32">
        <v>754030000</v>
      </c>
      <c r="AV32">
        <v>964080000</v>
      </c>
      <c r="AW32">
        <v>609030000</v>
      </c>
      <c r="AX32">
        <f t="shared" si="10"/>
        <v>1.2385050992666074E-2</v>
      </c>
      <c r="AY32">
        <f t="shared" si="10"/>
        <v>8.4099867230935186E-3</v>
      </c>
      <c r="AZ32">
        <f t="shared" si="10"/>
        <v>0</v>
      </c>
      <c r="BA32" s="13">
        <f t="shared" si="26"/>
        <v>0</v>
      </c>
      <c r="BB32" s="14" t="s">
        <v>859</v>
      </c>
      <c r="BC32" s="15">
        <f t="shared" si="27"/>
        <v>0.6790433667227993</v>
      </c>
      <c r="BD32">
        <v>0</v>
      </c>
      <c r="BE32">
        <v>21069000</v>
      </c>
      <c r="BF32">
        <v>5328200</v>
      </c>
      <c r="BG32">
        <v>7830900</v>
      </c>
      <c r="BH32">
        <v>2311000000</v>
      </c>
      <c r="BI32">
        <v>1412000000</v>
      </c>
      <c r="BJ32">
        <v>1044200000</v>
      </c>
      <c r="BK32">
        <f t="shared" si="14"/>
        <v>9.1168325400259632E-3</v>
      </c>
      <c r="BL32">
        <f t="shared" si="14"/>
        <v>3.7735127478753542E-3</v>
      </c>
      <c r="BM32">
        <f t="shared" si="14"/>
        <v>7.4994253974334417E-3</v>
      </c>
      <c r="BN32" s="13">
        <f t="shared" si="23"/>
        <v>0</v>
      </c>
      <c r="BO32" s="14">
        <f t="shared" si="24"/>
        <v>0.50317358302767812</v>
      </c>
      <c r="BP32" s="15">
        <f t="shared" si="25"/>
        <v>0.41390611611087108</v>
      </c>
      <c r="BQ32" s="28">
        <v>1</v>
      </c>
    </row>
    <row r="33" spans="1:69" customFormat="1" ht="15" x14ac:dyDescent="0.2">
      <c r="A33" t="s">
        <v>576</v>
      </c>
      <c r="C33" t="s">
        <v>577</v>
      </c>
      <c r="D33">
        <v>33811000</v>
      </c>
      <c r="E33">
        <v>176360</v>
      </c>
      <c r="F33">
        <v>69269000</v>
      </c>
      <c r="G33">
        <v>50955000</v>
      </c>
      <c r="H33">
        <v>338360000</v>
      </c>
      <c r="I33">
        <v>2492900000</v>
      </c>
      <c r="J33">
        <v>2094200000</v>
      </c>
      <c r="K33">
        <f t="shared" si="0"/>
        <v>5.2122000236434567E-4</v>
      </c>
      <c r="L33">
        <f t="shared" si="0"/>
        <v>2.7786513698904891E-2</v>
      </c>
      <c r="M33">
        <f t="shared" si="0"/>
        <v>2.4331486963995799E-2</v>
      </c>
      <c r="N33" s="13">
        <f t="shared" si="28"/>
        <v>191.71580857337264</v>
      </c>
      <c r="O33" s="14">
        <f t="shared" si="29"/>
        <v>1.1419981746295087</v>
      </c>
      <c r="P33" s="15">
        <f t="shared" si="30"/>
        <v>53.310528323664428</v>
      </c>
      <c r="Q33">
        <v>54851000</v>
      </c>
      <c r="R33">
        <v>51350000</v>
      </c>
      <c r="S33">
        <v>57221000</v>
      </c>
      <c r="T33">
        <v>18239000</v>
      </c>
      <c r="U33">
        <v>601680000</v>
      </c>
      <c r="V33">
        <v>838260000</v>
      </c>
      <c r="W33">
        <v>516410000</v>
      </c>
      <c r="X33">
        <f t="shared" si="4"/>
        <v>8.534436909985374E-2</v>
      </c>
      <c r="Y33">
        <f t="shared" si="4"/>
        <v>6.8261637200868461E-2</v>
      </c>
      <c r="Z33">
        <f t="shared" si="4"/>
        <v>3.531883580875661E-2</v>
      </c>
      <c r="AA33" s="13">
        <f t="shared" si="31"/>
        <v>1.0681791626095423</v>
      </c>
      <c r="AB33" s="14">
        <f>Y33/Z33</f>
        <v>1.932726139969323</v>
      </c>
      <c r="AC33" s="15">
        <f t="shared" si="32"/>
        <v>0.79983762163619354</v>
      </c>
      <c r="AD33">
        <v>24402000</v>
      </c>
      <c r="AE33">
        <v>16643000</v>
      </c>
      <c r="AF33">
        <v>11261000</v>
      </c>
      <c r="AG33">
        <v>8592500</v>
      </c>
      <c r="AH33">
        <v>1131900000</v>
      </c>
      <c r="AI33">
        <v>729420000</v>
      </c>
      <c r="AJ33">
        <v>840470000</v>
      </c>
      <c r="AK33">
        <f t="shared" si="7"/>
        <v>1.4703595724003888E-2</v>
      </c>
      <c r="AL33">
        <f t="shared" si="7"/>
        <v>1.5438293438622467E-2</v>
      </c>
      <c r="AM33">
        <f t="shared" si="7"/>
        <v>1.0223446404987685E-2</v>
      </c>
      <c r="AN33" s="13">
        <f>AD33/AE33</f>
        <v>1.4662020068497266</v>
      </c>
      <c r="AO33" s="14">
        <f>AL33/AM33</f>
        <v>1.510086992884379</v>
      </c>
      <c r="AP33" s="15">
        <f>AL33/AK33</f>
        <v>1.0499672140345353</v>
      </c>
      <c r="AQ33">
        <v>0</v>
      </c>
      <c r="AR33">
        <v>37837000</v>
      </c>
      <c r="AS33">
        <v>51919000</v>
      </c>
      <c r="AT33">
        <v>27973000</v>
      </c>
      <c r="AU33">
        <v>754030000</v>
      </c>
      <c r="AV33">
        <v>964080000</v>
      </c>
      <c r="AW33">
        <v>609030000</v>
      </c>
      <c r="AX33">
        <f t="shared" si="10"/>
        <v>5.0179701072901609E-2</v>
      </c>
      <c r="AY33">
        <f t="shared" si="10"/>
        <v>5.3853414654385527E-2</v>
      </c>
      <c r="AZ33">
        <f t="shared" si="10"/>
        <v>4.5930413936916083E-2</v>
      </c>
      <c r="BA33" s="13">
        <f t="shared" si="26"/>
        <v>0</v>
      </c>
      <c r="BB33" s="14">
        <f t="shared" ref="BB33:BB45" si="33">AY33/AZ33</f>
        <v>1.1725000939105714</v>
      </c>
      <c r="BC33" s="15">
        <f t="shared" si="27"/>
        <v>1.0732111491885277</v>
      </c>
      <c r="BD33">
        <v>0</v>
      </c>
      <c r="BE33">
        <v>27140000</v>
      </c>
      <c r="BF33">
        <v>50106000</v>
      </c>
      <c r="BG33">
        <v>53944000</v>
      </c>
      <c r="BH33">
        <v>2311000000</v>
      </c>
      <c r="BI33">
        <v>1412000000</v>
      </c>
      <c r="BJ33">
        <v>1044200000</v>
      </c>
      <c r="BK33">
        <f t="shared" si="14"/>
        <v>1.1743833838165296E-2</v>
      </c>
      <c r="BL33">
        <f t="shared" si="14"/>
        <v>3.5485835694050991E-2</v>
      </c>
      <c r="BM33">
        <f t="shared" si="14"/>
        <v>5.1660601417353E-2</v>
      </c>
      <c r="BN33" s="13">
        <f t="shared" si="23"/>
        <v>0</v>
      </c>
      <c r="BO33" s="14">
        <f t="shared" si="24"/>
        <v>0.68690326323090689</v>
      </c>
      <c r="BP33" s="15">
        <f t="shared" si="25"/>
        <v>3.0216568271537154</v>
      </c>
      <c r="BQ33" s="28">
        <v>1</v>
      </c>
    </row>
    <row r="34" spans="1:69" customFormat="1" ht="15" x14ac:dyDescent="0.2">
      <c r="A34" t="s">
        <v>762</v>
      </c>
      <c r="C34" t="s">
        <v>763</v>
      </c>
      <c r="D34">
        <v>0</v>
      </c>
      <c r="E34">
        <v>1930800</v>
      </c>
      <c r="F34">
        <v>20347000</v>
      </c>
      <c r="G34">
        <v>17856000</v>
      </c>
      <c r="H34">
        <v>338360000</v>
      </c>
      <c r="I34">
        <v>2492900000</v>
      </c>
      <c r="J34">
        <v>2094200000</v>
      </c>
      <c r="K34">
        <f t="shared" si="0"/>
        <v>5.7063482681167987E-3</v>
      </c>
      <c r="L34">
        <f t="shared" si="0"/>
        <v>8.1619800232660758E-3</v>
      </c>
      <c r="M34">
        <f t="shared" si="0"/>
        <v>8.5264062649221661E-3</v>
      </c>
      <c r="N34" s="13">
        <f t="shared" si="28"/>
        <v>0</v>
      </c>
      <c r="O34" s="14">
        <f t="shared" si="29"/>
        <v>0.95725910420720295</v>
      </c>
      <c r="P34" s="15">
        <f t="shared" si="30"/>
        <v>1.4303333129647344</v>
      </c>
      <c r="Q34">
        <v>12431000</v>
      </c>
      <c r="R34">
        <v>7075600</v>
      </c>
      <c r="S34">
        <v>0</v>
      </c>
      <c r="T34">
        <v>3725900</v>
      </c>
      <c r="U34">
        <v>601680000</v>
      </c>
      <c r="V34">
        <v>838260000</v>
      </c>
      <c r="W34">
        <v>516410000</v>
      </c>
      <c r="X34">
        <f t="shared" si="4"/>
        <v>1.1759739396356867E-2</v>
      </c>
      <c r="Y34">
        <f t="shared" si="4"/>
        <v>0</v>
      </c>
      <c r="Z34">
        <f t="shared" si="4"/>
        <v>7.2150035824248178E-3</v>
      </c>
      <c r="AA34" s="13">
        <f t="shared" si="31"/>
        <v>1.7568828085250721</v>
      </c>
      <c r="AB34" s="14">
        <f>Y34/Z34</f>
        <v>0</v>
      </c>
      <c r="AC34" s="15">
        <f t="shared" si="32"/>
        <v>0</v>
      </c>
      <c r="AD34">
        <v>40451000</v>
      </c>
      <c r="AE34">
        <v>0</v>
      </c>
      <c r="AF34">
        <v>0</v>
      </c>
      <c r="AG34">
        <v>6026900</v>
      </c>
      <c r="AH34">
        <v>1131900000</v>
      </c>
      <c r="AI34">
        <v>729420000</v>
      </c>
      <c r="AJ34">
        <v>840470000</v>
      </c>
      <c r="AK34">
        <f t="shared" si="7"/>
        <v>0</v>
      </c>
      <c r="AL34">
        <f t="shared" si="7"/>
        <v>0</v>
      </c>
      <c r="AM34">
        <f t="shared" si="7"/>
        <v>7.1708686806191777E-3</v>
      </c>
      <c r="AN34" s="13" t="s">
        <v>859</v>
      </c>
      <c r="AO34" s="14">
        <f>AL34/AM34</f>
        <v>0</v>
      </c>
      <c r="AP34" s="15">
        <v>0</v>
      </c>
      <c r="AQ34">
        <v>45534000</v>
      </c>
      <c r="AR34">
        <v>17159000</v>
      </c>
      <c r="AS34">
        <v>12148000</v>
      </c>
      <c r="AT34">
        <v>15390000</v>
      </c>
      <c r="AU34">
        <v>754030000</v>
      </c>
      <c r="AV34">
        <v>964080000</v>
      </c>
      <c r="AW34">
        <v>609030000</v>
      </c>
      <c r="AX34">
        <f t="shared" si="10"/>
        <v>2.2756389003090061E-2</v>
      </c>
      <c r="AY34">
        <f t="shared" si="10"/>
        <v>1.2600614056924737E-2</v>
      </c>
      <c r="AZ34">
        <f t="shared" si="10"/>
        <v>2.5269691148219298E-2</v>
      </c>
      <c r="BA34" s="13">
        <f t="shared" si="26"/>
        <v>2.6536511451716303</v>
      </c>
      <c r="BB34" s="14">
        <f t="shared" si="33"/>
        <v>0.4986453527673082</v>
      </c>
      <c r="BC34" s="15">
        <f t="shared" si="27"/>
        <v>0.55371764189888451</v>
      </c>
      <c r="BD34">
        <v>130270000</v>
      </c>
      <c r="BE34">
        <v>31586000</v>
      </c>
      <c r="BF34">
        <v>40568000</v>
      </c>
      <c r="BG34">
        <v>34531000</v>
      </c>
      <c r="BH34">
        <v>2311000000</v>
      </c>
      <c r="BI34">
        <v>1412000000</v>
      </c>
      <c r="BJ34">
        <v>1044200000</v>
      </c>
      <c r="BK34">
        <f t="shared" si="14"/>
        <v>1.3667676330592817E-2</v>
      </c>
      <c r="BL34">
        <f t="shared" si="14"/>
        <v>2.8730878186968838E-2</v>
      </c>
      <c r="BM34">
        <f t="shared" si="14"/>
        <v>3.3069335376364681E-2</v>
      </c>
      <c r="BN34" s="13">
        <f t="shared" si="23"/>
        <v>4.1242955739884763</v>
      </c>
      <c r="BO34" s="14">
        <f t="shared" si="24"/>
        <v>0.86880724574535517</v>
      </c>
      <c r="BP34" s="15">
        <f t="shared" si="25"/>
        <v>2.1021040806080218</v>
      </c>
      <c r="BQ34" s="28">
        <v>1</v>
      </c>
    </row>
    <row r="35" spans="1:69" customFormat="1" ht="15" x14ac:dyDescent="0.2">
      <c r="A35" t="s">
        <v>186</v>
      </c>
      <c r="C35" t="s">
        <v>187</v>
      </c>
      <c r="D35">
        <v>196290000</v>
      </c>
      <c r="E35">
        <v>53200000</v>
      </c>
      <c r="F35">
        <v>220700000</v>
      </c>
      <c r="G35">
        <v>213230000</v>
      </c>
      <c r="H35">
        <v>338360000</v>
      </c>
      <c r="I35">
        <v>2492900000</v>
      </c>
      <c r="J35">
        <v>2094200000</v>
      </c>
      <c r="K35">
        <f t="shared" si="0"/>
        <v>0.15722898687788153</v>
      </c>
      <c r="L35">
        <f t="shared" si="0"/>
        <v>8.8531429259095837E-2</v>
      </c>
      <c r="M35">
        <f t="shared" si="0"/>
        <v>0.10181931047655429</v>
      </c>
      <c r="N35" s="13">
        <f t="shared" si="28"/>
        <v>3.6896616541353384</v>
      </c>
      <c r="O35" s="14">
        <f t="shared" si="29"/>
        <v>0.86949547040472031</v>
      </c>
      <c r="P35" s="15">
        <f t="shared" si="30"/>
        <v>0.56307320308473063</v>
      </c>
      <c r="Q35">
        <v>1394400000</v>
      </c>
      <c r="R35">
        <v>1473000000</v>
      </c>
      <c r="S35">
        <v>108470000</v>
      </c>
      <c r="T35">
        <v>25915000</v>
      </c>
      <c r="U35">
        <v>601680000</v>
      </c>
      <c r="V35">
        <v>838260000</v>
      </c>
      <c r="W35">
        <v>516410000</v>
      </c>
      <c r="X35">
        <f t="shared" si="4"/>
        <v>2.4481451934583167</v>
      </c>
      <c r="Y35">
        <f t="shared" si="4"/>
        <v>0.12939899315248252</v>
      </c>
      <c r="Z35">
        <f t="shared" si="4"/>
        <v>5.0182994132569082E-2</v>
      </c>
      <c r="AA35" s="13">
        <f t="shared" si="31"/>
        <v>0.94663951120162937</v>
      </c>
      <c r="AB35" s="14">
        <f>Y35/Z35</f>
        <v>2.5785426993584215</v>
      </c>
      <c r="AC35" s="15">
        <f t="shared" si="32"/>
        <v>5.2855930889331756E-2</v>
      </c>
      <c r="AD35">
        <v>831960000</v>
      </c>
      <c r="AE35">
        <v>361230000</v>
      </c>
      <c r="AF35">
        <v>77295000</v>
      </c>
      <c r="AG35">
        <v>50000000</v>
      </c>
      <c r="AH35">
        <v>1131900000</v>
      </c>
      <c r="AI35">
        <v>729420000</v>
      </c>
      <c r="AJ35">
        <v>840470000</v>
      </c>
      <c r="AK35">
        <f t="shared" si="7"/>
        <v>0.31913596607474159</v>
      </c>
      <c r="AL35">
        <f t="shared" si="7"/>
        <v>0.10596775520276384</v>
      </c>
      <c r="AM35">
        <f t="shared" si="7"/>
        <v>5.9490523159660663E-2</v>
      </c>
      <c r="AN35" s="13">
        <f t="shared" ref="AN35:AN47" si="34">AD35/AE35</f>
        <v>2.3031309691886057</v>
      </c>
      <c r="AO35" s="14">
        <f>AL35/AM35</f>
        <v>1.7812543843053386</v>
      </c>
      <c r="AP35" s="15">
        <f t="shared" ref="AP35:AP47" si="35">AL35/AK35</f>
        <v>0.33204579385435429</v>
      </c>
      <c r="AQ35">
        <v>60092000</v>
      </c>
      <c r="AR35">
        <v>111310000</v>
      </c>
      <c r="AS35">
        <v>127110000</v>
      </c>
      <c r="AT35">
        <v>114250000</v>
      </c>
      <c r="AU35">
        <v>754030000</v>
      </c>
      <c r="AV35">
        <v>964080000</v>
      </c>
      <c r="AW35">
        <v>609030000</v>
      </c>
      <c r="AX35">
        <f t="shared" si="10"/>
        <v>0.14762012121533627</v>
      </c>
      <c r="AY35">
        <f t="shared" si="10"/>
        <v>0.13184590490415732</v>
      </c>
      <c r="AZ35">
        <f t="shared" si="10"/>
        <v>0.18759338620429208</v>
      </c>
      <c r="BA35" s="13">
        <f t="shared" si="26"/>
        <v>0.53986164765070521</v>
      </c>
      <c r="BB35" s="14">
        <f t="shared" si="33"/>
        <v>0.70282810909215687</v>
      </c>
      <c r="BC35" s="15">
        <f t="shared" si="27"/>
        <v>0.89314318277676519</v>
      </c>
      <c r="BD35">
        <v>54406000</v>
      </c>
      <c r="BE35">
        <v>63829000</v>
      </c>
      <c r="BF35">
        <v>95897000</v>
      </c>
      <c r="BG35">
        <v>85460000</v>
      </c>
      <c r="BH35">
        <v>2311000000</v>
      </c>
      <c r="BI35">
        <v>1412000000</v>
      </c>
      <c r="BJ35">
        <v>1044200000</v>
      </c>
      <c r="BK35">
        <f t="shared" si="14"/>
        <v>2.761964517524881E-2</v>
      </c>
      <c r="BL35">
        <f t="shared" si="14"/>
        <v>6.7915722379603402E-2</v>
      </c>
      <c r="BM35">
        <f t="shared" si="14"/>
        <v>8.1842558896763076E-2</v>
      </c>
      <c r="BN35" s="13">
        <f t="shared" si="23"/>
        <v>0.85237117924454397</v>
      </c>
      <c r="BO35" s="14">
        <f t="shared" si="24"/>
        <v>0.82983380890219838</v>
      </c>
      <c r="BP35" s="15">
        <f t="shared" si="25"/>
        <v>2.4589643331285695</v>
      </c>
      <c r="BQ35" s="28">
        <v>1</v>
      </c>
    </row>
    <row r="36" spans="1:69" customFormat="1" ht="15" x14ac:dyDescent="0.2">
      <c r="A36" t="s">
        <v>61</v>
      </c>
      <c r="C36" t="s">
        <v>62</v>
      </c>
      <c r="D36">
        <v>76005000</v>
      </c>
      <c r="E36">
        <v>7234100</v>
      </c>
      <c r="F36">
        <v>32825000</v>
      </c>
      <c r="G36">
        <v>47647000</v>
      </c>
      <c r="H36">
        <v>338360000</v>
      </c>
      <c r="I36">
        <v>2492900000</v>
      </c>
      <c r="J36">
        <v>2094200000</v>
      </c>
      <c r="K36">
        <f t="shared" si="0"/>
        <v>2.1379891240099303E-2</v>
      </c>
      <c r="L36">
        <f t="shared" si="0"/>
        <v>1.3167395402944362E-2</v>
      </c>
      <c r="M36">
        <f t="shared" si="0"/>
        <v>2.2751886161780154E-2</v>
      </c>
      <c r="N36" s="13">
        <f t="shared" si="28"/>
        <v>10.50649009551983</v>
      </c>
      <c r="O36" s="14">
        <f t="shared" si="29"/>
        <v>0.57873862893458317</v>
      </c>
      <c r="P36" s="15">
        <f t="shared" si="30"/>
        <v>0.61587756715282538</v>
      </c>
      <c r="Q36">
        <v>129370000</v>
      </c>
      <c r="R36">
        <v>166930000</v>
      </c>
      <c r="S36">
        <v>0</v>
      </c>
      <c r="T36">
        <v>0</v>
      </c>
      <c r="U36">
        <v>601680000</v>
      </c>
      <c r="V36">
        <v>838260000</v>
      </c>
      <c r="W36">
        <v>516410000</v>
      </c>
      <c r="X36">
        <f t="shared" si="4"/>
        <v>0.27743983512830739</v>
      </c>
      <c r="Y36">
        <f t="shared" si="4"/>
        <v>0</v>
      </c>
      <c r="Z36">
        <f t="shared" si="4"/>
        <v>0</v>
      </c>
      <c r="AA36" s="13">
        <f t="shared" si="31"/>
        <v>0.77499550709878395</v>
      </c>
      <c r="AB36" s="14">
        <v>0</v>
      </c>
      <c r="AC36" s="15">
        <f t="shared" si="32"/>
        <v>0</v>
      </c>
      <c r="AD36">
        <v>97862000</v>
      </c>
      <c r="AE36">
        <v>61284000</v>
      </c>
      <c r="AF36">
        <v>9745200</v>
      </c>
      <c r="AG36">
        <v>14860000</v>
      </c>
      <c r="AH36">
        <v>1131900000</v>
      </c>
      <c r="AI36">
        <v>729420000</v>
      </c>
      <c r="AJ36">
        <v>840470000</v>
      </c>
      <c r="AK36">
        <f t="shared" si="7"/>
        <v>5.4142592101775779E-2</v>
      </c>
      <c r="AL36">
        <f t="shared" si="7"/>
        <v>1.3360203997696799E-2</v>
      </c>
      <c r="AM36">
        <f t="shared" si="7"/>
        <v>1.7680583483051151E-2</v>
      </c>
      <c r="AN36" s="13">
        <f t="shared" si="34"/>
        <v>1.5968605182429345</v>
      </c>
      <c r="AO36" s="14">
        <f>AL36/AM36</f>
        <v>0.75564270887915397</v>
      </c>
      <c r="AP36" s="15">
        <f t="shared" si="35"/>
        <v>0.24675959312370285</v>
      </c>
      <c r="AQ36">
        <v>18210000</v>
      </c>
      <c r="AR36">
        <v>106080000</v>
      </c>
      <c r="AS36">
        <v>22495000</v>
      </c>
      <c r="AT36">
        <v>55007000</v>
      </c>
      <c r="AU36">
        <v>754030000</v>
      </c>
      <c r="AV36">
        <v>964080000</v>
      </c>
      <c r="AW36">
        <v>609030000</v>
      </c>
      <c r="AX36">
        <f t="shared" si="10"/>
        <v>0.14068405766348818</v>
      </c>
      <c r="AY36">
        <f t="shared" si="10"/>
        <v>2.333312588166957E-2</v>
      </c>
      <c r="AZ36">
        <f t="shared" si="10"/>
        <v>9.0319031903190322E-2</v>
      </c>
      <c r="BA36" s="13">
        <f t="shared" si="26"/>
        <v>0.17166289592760181</v>
      </c>
      <c r="BB36" s="14">
        <f t="shared" si="33"/>
        <v>0.25834118668011741</v>
      </c>
      <c r="BC36" s="15">
        <f t="shared" si="27"/>
        <v>0.16585479740342485</v>
      </c>
      <c r="BD36">
        <v>21960000</v>
      </c>
      <c r="BE36">
        <v>72643000</v>
      </c>
      <c r="BF36">
        <v>44340000</v>
      </c>
      <c r="BG36">
        <v>32109000</v>
      </c>
      <c r="BH36">
        <v>2311000000</v>
      </c>
      <c r="BI36">
        <v>1412000000</v>
      </c>
      <c r="BJ36">
        <v>1044200000</v>
      </c>
      <c r="BK36">
        <f t="shared" si="14"/>
        <v>3.1433578537429681E-2</v>
      </c>
      <c r="BL36">
        <f t="shared" si="14"/>
        <v>3.140226628895184E-2</v>
      </c>
      <c r="BM36">
        <f t="shared" si="14"/>
        <v>3.0749856349358361E-2</v>
      </c>
      <c r="BN36" s="13">
        <f t="shared" si="23"/>
        <v>0.30230029046157236</v>
      </c>
      <c r="BO36" s="14">
        <f t="shared" si="24"/>
        <v>1.0212166825165379</v>
      </c>
      <c r="BP36" s="15">
        <f t="shared" si="25"/>
        <v>0.99900385988694995</v>
      </c>
      <c r="BQ36" s="28">
        <v>1</v>
      </c>
    </row>
    <row r="37" spans="1:69" customFormat="1" ht="15" x14ac:dyDescent="0.2">
      <c r="A37" t="s">
        <v>202</v>
      </c>
      <c r="C37" t="s">
        <v>203</v>
      </c>
      <c r="D37">
        <v>0</v>
      </c>
      <c r="E37">
        <v>539360</v>
      </c>
      <c r="F37">
        <v>19809000</v>
      </c>
      <c r="G37">
        <v>24025000</v>
      </c>
      <c r="H37">
        <v>338360000</v>
      </c>
      <c r="I37">
        <v>2492900000</v>
      </c>
      <c r="J37">
        <v>2094200000</v>
      </c>
      <c r="K37">
        <f t="shared" si="0"/>
        <v>1.5940418489183118E-3</v>
      </c>
      <c r="L37">
        <f t="shared" si="0"/>
        <v>7.9461671146054801E-3</v>
      </c>
      <c r="M37">
        <f t="shared" si="0"/>
        <v>1.147216120714354E-2</v>
      </c>
      <c r="N37" s="13">
        <f t="shared" si="28"/>
        <v>0</v>
      </c>
      <c r="O37" s="14">
        <f t="shared" si="29"/>
        <v>0.69264779069331095</v>
      </c>
      <c r="P37" s="15">
        <f t="shared" si="30"/>
        <v>4.984917503889629</v>
      </c>
      <c r="Q37">
        <v>20090000</v>
      </c>
      <c r="R37">
        <v>26237000</v>
      </c>
      <c r="S37">
        <v>0</v>
      </c>
      <c r="T37">
        <v>0</v>
      </c>
      <c r="U37">
        <v>601680000</v>
      </c>
      <c r="V37">
        <v>838260000</v>
      </c>
      <c r="W37">
        <v>516410000</v>
      </c>
      <c r="X37">
        <f t="shared" si="4"/>
        <v>4.360623587288924E-2</v>
      </c>
      <c r="Y37">
        <f t="shared" si="4"/>
        <v>0</v>
      </c>
      <c r="Z37">
        <f t="shared" si="4"/>
        <v>0</v>
      </c>
      <c r="AA37" s="13">
        <f t="shared" si="31"/>
        <v>0.76571254335480432</v>
      </c>
      <c r="AB37" s="14">
        <v>0</v>
      </c>
      <c r="AC37" s="15">
        <f t="shared" si="32"/>
        <v>0</v>
      </c>
      <c r="AD37">
        <v>31549000</v>
      </c>
      <c r="AE37">
        <v>19007000</v>
      </c>
      <c r="AF37">
        <v>0</v>
      </c>
      <c r="AG37">
        <v>0</v>
      </c>
      <c r="AH37">
        <v>1131900000</v>
      </c>
      <c r="AI37">
        <v>729420000</v>
      </c>
      <c r="AJ37">
        <v>840470000</v>
      </c>
      <c r="AK37">
        <f t="shared" si="7"/>
        <v>1.6792119445180671E-2</v>
      </c>
      <c r="AL37">
        <f t="shared" si="7"/>
        <v>0</v>
      </c>
      <c r="AM37">
        <f t="shared" si="7"/>
        <v>0</v>
      </c>
      <c r="AN37" s="13">
        <f t="shared" si="34"/>
        <v>1.6598621560477718</v>
      </c>
      <c r="AO37" s="14">
        <v>0</v>
      </c>
      <c r="AP37" s="15">
        <f t="shared" si="35"/>
        <v>0</v>
      </c>
      <c r="AQ37">
        <v>79115000</v>
      </c>
      <c r="AR37">
        <v>30930000</v>
      </c>
      <c r="AS37">
        <v>19048000</v>
      </c>
      <c r="AT37">
        <v>2232100</v>
      </c>
      <c r="AU37">
        <v>754030000</v>
      </c>
      <c r="AV37">
        <v>964080000</v>
      </c>
      <c r="AW37">
        <v>609030000</v>
      </c>
      <c r="AX37">
        <f t="shared" si="10"/>
        <v>4.1019588080049865E-2</v>
      </c>
      <c r="AY37">
        <f t="shared" si="10"/>
        <v>1.9757696456725583E-2</v>
      </c>
      <c r="AZ37">
        <f t="shared" si="10"/>
        <v>3.6650082918739633E-3</v>
      </c>
      <c r="BA37" s="13">
        <f t="shared" si="26"/>
        <v>2.5578726155835758</v>
      </c>
      <c r="BB37" s="14">
        <f t="shared" si="33"/>
        <v>5.3909008884187903</v>
      </c>
      <c r="BC37" s="15">
        <f t="shared" si="27"/>
        <v>0.48166491623875818</v>
      </c>
      <c r="BD37">
        <v>50233000</v>
      </c>
      <c r="BE37">
        <v>76484000</v>
      </c>
      <c r="BF37">
        <v>36668000</v>
      </c>
      <c r="BG37">
        <v>34322000</v>
      </c>
      <c r="BH37">
        <v>2311000000</v>
      </c>
      <c r="BI37">
        <v>1412000000</v>
      </c>
      <c r="BJ37">
        <v>1044200000</v>
      </c>
      <c r="BK37">
        <f t="shared" si="14"/>
        <v>3.3095629597576809E-2</v>
      </c>
      <c r="BL37">
        <f t="shared" si="14"/>
        <v>2.5968838526912182E-2</v>
      </c>
      <c r="BM37">
        <f t="shared" si="14"/>
        <v>3.2869182149013597E-2</v>
      </c>
      <c r="BN37" s="13">
        <f t="shared" si="23"/>
        <v>0.65677788818576432</v>
      </c>
      <c r="BO37" s="14">
        <f t="shared" si="24"/>
        <v>0.79006646436110084</v>
      </c>
      <c r="BP37" s="15">
        <f t="shared" si="25"/>
        <v>0.78466065890505265</v>
      </c>
      <c r="BQ37" s="28">
        <v>1</v>
      </c>
    </row>
    <row r="38" spans="1:69" customFormat="1" ht="15" x14ac:dyDescent="0.2">
      <c r="A38" t="s">
        <v>338</v>
      </c>
      <c r="C38" t="s">
        <v>339</v>
      </c>
      <c r="D38">
        <v>31739000</v>
      </c>
      <c r="E38">
        <v>5306500</v>
      </c>
      <c r="F38">
        <v>149540000</v>
      </c>
      <c r="G38">
        <v>105180000</v>
      </c>
      <c r="H38">
        <v>338360000</v>
      </c>
      <c r="I38">
        <v>2492900000</v>
      </c>
      <c r="J38">
        <v>2094200000</v>
      </c>
      <c r="K38">
        <f t="shared" si="0"/>
        <v>1.5683000354651849E-2</v>
      </c>
      <c r="L38">
        <f t="shared" si="0"/>
        <v>5.9986361265995429E-2</v>
      </c>
      <c r="M38">
        <f t="shared" si="0"/>
        <v>5.0224429376372837E-2</v>
      </c>
      <c r="N38" s="13">
        <f t="shared" si="28"/>
        <v>5.9811551870347683</v>
      </c>
      <c r="O38" s="14">
        <f t="shared" si="29"/>
        <v>1.1943662080552162</v>
      </c>
      <c r="P38" s="15">
        <f t="shared" si="30"/>
        <v>3.8249288981366654</v>
      </c>
      <c r="Q38">
        <v>72922000</v>
      </c>
      <c r="R38">
        <v>35351000</v>
      </c>
      <c r="S38">
        <v>13856000</v>
      </c>
      <c r="T38">
        <v>20678000</v>
      </c>
      <c r="U38">
        <v>601680000</v>
      </c>
      <c r="V38">
        <v>838260000</v>
      </c>
      <c r="W38">
        <v>516410000</v>
      </c>
      <c r="X38">
        <f t="shared" si="4"/>
        <v>5.8753822629969421E-2</v>
      </c>
      <c r="Y38">
        <f t="shared" si="4"/>
        <v>1.6529477727673991E-2</v>
      </c>
      <c r="Z38">
        <f t="shared" si="4"/>
        <v>4.0041827230301502E-2</v>
      </c>
      <c r="AA38" s="13">
        <f t="shared" si="31"/>
        <v>2.0627987892846029</v>
      </c>
      <c r="AB38" s="14">
        <f t="shared" ref="AB38:AB45" si="36">Y38/Z38</f>
        <v>0.41280528065326078</v>
      </c>
      <c r="AC38" s="15">
        <f t="shared" si="32"/>
        <v>0.28133450706307844</v>
      </c>
      <c r="AD38">
        <v>49317000</v>
      </c>
      <c r="AE38">
        <v>134040000</v>
      </c>
      <c r="AF38">
        <v>19861000</v>
      </c>
      <c r="AG38">
        <v>14871000</v>
      </c>
      <c r="AH38">
        <v>1131900000</v>
      </c>
      <c r="AI38">
        <v>729420000</v>
      </c>
      <c r="AJ38">
        <v>840470000</v>
      </c>
      <c r="AK38">
        <f t="shared" si="7"/>
        <v>0.11842035515504903</v>
      </c>
      <c r="AL38">
        <f t="shared" si="7"/>
        <v>2.7228482904225276E-2</v>
      </c>
      <c r="AM38">
        <f t="shared" si="7"/>
        <v>1.7693671398146274E-2</v>
      </c>
      <c r="AN38" s="13">
        <f t="shared" si="34"/>
        <v>0.3679274843330349</v>
      </c>
      <c r="AO38" s="14">
        <f>AL38/AM38</f>
        <v>1.5388825920593248</v>
      </c>
      <c r="AP38" s="15">
        <f t="shared" si="35"/>
        <v>0.22993076543787369</v>
      </c>
      <c r="AQ38">
        <v>120230000</v>
      </c>
      <c r="AR38">
        <v>44029000</v>
      </c>
      <c r="AS38">
        <v>52742000</v>
      </c>
      <c r="AT38">
        <v>39205000</v>
      </c>
      <c r="AU38">
        <v>754030000</v>
      </c>
      <c r="AV38">
        <v>964080000</v>
      </c>
      <c r="AW38">
        <v>609030000</v>
      </c>
      <c r="AX38">
        <f t="shared" si="10"/>
        <v>5.8391575931992096E-2</v>
      </c>
      <c r="AY38">
        <f t="shared" si="10"/>
        <v>5.4707078250767573E-2</v>
      </c>
      <c r="AZ38">
        <f t="shared" si="10"/>
        <v>6.437285519596736E-2</v>
      </c>
      <c r="BA38" s="13">
        <f t="shared" si="26"/>
        <v>2.7307002203093416</v>
      </c>
      <c r="BB38" s="14">
        <f t="shared" si="33"/>
        <v>0.84984700591926987</v>
      </c>
      <c r="BC38" s="15">
        <f t="shared" si="27"/>
        <v>0.93690018427459798</v>
      </c>
      <c r="BD38">
        <v>106020000</v>
      </c>
      <c r="BE38">
        <v>110320000</v>
      </c>
      <c r="BF38">
        <v>77456000</v>
      </c>
      <c r="BG38">
        <v>73017000</v>
      </c>
      <c r="BH38">
        <v>2311000000</v>
      </c>
      <c r="BI38">
        <v>1412000000</v>
      </c>
      <c r="BJ38">
        <v>1044200000</v>
      </c>
      <c r="BK38">
        <f t="shared" si="14"/>
        <v>4.773691042838598E-2</v>
      </c>
      <c r="BL38">
        <f t="shared" si="14"/>
        <v>5.4855524079320116E-2</v>
      </c>
      <c r="BM38">
        <f t="shared" si="14"/>
        <v>6.9926259337291713E-2</v>
      </c>
      <c r="BN38" s="13">
        <f t="shared" si="23"/>
        <v>0.96102248005801305</v>
      </c>
      <c r="BO38" s="14">
        <f t="shared" si="24"/>
        <v>0.78447674163038827</v>
      </c>
      <c r="BP38" s="15">
        <f t="shared" si="25"/>
        <v>1.1491217924882957</v>
      </c>
      <c r="BQ38" s="28">
        <v>1</v>
      </c>
    </row>
    <row r="39" spans="1:69" customFormat="1" ht="15" x14ac:dyDescent="0.2">
      <c r="A39" t="s">
        <v>580</v>
      </c>
      <c r="C39" t="s">
        <v>581</v>
      </c>
      <c r="D39">
        <v>79769000</v>
      </c>
      <c r="E39">
        <v>6664600</v>
      </c>
      <c r="F39">
        <v>15701000</v>
      </c>
      <c r="G39">
        <v>23489000</v>
      </c>
      <c r="H39">
        <v>338360000</v>
      </c>
      <c r="I39">
        <v>2492900000</v>
      </c>
      <c r="J39">
        <v>2094200000</v>
      </c>
      <c r="K39">
        <f t="shared" si="0"/>
        <v>1.9696772668164084E-2</v>
      </c>
      <c r="L39">
        <f t="shared" si="0"/>
        <v>6.2982871354647198E-3</v>
      </c>
      <c r="M39">
        <f t="shared" si="0"/>
        <v>1.1216216216216216E-2</v>
      </c>
      <c r="N39" s="13">
        <f t="shared" si="28"/>
        <v>11.969060408726705</v>
      </c>
      <c r="O39" s="14">
        <f t="shared" si="29"/>
        <v>0.56153403376432443</v>
      </c>
      <c r="P39" s="15">
        <f t="shared" si="30"/>
        <v>0.31976239161477699</v>
      </c>
      <c r="Q39">
        <v>87747000</v>
      </c>
      <c r="R39">
        <v>52047000</v>
      </c>
      <c r="S39">
        <v>0</v>
      </c>
      <c r="T39">
        <v>6019200</v>
      </c>
      <c r="U39">
        <v>601680000</v>
      </c>
      <c r="V39">
        <v>838260000</v>
      </c>
      <c r="W39">
        <v>516410000</v>
      </c>
      <c r="X39">
        <f t="shared" si="4"/>
        <v>8.6502792181890706E-2</v>
      </c>
      <c r="Y39">
        <f t="shared" si="4"/>
        <v>0</v>
      </c>
      <c r="Z39">
        <f t="shared" si="4"/>
        <v>1.1655854844019287E-2</v>
      </c>
      <c r="AA39" s="13">
        <f t="shared" si="31"/>
        <v>1.6859184967433281</v>
      </c>
      <c r="AB39" s="14">
        <f t="shared" si="36"/>
        <v>0</v>
      </c>
      <c r="AC39" s="15">
        <f t="shared" si="32"/>
        <v>0</v>
      </c>
      <c r="AD39">
        <v>78552000</v>
      </c>
      <c r="AE39">
        <v>50110000</v>
      </c>
      <c r="AF39">
        <v>26974000</v>
      </c>
      <c r="AG39">
        <v>0</v>
      </c>
      <c r="AH39">
        <v>1131900000</v>
      </c>
      <c r="AI39">
        <v>729420000</v>
      </c>
      <c r="AJ39">
        <v>840470000</v>
      </c>
      <c r="AK39">
        <f t="shared" si="7"/>
        <v>4.4270695291103453E-2</v>
      </c>
      <c r="AL39">
        <f t="shared" si="7"/>
        <v>3.6980066354089548E-2</v>
      </c>
      <c r="AM39">
        <f t="shared" si="7"/>
        <v>0</v>
      </c>
      <c r="AN39" s="13">
        <f t="shared" si="34"/>
        <v>1.5675912991418879</v>
      </c>
      <c r="AO39" s="14" t="s">
        <v>859</v>
      </c>
      <c r="AP39" s="15">
        <f t="shared" si="35"/>
        <v>0.83531704462570266</v>
      </c>
      <c r="AQ39">
        <v>25580000</v>
      </c>
      <c r="AR39">
        <v>329300000</v>
      </c>
      <c r="AS39">
        <v>21684000</v>
      </c>
      <c r="AT39">
        <v>110140000</v>
      </c>
      <c r="AU39">
        <v>754030000</v>
      </c>
      <c r="AV39">
        <v>964080000</v>
      </c>
      <c r="AW39">
        <v>609030000</v>
      </c>
      <c r="AX39">
        <f t="shared" si="10"/>
        <v>0.43672002440221214</v>
      </c>
      <c r="AY39">
        <f t="shared" si="10"/>
        <v>2.2491909385113269E-2</v>
      </c>
      <c r="AZ39">
        <f t="shared" si="10"/>
        <v>0.18084495016665847</v>
      </c>
      <c r="BA39" s="13">
        <f t="shared" si="26"/>
        <v>7.7679927118129363E-2</v>
      </c>
      <c r="BB39" s="14">
        <f t="shared" si="33"/>
        <v>0.12437123272939471</v>
      </c>
      <c r="BC39" s="15">
        <f t="shared" si="27"/>
        <v>5.1501896245541925E-2</v>
      </c>
      <c r="BD39">
        <v>60426000</v>
      </c>
      <c r="BE39">
        <v>142710000</v>
      </c>
      <c r="BF39">
        <v>69038000</v>
      </c>
      <c r="BG39">
        <v>49653000</v>
      </c>
      <c r="BH39">
        <v>2311000000</v>
      </c>
      <c r="BI39">
        <v>1412000000</v>
      </c>
      <c r="BJ39">
        <v>1044200000</v>
      </c>
      <c r="BK39">
        <f t="shared" si="14"/>
        <v>6.1752488100389441E-2</v>
      </c>
      <c r="BL39">
        <f t="shared" si="14"/>
        <v>4.8893767705382438E-2</v>
      </c>
      <c r="BM39">
        <f t="shared" si="14"/>
        <v>4.7551235395518102E-2</v>
      </c>
      <c r="BN39" s="13">
        <f t="shared" si="23"/>
        <v>0.42341812066428419</v>
      </c>
      <c r="BO39" s="14">
        <f t="shared" si="24"/>
        <v>1.0282333844472709</v>
      </c>
      <c r="BP39" s="15">
        <f t="shared" si="25"/>
        <v>0.79177000327334324</v>
      </c>
      <c r="BQ39" s="28">
        <v>1</v>
      </c>
    </row>
    <row r="40" spans="1:69" customFormat="1" ht="15" x14ac:dyDescent="0.2">
      <c r="A40" t="s">
        <v>216</v>
      </c>
      <c r="C40" t="s">
        <v>217</v>
      </c>
      <c r="D40">
        <v>32539000</v>
      </c>
      <c r="E40">
        <v>6158000</v>
      </c>
      <c r="F40">
        <v>64711000</v>
      </c>
      <c r="G40">
        <v>101910000</v>
      </c>
      <c r="H40">
        <v>338360000</v>
      </c>
      <c r="I40">
        <v>2492900000</v>
      </c>
      <c r="J40">
        <v>2094200000</v>
      </c>
      <c r="K40">
        <f t="shared" si="0"/>
        <v>1.8199550774323205E-2</v>
      </c>
      <c r="L40">
        <f t="shared" si="0"/>
        <v>2.5958121063821251E-2</v>
      </c>
      <c r="M40">
        <f t="shared" si="0"/>
        <v>4.8662973927991598E-2</v>
      </c>
      <c r="N40" s="13">
        <f t="shared" si="28"/>
        <v>5.2840207859694708</v>
      </c>
      <c r="O40" s="14">
        <f t="shared" si="29"/>
        <v>0.53342652469683505</v>
      </c>
      <c r="P40" s="15">
        <f t="shared" si="30"/>
        <v>1.4263055932371809</v>
      </c>
      <c r="Q40">
        <v>334080000</v>
      </c>
      <c r="R40">
        <v>233440000</v>
      </c>
      <c r="S40">
        <v>52512000</v>
      </c>
      <c r="T40">
        <v>13396000</v>
      </c>
      <c r="U40">
        <v>601680000</v>
      </c>
      <c r="V40">
        <v>838260000</v>
      </c>
      <c r="W40">
        <v>516410000</v>
      </c>
      <c r="X40">
        <f t="shared" si="4"/>
        <v>0.38798032176572267</v>
      </c>
      <c r="Y40">
        <f t="shared" si="4"/>
        <v>6.2644048385942314E-2</v>
      </c>
      <c r="Z40">
        <f t="shared" si="4"/>
        <v>2.5940628570322029E-2</v>
      </c>
      <c r="AA40" s="13">
        <f t="shared" si="31"/>
        <v>1.4311172035640849</v>
      </c>
      <c r="AB40" s="14">
        <f t="shared" si="36"/>
        <v>2.4149009425936452</v>
      </c>
      <c r="AC40" s="15">
        <f t="shared" si="32"/>
        <v>0.16146192183367791</v>
      </c>
      <c r="AD40">
        <v>165880000</v>
      </c>
      <c r="AE40">
        <v>86870000</v>
      </c>
      <c r="AF40">
        <v>58100000</v>
      </c>
      <c r="AG40">
        <v>51597000</v>
      </c>
      <c r="AH40">
        <v>1131900000</v>
      </c>
      <c r="AI40">
        <v>729420000</v>
      </c>
      <c r="AJ40">
        <v>840470000</v>
      </c>
      <c r="AK40">
        <f t="shared" si="7"/>
        <v>7.6747062461348173E-2</v>
      </c>
      <c r="AL40">
        <f t="shared" si="7"/>
        <v>7.9652326505991064E-2</v>
      </c>
      <c r="AM40">
        <f t="shared" si="7"/>
        <v>6.1390650469380227E-2</v>
      </c>
      <c r="AN40" s="13">
        <f t="shared" si="34"/>
        <v>1.9095199723725107</v>
      </c>
      <c r="AO40" s="14">
        <f t="shared" ref="AO40:AO49" si="37">AL40/AM40</f>
        <v>1.2974667298193754</v>
      </c>
      <c r="AP40" s="15">
        <f t="shared" si="35"/>
        <v>1.0378550520563059</v>
      </c>
      <c r="AQ40">
        <v>40904000</v>
      </c>
      <c r="AR40">
        <v>352960000</v>
      </c>
      <c r="AS40">
        <v>147420000</v>
      </c>
      <c r="AT40">
        <v>161670000</v>
      </c>
      <c r="AU40">
        <v>754030000</v>
      </c>
      <c r="AV40">
        <v>964080000</v>
      </c>
      <c r="AW40">
        <v>609030000</v>
      </c>
      <c r="AX40">
        <f t="shared" si="10"/>
        <v>0.46809808628303912</v>
      </c>
      <c r="AY40">
        <f t="shared" si="10"/>
        <v>0.15291262135922329</v>
      </c>
      <c r="AZ40">
        <f t="shared" si="10"/>
        <v>0.26545490369932517</v>
      </c>
      <c r="BA40" s="13">
        <f t="shared" si="26"/>
        <v>0.11588848594741613</v>
      </c>
      <c r="BB40" s="14">
        <f t="shared" si="33"/>
        <v>0.57603991950521283</v>
      </c>
      <c r="BC40" s="15">
        <f t="shared" si="27"/>
        <v>0.32666790538161589</v>
      </c>
      <c r="BD40">
        <v>129030000</v>
      </c>
      <c r="BE40">
        <v>281450000</v>
      </c>
      <c r="BF40">
        <v>254750000</v>
      </c>
      <c r="BG40">
        <v>188670000</v>
      </c>
      <c r="BH40">
        <v>2311000000</v>
      </c>
      <c r="BI40">
        <v>1412000000</v>
      </c>
      <c r="BJ40">
        <v>1044200000</v>
      </c>
      <c r="BK40">
        <f t="shared" si="14"/>
        <v>0.12178710514928602</v>
      </c>
      <c r="BL40">
        <f t="shared" si="14"/>
        <v>0.18041784702549576</v>
      </c>
      <c r="BM40">
        <f t="shared" si="14"/>
        <v>0.18068377705420419</v>
      </c>
      <c r="BN40" s="13">
        <f t="shared" si="23"/>
        <v>0.45844732634570973</v>
      </c>
      <c r="BO40" s="14">
        <f t="shared" si="24"/>
        <v>0.99852820196121628</v>
      </c>
      <c r="BP40" s="15">
        <f t="shared" si="25"/>
        <v>1.4814199483955257</v>
      </c>
      <c r="BQ40" s="28">
        <v>1</v>
      </c>
    </row>
    <row r="41" spans="1:69" customFormat="1" ht="15" x14ac:dyDescent="0.2">
      <c r="A41" t="s">
        <v>582</v>
      </c>
      <c r="C41" t="s">
        <v>583</v>
      </c>
      <c r="D41">
        <v>90256000</v>
      </c>
      <c r="E41">
        <v>30958000</v>
      </c>
      <c r="F41">
        <v>214070000</v>
      </c>
      <c r="G41">
        <v>154830000</v>
      </c>
      <c r="H41">
        <v>338360000</v>
      </c>
      <c r="I41">
        <v>2492900000</v>
      </c>
      <c r="J41">
        <v>2094200000</v>
      </c>
      <c r="K41">
        <f t="shared" si="0"/>
        <v>9.1494266461756707E-2</v>
      </c>
      <c r="L41">
        <f t="shared" si="0"/>
        <v>8.58718761282041E-2</v>
      </c>
      <c r="M41">
        <f t="shared" si="0"/>
        <v>7.3932766688950435E-2</v>
      </c>
      <c r="N41" s="13">
        <f t="shared" si="28"/>
        <v>2.9154338135538471</v>
      </c>
      <c r="O41" s="14">
        <f t="shared" si="29"/>
        <v>1.1614860362183363</v>
      </c>
      <c r="P41" s="15">
        <f t="shared" si="30"/>
        <v>0.93854926050581888</v>
      </c>
      <c r="Q41">
        <v>94311000</v>
      </c>
      <c r="R41">
        <v>145470000</v>
      </c>
      <c r="S41">
        <v>71324000</v>
      </c>
      <c r="T41">
        <v>93284000</v>
      </c>
      <c r="U41">
        <v>601680000</v>
      </c>
      <c r="V41">
        <v>838260000</v>
      </c>
      <c r="W41">
        <v>516410000</v>
      </c>
      <c r="X41">
        <f t="shared" si="4"/>
        <v>0.24177303550059834</v>
      </c>
      <c r="Y41">
        <f t="shared" si="4"/>
        <v>8.5085772910552818E-2</v>
      </c>
      <c r="Z41">
        <f t="shared" si="4"/>
        <v>0.18063941441877579</v>
      </c>
      <c r="AA41" s="13">
        <f t="shared" si="31"/>
        <v>0.64831924108063521</v>
      </c>
      <c r="AB41" s="14">
        <f t="shared" si="36"/>
        <v>0.47102551336497767</v>
      </c>
      <c r="AC41" s="15">
        <f t="shared" si="32"/>
        <v>0.35192416199093568</v>
      </c>
      <c r="AD41">
        <v>260760000</v>
      </c>
      <c r="AE41">
        <v>93537000</v>
      </c>
      <c r="AF41">
        <v>86733000</v>
      </c>
      <c r="AG41">
        <v>71996000</v>
      </c>
      <c r="AH41">
        <v>1131900000</v>
      </c>
      <c r="AI41">
        <v>729420000</v>
      </c>
      <c r="AJ41">
        <v>840470000</v>
      </c>
      <c r="AK41">
        <f t="shared" si="7"/>
        <v>8.263715875960774E-2</v>
      </c>
      <c r="AL41">
        <f t="shared" si="7"/>
        <v>0.11890680266513121</v>
      </c>
      <c r="AM41">
        <f t="shared" si="7"/>
        <v>8.5661594108058584E-2</v>
      </c>
      <c r="AN41" s="13">
        <f t="shared" si="34"/>
        <v>2.7877738221238655</v>
      </c>
      <c r="AO41" s="14">
        <f t="shared" si="37"/>
        <v>1.3880993449075341</v>
      </c>
      <c r="AP41" s="15">
        <f t="shared" si="35"/>
        <v>1.4389023588169603</v>
      </c>
      <c r="AQ41">
        <v>436590000</v>
      </c>
      <c r="AR41">
        <v>221380000</v>
      </c>
      <c r="AS41">
        <v>194130000</v>
      </c>
      <c r="AT41">
        <v>191850000</v>
      </c>
      <c r="AU41">
        <v>754030000</v>
      </c>
      <c r="AV41">
        <v>964080000</v>
      </c>
      <c r="AW41">
        <v>609030000</v>
      </c>
      <c r="AX41">
        <f t="shared" si="10"/>
        <v>0.29359574552736628</v>
      </c>
      <c r="AY41">
        <f t="shared" si="10"/>
        <v>0.20136295743091859</v>
      </c>
      <c r="AZ41">
        <f t="shared" si="10"/>
        <v>0.31500911285158367</v>
      </c>
      <c r="BA41" s="13">
        <f t="shared" si="26"/>
        <v>1.9721293703134881</v>
      </c>
      <c r="BB41" s="14">
        <f t="shared" si="33"/>
        <v>0.6392289912126784</v>
      </c>
      <c r="BC41" s="15">
        <f t="shared" si="27"/>
        <v>0.68585107413332524</v>
      </c>
      <c r="BD41">
        <v>196250000</v>
      </c>
      <c r="BE41">
        <v>319380000</v>
      </c>
      <c r="BF41">
        <v>256370000</v>
      </c>
      <c r="BG41">
        <v>235300000</v>
      </c>
      <c r="BH41">
        <v>2311000000</v>
      </c>
      <c r="BI41">
        <v>1412000000</v>
      </c>
      <c r="BJ41">
        <v>1044200000</v>
      </c>
      <c r="BK41">
        <f t="shared" si="14"/>
        <v>0.13819991345737775</v>
      </c>
      <c r="BL41">
        <f t="shared" si="14"/>
        <v>0.18156515580736543</v>
      </c>
      <c r="BM41">
        <f t="shared" si="14"/>
        <v>0.22533997318521357</v>
      </c>
      <c r="BN41" s="13">
        <f t="shared" si="23"/>
        <v>0.61447178909136457</v>
      </c>
      <c r="BO41" s="14">
        <f t="shared" si="24"/>
        <v>0.80573878323013592</v>
      </c>
      <c r="BP41" s="15">
        <f t="shared" si="25"/>
        <v>1.3137863205924651</v>
      </c>
      <c r="BQ41" s="28">
        <v>1</v>
      </c>
    </row>
    <row r="42" spans="1:69" customFormat="1" ht="15" x14ac:dyDescent="0.2">
      <c r="A42" t="s">
        <v>476</v>
      </c>
      <c r="C42" t="s">
        <v>477</v>
      </c>
      <c r="D42">
        <v>170580000</v>
      </c>
      <c r="E42">
        <v>38331000</v>
      </c>
      <c r="F42">
        <v>230270000</v>
      </c>
      <c r="G42">
        <v>212770000</v>
      </c>
      <c r="H42">
        <v>338360000</v>
      </c>
      <c r="I42">
        <v>2492900000</v>
      </c>
      <c r="J42">
        <v>2094200000</v>
      </c>
      <c r="K42">
        <f t="shared" si="0"/>
        <v>0.11328466721834732</v>
      </c>
      <c r="L42">
        <f t="shared" si="0"/>
        <v>9.2370331742147704E-2</v>
      </c>
      <c r="M42">
        <f t="shared" si="0"/>
        <v>0.10159965619329576</v>
      </c>
      <c r="N42" s="13">
        <f t="shared" si="28"/>
        <v>4.4501839242388668</v>
      </c>
      <c r="O42" s="14">
        <f t="shared" si="29"/>
        <v>0.90915988501389167</v>
      </c>
      <c r="P42" s="15">
        <f t="shared" si="30"/>
        <v>0.81538246975745732</v>
      </c>
      <c r="Q42">
        <v>783980000</v>
      </c>
      <c r="R42">
        <v>622920000</v>
      </c>
      <c r="S42">
        <v>101130000</v>
      </c>
      <c r="T42">
        <v>111600000</v>
      </c>
      <c r="U42">
        <v>601680000</v>
      </c>
      <c r="V42">
        <v>838260000</v>
      </c>
      <c r="W42">
        <v>516410000</v>
      </c>
      <c r="X42">
        <f t="shared" si="4"/>
        <v>1.035301156761069</v>
      </c>
      <c r="Y42">
        <f t="shared" si="4"/>
        <v>0.12064276000286307</v>
      </c>
      <c r="Z42">
        <f t="shared" si="4"/>
        <v>0.21610735655777386</v>
      </c>
      <c r="AA42" s="13">
        <f t="shared" si="31"/>
        <v>1.2585564759519681</v>
      </c>
      <c r="AB42" s="14">
        <f t="shared" si="36"/>
        <v>0.55825383237525561</v>
      </c>
      <c r="AC42" s="15">
        <f t="shared" si="32"/>
        <v>0.11652914634065795</v>
      </c>
      <c r="AD42">
        <v>766960000</v>
      </c>
      <c r="AE42">
        <v>373200000</v>
      </c>
      <c r="AF42">
        <v>225730000</v>
      </c>
      <c r="AG42">
        <v>240670000</v>
      </c>
      <c r="AH42">
        <v>1131900000</v>
      </c>
      <c r="AI42">
        <v>729420000</v>
      </c>
      <c r="AJ42">
        <v>840470000</v>
      </c>
      <c r="AK42">
        <f t="shared" si="7"/>
        <v>0.32971110522130931</v>
      </c>
      <c r="AL42">
        <f t="shared" si="7"/>
        <v>0.30946505442680483</v>
      </c>
      <c r="AM42">
        <f t="shared" si="7"/>
        <v>0.28635168417671064</v>
      </c>
      <c r="AN42" s="13">
        <f t="shared" si="34"/>
        <v>2.0550911039657018</v>
      </c>
      <c r="AO42" s="14">
        <f t="shared" si="37"/>
        <v>1.0807167253670864</v>
      </c>
      <c r="AP42" s="15">
        <f t="shared" si="35"/>
        <v>0.93859457423821113</v>
      </c>
      <c r="AQ42">
        <v>460910000</v>
      </c>
      <c r="AR42">
        <v>182000000</v>
      </c>
      <c r="AS42">
        <v>222040000</v>
      </c>
      <c r="AT42">
        <v>234580000</v>
      </c>
      <c r="AU42">
        <v>754030000</v>
      </c>
      <c r="AV42">
        <v>964080000</v>
      </c>
      <c r="AW42">
        <v>609030000</v>
      </c>
      <c r="AX42">
        <f t="shared" si="10"/>
        <v>0.2413697067755925</v>
      </c>
      <c r="AY42">
        <f t="shared" si="10"/>
        <v>0.23031283710895362</v>
      </c>
      <c r="AZ42">
        <f t="shared" si="10"/>
        <v>0.38516986026960903</v>
      </c>
      <c r="BA42" s="13">
        <f t="shared" si="26"/>
        <v>2.5324725274725273</v>
      </c>
      <c r="BB42" s="14">
        <f t="shared" si="33"/>
        <v>0.59795134787478055</v>
      </c>
      <c r="BC42" s="15">
        <f t="shared" si="27"/>
        <v>0.95419114596299059</v>
      </c>
      <c r="BD42">
        <v>304170000</v>
      </c>
      <c r="BE42">
        <v>369740000</v>
      </c>
      <c r="BF42">
        <v>313710000</v>
      </c>
      <c r="BG42">
        <v>286270000</v>
      </c>
      <c r="BH42">
        <v>2311000000</v>
      </c>
      <c r="BI42">
        <v>1412000000</v>
      </c>
      <c r="BJ42">
        <v>1044200000</v>
      </c>
      <c r="BK42">
        <f t="shared" si="14"/>
        <v>0.15999134573777585</v>
      </c>
      <c r="BL42">
        <f t="shared" si="14"/>
        <v>0.2221742209631728</v>
      </c>
      <c r="BM42">
        <f t="shared" si="14"/>
        <v>0.27415246121432674</v>
      </c>
      <c r="BN42" s="13">
        <f t="shared" si="23"/>
        <v>0.82265916590036237</v>
      </c>
      <c r="BO42" s="14">
        <f t="shared" si="24"/>
        <v>0.81040388978846911</v>
      </c>
      <c r="BP42" s="15">
        <f t="shared" si="25"/>
        <v>1.3886639926594158</v>
      </c>
      <c r="BQ42" s="28">
        <v>1</v>
      </c>
    </row>
    <row r="43" spans="1:69" customFormat="1" ht="15" x14ac:dyDescent="0.2">
      <c r="A43" t="s">
        <v>564</v>
      </c>
      <c r="C43" t="s">
        <v>565</v>
      </c>
      <c r="D43">
        <v>1559600000</v>
      </c>
      <c r="E43">
        <v>176500000</v>
      </c>
      <c r="F43">
        <v>1347000000</v>
      </c>
      <c r="G43">
        <v>1234400000</v>
      </c>
      <c r="H43">
        <v>338360000</v>
      </c>
      <c r="I43">
        <v>2492900000</v>
      </c>
      <c r="J43">
        <v>2094200000</v>
      </c>
      <c r="K43">
        <f t="shared" si="0"/>
        <v>0.52163376285612961</v>
      </c>
      <c r="L43">
        <f t="shared" si="0"/>
        <v>0.54033455012234743</v>
      </c>
      <c r="M43">
        <f t="shared" si="0"/>
        <v>0.58943749403113366</v>
      </c>
      <c r="N43" s="13">
        <f t="shared" si="28"/>
        <v>8.836260623229462</v>
      </c>
      <c r="O43" s="14">
        <f t="shared" si="29"/>
        <v>0.91669524859544715</v>
      </c>
      <c r="P43" s="15">
        <f t="shared" si="30"/>
        <v>1.0358504157472943</v>
      </c>
      <c r="Q43">
        <v>1620700000</v>
      </c>
      <c r="R43">
        <v>1213200000</v>
      </c>
      <c r="S43">
        <v>890560000</v>
      </c>
      <c r="T43">
        <v>515220000</v>
      </c>
      <c r="U43">
        <v>601680000</v>
      </c>
      <c r="V43">
        <v>838260000</v>
      </c>
      <c r="W43">
        <v>516410000</v>
      </c>
      <c r="X43">
        <f t="shared" si="4"/>
        <v>2.0163542082169923</v>
      </c>
      <c r="Y43">
        <f t="shared" si="4"/>
        <v>1.0623911435592777</v>
      </c>
      <c r="Z43">
        <f t="shared" si="4"/>
        <v>0.99769562944172263</v>
      </c>
      <c r="AA43" s="13">
        <f t="shared" si="31"/>
        <v>1.3358885591823277</v>
      </c>
      <c r="AB43" s="14">
        <f t="shared" si="36"/>
        <v>1.0648449408901957</v>
      </c>
      <c r="AC43" s="15">
        <f t="shared" si="32"/>
        <v>0.52688716061386931</v>
      </c>
      <c r="AD43">
        <v>2035200000</v>
      </c>
      <c r="AE43">
        <v>1274100000</v>
      </c>
      <c r="AF43">
        <v>522480000</v>
      </c>
      <c r="AG43">
        <v>703650000</v>
      </c>
      <c r="AH43">
        <v>1131900000</v>
      </c>
      <c r="AI43">
        <v>729420000</v>
      </c>
      <c r="AJ43">
        <v>840470000</v>
      </c>
      <c r="AK43">
        <f t="shared" si="7"/>
        <v>1.1256294725682481</v>
      </c>
      <c r="AL43">
        <f t="shared" si="7"/>
        <v>0.71629513860327387</v>
      </c>
      <c r="AM43">
        <f t="shared" si="7"/>
        <v>0.83721013242590459</v>
      </c>
      <c r="AN43" s="13">
        <f t="shared" si="34"/>
        <v>1.5973628443607253</v>
      </c>
      <c r="AO43" s="14">
        <f t="shared" si="37"/>
        <v>0.85557390057826133</v>
      </c>
      <c r="AP43" s="15">
        <f t="shared" si="35"/>
        <v>0.63635073179895274</v>
      </c>
      <c r="AQ43">
        <v>4697900000</v>
      </c>
      <c r="AR43">
        <v>3399200000</v>
      </c>
      <c r="AS43">
        <v>2650700000</v>
      </c>
      <c r="AT43">
        <v>2288600000</v>
      </c>
      <c r="AU43">
        <v>754030000</v>
      </c>
      <c r="AV43">
        <v>964080000</v>
      </c>
      <c r="AW43">
        <v>609030000</v>
      </c>
      <c r="AX43">
        <f t="shared" si="10"/>
        <v>4.5080434465472194</v>
      </c>
      <c r="AY43">
        <f t="shared" si="10"/>
        <v>2.7494606256742178</v>
      </c>
      <c r="AZ43">
        <f t="shared" si="10"/>
        <v>3.7577787629509221</v>
      </c>
      <c r="BA43" s="13">
        <f t="shared" si="26"/>
        <v>1.3820604848199576</v>
      </c>
      <c r="BB43" s="14">
        <f t="shared" si="33"/>
        <v>0.7316717665185567</v>
      </c>
      <c r="BC43" s="15">
        <f t="shared" si="27"/>
        <v>0.60990109307399698</v>
      </c>
      <c r="BD43">
        <v>2757600000</v>
      </c>
      <c r="BE43">
        <v>3444700000</v>
      </c>
      <c r="BF43">
        <v>3018100000</v>
      </c>
      <c r="BG43">
        <v>2818800000</v>
      </c>
      <c r="BH43">
        <v>2311000000</v>
      </c>
      <c r="BI43">
        <v>1412000000</v>
      </c>
      <c r="BJ43">
        <v>1044200000</v>
      </c>
      <c r="BK43">
        <f t="shared" si="14"/>
        <v>1.4905668541756816</v>
      </c>
      <c r="BL43">
        <f t="shared" si="14"/>
        <v>2.1374645892351274</v>
      </c>
      <c r="BM43">
        <f t="shared" si="14"/>
        <v>2.6994828576900978</v>
      </c>
      <c r="BN43" s="13">
        <f t="shared" si="23"/>
        <v>0.80053415391761251</v>
      </c>
      <c r="BO43" s="14">
        <f t="shared" si="24"/>
        <v>0.79180520933706544</v>
      </c>
      <c r="BP43" s="15">
        <f t="shared" si="25"/>
        <v>1.4339944452992652</v>
      </c>
      <c r="BQ43" s="28">
        <v>1</v>
      </c>
    </row>
    <row r="44" spans="1:69" customFormat="1" ht="15" x14ac:dyDescent="0.2">
      <c r="A44" t="s">
        <v>680</v>
      </c>
      <c r="C44" t="s">
        <v>681</v>
      </c>
      <c r="D44">
        <v>3056500000</v>
      </c>
      <c r="E44">
        <v>596990000</v>
      </c>
      <c r="F44">
        <v>3009200000</v>
      </c>
      <c r="G44">
        <v>2968800000</v>
      </c>
      <c r="H44">
        <v>338360000</v>
      </c>
      <c r="I44">
        <v>2492900000</v>
      </c>
      <c r="J44">
        <v>2094200000</v>
      </c>
      <c r="K44">
        <f t="shared" si="0"/>
        <v>1.7643633999290695</v>
      </c>
      <c r="L44">
        <f t="shared" si="0"/>
        <v>1.207108187251795</v>
      </c>
      <c r="M44">
        <f t="shared" si="0"/>
        <v>1.4176296437780538</v>
      </c>
      <c r="N44" s="13">
        <f t="shared" si="28"/>
        <v>5.1198512537898457</v>
      </c>
      <c r="O44" s="14">
        <f t="shared" si="29"/>
        <v>0.85149756323858428</v>
      </c>
      <c r="P44" s="15">
        <f t="shared" si="30"/>
        <v>0.68416075016083588</v>
      </c>
      <c r="Q44">
        <v>3928600000</v>
      </c>
      <c r="R44">
        <v>2620900000</v>
      </c>
      <c r="S44">
        <v>2025400000</v>
      </c>
      <c r="T44">
        <v>1896200000</v>
      </c>
      <c r="U44">
        <v>601680000</v>
      </c>
      <c r="V44">
        <v>838260000</v>
      </c>
      <c r="W44">
        <v>516410000</v>
      </c>
      <c r="X44">
        <f t="shared" si="4"/>
        <v>4.3559699508044147</v>
      </c>
      <c r="Y44">
        <f t="shared" si="4"/>
        <v>2.4161954524849092</v>
      </c>
      <c r="Z44">
        <f t="shared" si="4"/>
        <v>3.6718886156348636</v>
      </c>
      <c r="AA44" s="13">
        <f t="shared" si="31"/>
        <v>1.4989507421114885</v>
      </c>
      <c r="AB44" s="14">
        <f t="shared" si="36"/>
        <v>0.65802525768259257</v>
      </c>
      <c r="AC44" s="15">
        <f t="shared" si="32"/>
        <v>0.55468597804232134</v>
      </c>
      <c r="AD44">
        <v>3065700000</v>
      </c>
      <c r="AE44">
        <v>2564000000</v>
      </c>
      <c r="AF44">
        <v>1312900000</v>
      </c>
      <c r="AG44">
        <v>1310400000</v>
      </c>
      <c r="AH44">
        <v>1131900000</v>
      </c>
      <c r="AI44">
        <v>729420000</v>
      </c>
      <c r="AJ44">
        <v>840470000</v>
      </c>
      <c r="AK44">
        <f t="shared" si="7"/>
        <v>2.2652177754218572</v>
      </c>
      <c r="AL44">
        <f t="shared" si="7"/>
        <v>1.7999232266732472</v>
      </c>
      <c r="AM44">
        <f t="shared" si="7"/>
        <v>1.5591276309683868</v>
      </c>
      <c r="AN44" s="13">
        <f t="shared" si="34"/>
        <v>1.1956708268330734</v>
      </c>
      <c r="AO44" s="14">
        <f t="shared" si="37"/>
        <v>1.154442517034542</v>
      </c>
      <c r="AP44" s="15">
        <f t="shared" si="35"/>
        <v>0.79459169277357578</v>
      </c>
      <c r="AQ44">
        <v>6604600000</v>
      </c>
      <c r="AR44">
        <v>4258800000</v>
      </c>
      <c r="AS44">
        <v>3150600000</v>
      </c>
      <c r="AT44">
        <v>2895400000</v>
      </c>
      <c r="AU44">
        <v>754030000</v>
      </c>
      <c r="AV44">
        <v>964080000</v>
      </c>
      <c r="AW44">
        <v>609030000</v>
      </c>
      <c r="AX44">
        <f t="shared" si="10"/>
        <v>5.6480511385488645</v>
      </c>
      <c r="AY44">
        <f t="shared" si="10"/>
        <v>3.2679860592481953</v>
      </c>
      <c r="AZ44">
        <f t="shared" si="10"/>
        <v>4.7541172027650527</v>
      </c>
      <c r="BA44" s="13">
        <f t="shared" si="26"/>
        <v>1.5508124354278201</v>
      </c>
      <c r="BB44" s="14">
        <f t="shared" si="33"/>
        <v>0.68740123978169798</v>
      </c>
      <c r="BC44" s="15">
        <f t="shared" si="27"/>
        <v>0.57860419091173954</v>
      </c>
      <c r="BD44">
        <v>5303500000</v>
      </c>
      <c r="BE44">
        <v>5314200000</v>
      </c>
      <c r="BF44">
        <v>4057400000</v>
      </c>
      <c r="BG44">
        <v>4001200000</v>
      </c>
      <c r="BH44">
        <v>2311000000</v>
      </c>
      <c r="BI44">
        <v>1412000000</v>
      </c>
      <c r="BJ44">
        <v>1044200000</v>
      </c>
      <c r="BK44">
        <f t="shared" si="14"/>
        <v>2.2995240155776719</v>
      </c>
      <c r="BL44">
        <f t="shared" si="14"/>
        <v>2.8735127478753539</v>
      </c>
      <c r="BM44">
        <f t="shared" si="14"/>
        <v>3.8318329821873203</v>
      </c>
      <c r="BN44" s="13">
        <f t="shared" si="23"/>
        <v>0.99798652666440857</v>
      </c>
      <c r="BO44" s="14">
        <f t="shared" si="24"/>
        <v>0.74990553117350911</v>
      </c>
      <c r="BP44" s="15">
        <f t="shared" si="25"/>
        <v>1.2496119755259387</v>
      </c>
      <c r="BQ44" s="28">
        <v>1</v>
      </c>
    </row>
    <row r="45" spans="1:69" customFormat="1" ht="15" x14ac:dyDescent="0.2">
      <c r="A45" t="s">
        <v>21</v>
      </c>
      <c r="C45" t="s">
        <v>22</v>
      </c>
      <c r="D45">
        <v>8104300000</v>
      </c>
      <c r="E45">
        <v>1769600000</v>
      </c>
      <c r="F45">
        <v>7943500000</v>
      </c>
      <c r="G45">
        <v>7230800000</v>
      </c>
      <c r="H45">
        <v>338360000</v>
      </c>
      <c r="I45">
        <v>2492900000</v>
      </c>
      <c r="J45">
        <v>2094200000</v>
      </c>
      <c r="K45">
        <f t="shared" si="0"/>
        <v>5.2299326161484805</v>
      </c>
      <c r="L45">
        <f t="shared" si="0"/>
        <v>3.1864495166272211</v>
      </c>
      <c r="M45">
        <f t="shared" si="0"/>
        <v>3.4527743290994173</v>
      </c>
      <c r="N45" s="13">
        <f t="shared" si="28"/>
        <v>4.5797355334538876</v>
      </c>
      <c r="O45" s="14">
        <f t="shared" si="29"/>
        <v>0.92286642940210306</v>
      </c>
      <c r="P45" s="15">
        <f t="shared" si="30"/>
        <v>0.60927161982707201</v>
      </c>
      <c r="Q45">
        <v>7685900000</v>
      </c>
      <c r="R45">
        <v>4487200000</v>
      </c>
      <c r="S45">
        <v>4469400000</v>
      </c>
      <c r="T45">
        <v>2815300000</v>
      </c>
      <c r="U45">
        <v>601680000</v>
      </c>
      <c r="V45">
        <v>838260000</v>
      </c>
      <c r="W45">
        <v>516410000</v>
      </c>
      <c r="X45">
        <f t="shared" si="4"/>
        <v>7.4577848690333735</v>
      </c>
      <c r="Y45">
        <f t="shared" si="4"/>
        <v>5.3317586429031563</v>
      </c>
      <c r="Z45">
        <f t="shared" si="4"/>
        <v>5.4516759938808308</v>
      </c>
      <c r="AA45" s="13">
        <f t="shared" si="31"/>
        <v>1.7128498841148154</v>
      </c>
      <c r="AB45" s="14">
        <f t="shared" si="36"/>
        <v>0.97800358071311022</v>
      </c>
      <c r="AC45" s="15">
        <f t="shared" si="32"/>
        <v>0.71492524074299579</v>
      </c>
      <c r="AD45">
        <v>8149900000</v>
      </c>
      <c r="AE45">
        <v>4731000000</v>
      </c>
      <c r="AF45">
        <v>2913500000</v>
      </c>
      <c r="AG45">
        <v>2610700000</v>
      </c>
      <c r="AH45">
        <v>1131900000</v>
      </c>
      <c r="AI45">
        <v>729420000</v>
      </c>
      <c r="AJ45">
        <v>840470000</v>
      </c>
      <c r="AK45">
        <f t="shared" si="7"/>
        <v>4.1796978531672409</v>
      </c>
      <c r="AL45">
        <f t="shared" si="7"/>
        <v>3.9942694195388118</v>
      </c>
      <c r="AM45">
        <f t="shared" si="7"/>
        <v>3.1062381762585218</v>
      </c>
      <c r="AN45" s="13">
        <f t="shared" si="34"/>
        <v>1.7226590572817586</v>
      </c>
      <c r="AO45" s="14">
        <f t="shared" si="37"/>
        <v>1.2858863979161854</v>
      </c>
      <c r="AP45" s="15">
        <f t="shared" si="35"/>
        <v>0.95563592390107399</v>
      </c>
      <c r="AQ45">
        <v>14857000000</v>
      </c>
      <c r="AR45">
        <v>10522000000</v>
      </c>
      <c r="AS45">
        <v>7824300000</v>
      </c>
      <c r="AT45">
        <v>8218000000</v>
      </c>
      <c r="AU45">
        <v>754030000</v>
      </c>
      <c r="AV45">
        <v>964080000</v>
      </c>
      <c r="AW45">
        <v>609030000</v>
      </c>
      <c r="AX45">
        <f t="shared" si="10"/>
        <v>13.954351948861451</v>
      </c>
      <c r="AY45">
        <f t="shared" si="10"/>
        <v>8.1158202638785166</v>
      </c>
      <c r="AZ45">
        <f t="shared" si="10"/>
        <v>13.493588164786628</v>
      </c>
      <c r="BA45" s="13">
        <f t="shared" si="26"/>
        <v>1.4119939175061775</v>
      </c>
      <c r="BB45" s="14">
        <f t="shared" si="33"/>
        <v>0.60145753410926417</v>
      </c>
      <c r="BC45" s="15">
        <f t="shared" si="27"/>
        <v>0.58159779068355044</v>
      </c>
      <c r="BD45">
        <v>9620300000</v>
      </c>
      <c r="BE45">
        <v>11507000000</v>
      </c>
      <c r="BF45">
        <v>9230600000</v>
      </c>
      <c r="BG45">
        <v>8975200000</v>
      </c>
      <c r="BH45">
        <v>2311000000</v>
      </c>
      <c r="BI45">
        <v>1412000000</v>
      </c>
      <c r="BJ45">
        <v>1044200000</v>
      </c>
      <c r="BK45">
        <f t="shared" si="14"/>
        <v>4.9792297706620507</v>
      </c>
      <c r="BL45">
        <f t="shared" si="14"/>
        <v>6.5372521246458923</v>
      </c>
      <c r="BM45">
        <f t="shared" si="14"/>
        <v>8.5952882589542234</v>
      </c>
      <c r="BN45" s="13">
        <f t="shared" si="23"/>
        <v>0.83603893282349873</v>
      </c>
      <c r="BO45" s="14">
        <f t="shared" si="24"/>
        <v>0.76056229037294332</v>
      </c>
      <c r="BP45" s="15">
        <f t="shared" si="25"/>
        <v>1.3129042895677985</v>
      </c>
      <c r="BQ45" s="28">
        <v>1</v>
      </c>
    </row>
    <row r="46" spans="1:69" customFormat="1" ht="15" x14ac:dyDescent="0.2">
      <c r="A46" t="s">
        <v>708</v>
      </c>
      <c r="C46" t="s">
        <v>709</v>
      </c>
      <c r="D46">
        <v>0</v>
      </c>
      <c r="E46">
        <v>1887100</v>
      </c>
      <c r="F46">
        <v>7783500</v>
      </c>
      <c r="G46">
        <v>11569000</v>
      </c>
      <c r="H46">
        <v>338360000</v>
      </c>
      <c r="I46">
        <v>2492900000</v>
      </c>
      <c r="J46">
        <v>2094200000</v>
      </c>
      <c r="K46">
        <f t="shared" si="0"/>
        <v>5.5771958860385386E-3</v>
      </c>
      <c r="L46">
        <f t="shared" si="0"/>
        <v>3.1222672389586426E-3</v>
      </c>
      <c r="M46">
        <f t="shared" si="0"/>
        <v>5.5243052239518668E-3</v>
      </c>
      <c r="N46" s="13">
        <f t="shared" si="28"/>
        <v>0</v>
      </c>
      <c r="O46" s="14">
        <f t="shared" si="29"/>
        <v>0.56518731539693923</v>
      </c>
      <c r="P46" s="15">
        <f t="shared" si="30"/>
        <v>0.55982742990516998</v>
      </c>
      <c r="Q46">
        <v>7897300</v>
      </c>
      <c r="R46">
        <v>11901000</v>
      </c>
      <c r="S46">
        <v>0</v>
      </c>
      <c r="T46">
        <v>0</v>
      </c>
      <c r="U46">
        <v>601680000</v>
      </c>
      <c r="V46">
        <v>838260000</v>
      </c>
      <c r="W46">
        <v>516410000</v>
      </c>
      <c r="X46">
        <f t="shared" si="4"/>
        <v>1.9779617072197848E-2</v>
      </c>
      <c r="Y46">
        <f t="shared" si="4"/>
        <v>0</v>
      </c>
      <c r="Z46">
        <f t="shared" si="4"/>
        <v>0</v>
      </c>
      <c r="AA46" s="13">
        <f t="shared" si="31"/>
        <v>0.66358289219393329</v>
      </c>
      <c r="AB46" s="14">
        <v>0</v>
      </c>
      <c r="AC46" s="15">
        <f t="shared" si="32"/>
        <v>0</v>
      </c>
      <c r="AD46">
        <v>27622000</v>
      </c>
      <c r="AE46">
        <v>29999000</v>
      </c>
      <c r="AF46">
        <v>10563000</v>
      </c>
      <c r="AG46">
        <v>6318400</v>
      </c>
      <c r="AH46">
        <v>1131900000</v>
      </c>
      <c r="AI46">
        <v>729420000</v>
      </c>
      <c r="AJ46">
        <v>840470000</v>
      </c>
      <c r="AK46">
        <f t="shared" si="7"/>
        <v>2.6503224666489973E-2</v>
      </c>
      <c r="AL46">
        <f t="shared" si="7"/>
        <v>1.4481368758739821E-2</v>
      </c>
      <c r="AM46">
        <f t="shared" si="7"/>
        <v>7.5176984306399991E-3</v>
      </c>
      <c r="AN46" s="13">
        <f t="shared" si="34"/>
        <v>0.92076402546751557</v>
      </c>
      <c r="AO46" s="14">
        <f t="shared" si="37"/>
        <v>1.9263034946597331</v>
      </c>
      <c r="AP46" s="15">
        <f t="shared" si="35"/>
        <v>0.54640025660914038</v>
      </c>
      <c r="AQ46">
        <v>4934800</v>
      </c>
      <c r="AR46">
        <v>10911000</v>
      </c>
      <c r="AS46">
        <v>0</v>
      </c>
      <c r="AT46">
        <v>0</v>
      </c>
      <c r="AU46">
        <v>754030000</v>
      </c>
      <c r="AV46">
        <v>964080000</v>
      </c>
      <c r="AW46">
        <v>609030000</v>
      </c>
      <c r="AX46">
        <f t="shared" si="10"/>
        <v>1.4470246541914778E-2</v>
      </c>
      <c r="AY46">
        <f t="shared" si="10"/>
        <v>0</v>
      </c>
      <c r="AZ46">
        <f t="shared" si="10"/>
        <v>0</v>
      </c>
      <c r="BA46" s="13">
        <f t="shared" si="26"/>
        <v>0.45227751810099898</v>
      </c>
      <c r="BB46" s="14">
        <v>0</v>
      </c>
      <c r="BC46" s="15">
        <f t="shared" si="27"/>
        <v>0</v>
      </c>
      <c r="BD46">
        <v>0</v>
      </c>
      <c r="BE46">
        <v>32910000</v>
      </c>
      <c r="BF46">
        <v>34587000</v>
      </c>
      <c r="BG46">
        <v>28413000</v>
      </c>
      <c r="BH46">
        <v>2311000000</v>
      </c>
      <c r="BI46">
        <v>1412000000</v>
      </c>
      <c r="BJ46">
        <v>1044200000</v>
      </c>
      <c r="BK46">
        <f t="shared" si="14"/>
        <v>1.4240588489831242E-2</v>
      </c>
      <c r="BL46">
        <f t="shared" si="14"/>
        <v>2.4495042492917847E-2</v>
      </c>
      <c r="BM46">
        <f t="shared" si="14"/>
        <v>2.7210304539360276E-2</v>
      </c>
      <c r="BN46" s="13">
        <f t="shared" si="23"/>
        <v>0</v>
      </c>
      <c r="BO46" s="14">
        <f t="shared" si="24"/>
        <v>0.90021199349258496</v>
      </c>
      <c r="BP46" s="15">
        <f t="shared" si="25"/>
        <v>1.7200863932279897</v>
      </c>
      <c r="BQ46" s="28">
        <v>1</v>
      </c>
    </row>
    <row r="47" spans="1:69" customFormat="1" ht="15" x14ac:dyDescent="0.2">
      <c r="A47" t="s">
        <v>146</v>
      </c>
      <c r="C47" t="s">
        <v>147</v>
      </c>
      <c r="D47">
        <v>0</v>
      </c>
      <c r="E47">
        <v>7250300</v>
      </c>
      <c r="F47">
        <v>45136000</v>
      </c>
      <c r="G47">
        <v>19114000</v>
      </c>
      <c r="H47">
        <v>338360000</v>
      </c>
      <c r="I47">
        <v>2492900000</v>
      </c>
      <c r="J47">
        <v>2094200000</v>
      </c>
      <c r="K47">
        <f t="shared" si="0"/>
        <v>2.1427769239862868E-2</v>
      </c>
      <c r="L47">
        <f t="shared" si="0"/>
        <v>1.8105820530306068E-2</v>
      </c>
      <c r="M47">
        <f t="shared" si="0"/>
        <v>9.1271129787030853E-3</v>
      </c>
      <c r="N47" s="13">
        <f t="shared" si="28"/>
        <v>0</v>
      </c>
      <c r="O47" s="14">
        <f t="shared" si="29"/>
        <v>1.9837401566687749</v>
      </c>
      <c r="P47" s="15">
        <f t="shared" si="30"/>
        <v>0.84496992326308717</v>
      </c>
      <c r="Q47">
        <v>66820000</v>
      </c>
      <c r="R47">
        <v>28420000</v>
      </c>
      <c r="S47">
        <v>47255000</v>
      </c>
      <c r="T47">
        <v>1699100</v>
      </c>
      <c r="U47">
        <v>601680000</v>
      </c>
      <c r="V47">
        <v>838260000</v>
      </c>
      <c r="W47">
        <v>516410000</v>
      </c>
      <c r="X47">
        <f t="shared" si="4"/>
        <v>4.7234410317776893E-2</v>
      </c>
      <c r="Y47">
        <f t="shared" si="4"/>
        <v>5.6372724453033665E-2</v>
      </c>
      <c r="Z47">
        <f t="shared" si="4"/>
        <v>3.2902151391336343E-3</v>
      </c>
      <c r="AA47" s="13">
        <f t="shared" si="31"/>
        <v>2.3511611541168191</v>
      </c>
      <c r="AB47" s="14">
        <f>Y47/Z47</f>
        <v>17.133446315573607</v>
      </c>
      <c r="AC47" s="15">
        <f t="shared" si="32"/>
        <v>1.1934673064356542</v>
      </c>
      <c r="AD47">
        <v>137450000</v>
      </c>
      <c r="AE47">
        <v>9295000</v>
      </c>
      <c r="AF47">
        <v>4158600</v>
      </c>
      <c r="AG47">
        <v>26884000</v>
      </c>
      <c r="AH47">
        <v>1131900000</v>
      </c>
      <c r="AI47">
        <v>729420000</v>
      </c>
      <c r="AJ47">
        <v>840470000</v>
      </c>
      <c r="AK47">
        <f t="shared" si="7"/>
        <v>8.2118561710398438E-3</v>
      </c>
      <c r="AL47">
        <f t="shared" si="7"/>
        <v>5.7012420827506783E-3</v>
      </c>
      <c r="AM47">
        <f t="shared" si="7"/>
        <v>3.1986864492486347E-2</v>
      </c>
      <c r="AN47" s="13">
        <f t="shared" si="34"/>
        <v>14.787520172135556</v>
      </c>
      <c r="AO47" s="14">
        <f t="shared" si="37"/>
        <v>0.17823697862258081</v>
      </c>
      <c r="AP47" s="15">
        <f t="shared" si="35"/>
        <v>0.69426959800597021</v>
      </c>
      <c r="AQ47">
        <v>13346000</v>
      </c>
      <c r="AR47">
        <v>16584000</v>
      </c>
      <c r="AS47">
        <v>36818000</v>
      </c>
      <c r="AT47">
        <v>41532000</v>
      </c>
      <c r="AU47">
        <v>754030000</v>
      </c>
      <c r="AV47">
        <v>964080000</v>
      </c>
      <c r="AW47">
        <v>609030000</v>
      </c>
      <c r="AX47">
        <f t="shared" si="10"/>
        <v>2.1993819874540802E-2</v>
      </c>
      <c r="AY47">
        <f t="shared" si="10"/>
        <v>3.8189776782009792E-2</v>
      </c>
      <c r="AZ47">
        <f t="shared" si="10"/>
        <v>6.8193685040145807E-2</v>
      </c>
      <c r="BA47" s="13">
        <f t="shared" si="26"/>
        <v>0.80475156777616985</v>
      </c>
      <c r="BB47" s="14">
        <f>AY47/AZ47</f>
        <v>0.56001925632156946</v>
      </c>
      <c r="BC47" s="15">
        <f t="shared" si="27"/>
        <v>1.7363867213542477</v>
      </c>
      <c r="BD47">
        <v>0</v>
      </c>
      <c r="BE47">
        <v>17438000</v>
      </c>
      <c r="BF47">
        <v>19099000</v>
      </c>
      <c r="BG47">
        <v>114420000</v>
      </c>
      <c r="BH47">
        <v>2311000000</v>
      </c>
      <c r="BI47">
        <v>1412000000</v>
      </c>
      <c r="BJ47">
        <v>1044200000</v>
      </c>
      <c r="BK47">
        <f t="shared" si="14"/>
        <v>7.545651233232367E-3</v>
      </c>
      <c r="BL47">
        <f t="shared" si="14"/>
        <v>1.3526203966005665E-2</v>
      </c>
      <c r="BM47">
        <f t="shared" si="14"/>
        <v>0.10957670944263551</v>
      </c>
      <c r="BN47" s="13">
        <f t="shared" si="23"/>
        <v>0</v>
      </c>
      <c r="BO47" s="14">
        <f t="shared" si="24"/>
        <v>0.12344050149714313</v>
      </c>
      <c r="BP47" s="15">
        <f t="shared" si="25"/>
        <v>1.7925827139258568</v>
      </c>
      <c r="BQ47" s="28">
        <v>1</v>
      </c>
    </row>
    <row r="48" spans="1:69" customFormat="1" ht="15" x14ac:dyDescent="0.2">
      <c r="A48" t="s">
        <v>55</v>
      </c>
      <c r="C48" t="s">
        <v>56</v>
      </c>
      <c r="D48">
        <v>16140000</v>
      </c>
      <c r="E48">
        <v>7561800</v>
      </c>
      <c r="F48">
        <v>54251000</v>
      </c>
      <c r="G48">
        <v>0</v>
      </c>
      <c r="H48">
        <v>338360000</v>
      </c>
      <c r="I48">
        <v>2492900000</v>
      </c>
      <c r="J48">
        <v>2094200000</v>
      </c>
      <c r="K48">
        <f t="shared" si="0"/>
        <v>2.2348386334082041E-2</v>
      </c>
      <c r="L48">
        <f t="shared" si="0"/>
        <v>2.1762204661237915E-2</v>
      </c>
      <c r="M48">
        <f t="shared" si="0"/>
        <v>0</v>
      </c>
      <c r="N48" s="13">
        <f t="shared" si="28"/>
        <v>2.1344124414821866</v>
      </c>
      <c r="O48" s="14" t="s">
        <v>859</v>
      </c>
      <c r="P48" s="15">
        <f t="shared" si="30"/>
        <v>0.97377073833960981</v>
      </c>
      <c r="Q48">
        <v>0</v>
      </c>
      <c r="R48">
        <v>0</v>
      </c>
      <c r="S48">
        <v>0</v>
      </c>
      <c r="T48">
        <v>0</v>
      </c>
      <c r="U48">
        <v>601680000</v>
      </c>
      <c r="V48">
        <v>838260000</v>
      </c>
      <c r="W48">
        <v>516410000</v>
      </c>
      <c r="X48">
        <f t="shared" si="4"/>
        <v>0</v>
      </c>
      <c r="Y48">
        <f t="shared" si="4"/>
        <v>0</v>
      </c>
      <c r="Z48">
        <f t="shared" si="4"/>
        <v>0</v>
      </c>
      <c r="AA48" s="13">
        <v>0</v>
      </c>
      <c r="AB48" s="14">
        <v>0</v>
      </c>
      <c r="AC48" s="15">
        <v>0</v>
      </c>
      <c r="AD48">
        <v>0</v>
      </c>
      <c r="AE48">
        <v>0</v>
      </c>
      <c r="AF48">
        <v>0</v>
      </c>
      <c r="AG48">
        <v>20022000</v>
      </c>
      <c r="AH48">
        <v>1131900000</v>
      </c>
      <c r="AI48">
        <v>729420000</v>
      </c>
      <c r="AJ48">
        <v>840470000</v>
      </c>
      <c r="AK48">
        <f t="shared" si="7"/>
        <v>0</v>
      </c>
      <c r="AL48">
        <f t="shared" si="7"/>
        <v>0</v>
      </c>
      <c r="AM48">
        <f t="shared" si="7"/>
        <v>2.3822385094054516E-2</v>
      </c>
      <c r="AN48" s="13">
        <v>0</v>
      </c>
      <c r="AO48" s="14">
        <f t="shared" si="37"/>
        <v>0</v>
      </c>
      <c r="AP48" s="15">
        <v>0</v>
      </c>
      <c r="AQ48">
        <v>10867000</v>
      </c>
      <c r="AR48">
        <v>44338000</v>
      </c>
      <c r="AS48">
        <v>29916000</v>
      </c>
      <c r="AT48">
        <v>26152000</v>
      </c>
      <c r="AU48">
        <v>754030000</v>
      </c>
      <c r="AV48">
        <v>964080000</v>
      </c>
      <c r="AW48">
        <v>609030000</v>
      </c>
      <c r="AX48">
        <f t="shared" si="10"/>
        <v>5.8801373950638572E-2</v>
      </c>
      <c r="AY48">
        <f t="shared" si="10"/>
        <v>3.1030619865571322E-2</v>
      </c>
      <c r="AZ48">
        <f t="shared" si="10"/>
        <v>4.2940413444329507E-2</v>
      </c>
      <c r="BA48" s="13">
        <f t="shared" si="26"/>
        <v>0.245094501330687</v>
      </c>
      <c r="BB48" s="14">
        <f>AY48/AZ48</f>
        <v>0.72264371431358609</v>
      </c>
      <c r="BC48" s="15">
        <f t="shared" si="27"/>
        <v>0.52771929940991347</v>
      </c>
      <c r="BD48">
        <v>26094000</v>
      </c>
      <c r="BE48">
        <v>44908000</v>
      </c>
      <c r="BF48">
        <v>27316000</v>
      </c>
      <c r="BG48">
        <v>30569000</v>
      </c>
      <c r="BH48">
        <v>2311000000</v>
      </c>
      <c r="BI48">
        <v>1412000000</v>
      </c>
      <c r="BJ48">
        <v>1044200000</v>
      </c>
      <c r="BK48">
        <f t="shared" si="14"/>
        <v>1.9432280398096063E-2</v>
      </c>
      <c r="BL48">
        <f t="shared" si="14"/>
        <v>1.9345609065155808E-2</v>
      </c>
      <c r="BM48">
        <f t="shared" si="14"/>
        <v>2.9275043095192493E-2</v>
      </c>
      <c r="BN48" s="13">
        <f t="shared" si="23"/>
        <v>0.58105460051661173</v>
      </c>
      <c r="BO48" s="14">
        <f t="shared" si="24"/>
        <v>0.66082256488062063</v>
      </c>
      <c r="BP48" s="15">
        <f t="shared" si="25"/>
        <v>0.99553982697014054</v>
      </c>
      <c r="BQ48" s="28">
        <v>1</v>
      </c>
    </row>
    <row r="49" spans="1:69" customFormat="1" ht="15" x14ac:dyDescent="0.2">
      <c r="A49" t="s">
        <v>350</v>
      </c>
      <c r="C49" t="s">
        <v>351</v>
      </c>
      <c r="D49">
        <v>45865000</v>
      </c>
      <c r="E49">
        <v>6447000</v>
      </c>
      <c r="F49">
        <v>206610000</v>
      </c>
      <c r="G49">
        <v>110650000</v>
      </c>
      <c r="H49">
        <v>338360000</v>
      </c>
      <c r="I49">
        <v>2492900000</v>
      </c>
      <c r="J49">
        <v>2094200000</v>
      </c>
      <c r="K49">
        <f t="shared" si="0"/>
        <v>1.9053670646648539E-2</v>
      </c>
      <c r="L49">
        <f t="shared" si="0"/>
        <v>8.2879377431906612E-2</v>
      </c>
      <c r="M49">
        <f t="shared" si="0"/>
        <v>5.2836405309903543E-2</v>
      </c>
      <c r="N49" s="13">
        <f t="shared" si="28"/>
        <v>7.1141616255622768</v>
      </c>
      <c r="O49" s="14">
        <f>L49/M49</f>
        <v>1.5686036350465324</v>
      </c>
      <c r="P49" s="15">
        <f t="shared" si="30"/>
        <v>4.34978534944314</v>
      </c>
      <c r="Q49">
        <v>167000000</v>
      </c>
      <c r="R49">
        <v>110480000</v>
      </c>
      <c r="S49">
        <v>64030000</v>
      </c>
      <c r="T49">
        <v>21818000</v>
      </c>
      <c r="U49">
        <v>601680000</v>
      </c>
      <c r="V49">
        <v>838260000</v>
      </c>
      <c r="W49">
        <v>516410000</v>
      </c>
      <c r="X49">
        <f t="shared" si="4"/>
        <v>0.18361919957452466</v>
      </c>
      <c r="Y49">
        <f t="shared" si="4"/>
        <v>7.6384415336530426E-2</v>
      </c>
      <c r="Z49">
        <f t="shared" si="4"/>
        <v>4.2249375496214249E-2</v>
      </c>
      <c r="AA49" s="13">
        <f>Q49/R49</f>
        <v>1.5115858073859523</v>
      </c>
      <c r="AB49" s="14">
        <f>Y49/Z49</f>
        <v>1.8079418793628048</v>
      </c>
      <c r="AC49" s="15">
        <f>Y49/X49</f>
        <v>0.41599361893269032</v>
      </c>
      <c r="AD49">
        <v>114380000</v>
      </c>
      <c r="AE49">
        <v>46988000</v>
      </c>
      <c r="AF49">
        <v>83554000</v>
      </c>
      <c r="AG49">
        <v>75833000</v>
      </c>
      <c r="AH49">
        <v>1131900000</v>
      </c>
      <c r="AI49">
        <v>729420000</v>
      </c>
      <c r="AJ49">
        <v>840470000</v>
      </c>
      <c r="AK49">
        <f t="shared" si="7"/>
        <v>4.1512501104337837E-2</v>
      </c>
      <c r="AL49">
        <f t="shared" si="7"/>
        <v>0.11454854541964848</v>
      </c>
      <c r="AM49">
        <f t="shared" si="7"/>
        <v>9.0226896855330946E-2</v>
      </c>
      <c r="AN49" s="13">
        <f>AD49/AE49</f>
        <v>2.4342385289861239</v>
      </c>
      <c r="AO49" s="14">
        <f t="shared" si="37"/>
        <v>1.2695609559011507</v>
      </c>
      <c r="AP49" s="15">
        <f>AL49/AK49</f>
        <v>2.7593747033391529</v>
      </c>
      <c r="AQ49">
        <v>3506500</v>
      </c>
      <c r="AR49">
        <v>71892000</v>
      </c>
      <c r="AS49">
        <v>123090000</v>
      </c>
      <c r="AT49">
        <v>120420000</v>
      </c>
      <c r="AU49">
        <v>754030000</v>
      </c>
      <c r="AV49">
        <v>964080000</v>
      </c>
      <c r="AW49">
        <v>609030000</v>
      </c>
      <c r="AX49">
        <f t="shared" si="10"/>
        <v>9.5343686590719207E-2</v>
      </c>
      <c r="AY49">
        <f t="shared" si="10"/>
        <v>0.12767612646253423</v>
      </c>
      <c r="AZ49">
        <f t="shared" si="10"/>
        <v>0.19772425003694399</v>
      </c>
      <c r="BA49" s="13">
        <f t="shared" si="26"/>
        <v>4.8774550714961333E-2</v>
      </c>
      <c r="BB49" s="14">
        <f>AY49/AZ49</f>
        <v>0.64572821208667353</v>
      </c>
      <c r="BC49" s="15">
        <f t="shared" si="27"/>
        <v>1.3391146391329312</v>
      </c>
      <c r="BD49">
        <v>6776500</v>
      </c>
      <c r="BE49">
        <v>112570000</v>
      </c>
      <c r="BF49">
        <v>133240000</v>
      </c>
      <c r="BG49">
        <v>146710000</v>
      </c>
      <c r="BH49">
        <v>2311000000</v>
      </c>
      <c r="BI49">
        <v>1412000000</v>
      </c>
      <c r="BJ49">
        <v>1044200000</v>
      </c>
      <c r="BK49">
        <f t="shared" si="14"/>
        <v>4.8710514928602337E-2</v>
      </c>
      <c r="BL49">
        <f t="shared" si="14"/>
        <v>9.4362606232294616E-2</v>
      </c>
      <c r="BM49">
        <f t="shared" si="14"/>
        <v>0.14049990423290556</v>
      </c>
      <c r="BN49" s="13">
        <f t="shared" si="23"/>
        <v>6.0198098960646707E-2</v>
      </c>
      <c r="BO49" s="14">
        <f t="shared" si="24"/>
        <v>0.67162043097104518</v>
      </c>
      <c r="BP49" s="15">
        <f t="shared" si="25"/>
        <v>1.9372122501806242</v>
      </c>
      <c r="BQ49" s="28">
        <v>1</v>
      </c>
    </row>
    <row r="50" spans="1:69" customFormat="1" ht="15" x14ac:dyDescent="0.2">
      <c r="A50" t="s">
        <v>754</v>
      </c>
      <c r="C50" t="s">
        <v>755</v>
      </c>
      <c r="D50">
        <v>0</v>
      </c>
      <c r="E50">
        <v>470660</v>
      </c>
      <c r="F50">
        <v>9905700</v>
      </c>
      <c r="G50">
        <v>7452500</v>
      </c>
      <c r="H50">
        <v>338360000</v>
      </c>
      <c r="I50">
        <v>2492900000</v>
      </c>
      <c r="J50">
        <v>2094200000</v>
      </c>
      <c r="K50">
        <f t="shared" si="0"/>
        <v>1.3910036647357845E-3</v>
      </c>
      <c r="L50">
        <f t="shared" si="0"/>
        <v>3.9735649243852538E-3</v>
      </c>
      <c r="M50">
        <f t="shared" si="0"/>
        <v>3.558638143443797E-3</v>
      </c>
      <c r="N50" s="13">
        <f t="shared" si="28"/>
        <v>0</v>
      </c>
      <c r="O50" s="14">
        <f>L50/M50</f>
        <v>1.1165970700634149</v>
      </c>
      <c r="P50" s="15">
        <f t="shared" si="30"/>
        <v>2.8566171499914894</v>
      </c>
      <c r="Q50">
        <v>10784000</v>
      </c>
      <c r="R50">
        <v>0</v>
      </c>
      <c r="S50">
        <v>0</v>
      </c>
      <c r="T50">
        <v>0</v>
      </c>
      <c r="U50">
        <v>601680000</v>
      </c>
      <c r="V50">
        <v>838260000</v>
      </c>
      <c r="W50">
        <v>516410000</v>
      </c>
      <c r="X50">
        <f t="shared" si="4"/>
        <v>0</v>
      </c>
      <c r="Y50">
        <f t="shared" si="4"/>
        <v>0</v>
      </c>
      <c r="Z50">
        <f t="shared" si="4"/>
        <v>0</v>
      </c>
      <c r="AA50" s="13" t="s">
        <v>859</v>
      </c>
      <c r="AB50" s="14">
        <v>0</v>
      </c>
      <c r="AC50" s="15">
        <v>0</v>
      </c>
      <c r="AD50">
        <v>16385000</v>
      </c>
      <c r="AE50">
        <v>0</v>
      </c>
      <c r="AF50">
        <v>0</v>
      </c>
      <c r="AG50">
        <v>0</v>
      </c>
      <c r="AH50">
        <v>1131900000</v>
      </c>
      <c r="AI50">
        <v>729420000</v>
      </c>
      <c r="AJ50">
        <v>840470000</v>
      </c>
      <c r="AK50">
        <f t="shared" si="7"/>
        <v>0</v>
      </c>
      <c r="AL50">
        <f t="shared" si="7"/>
        <v>0</v>
      </c>
      <c r="AM50">
        <f t="shared" si="7"/>
        <v>0</v>
      </c>
      <c r="AN50" s="13" t="s">
        <v>859</v>
      </c>
      <c r="AO50" s="14">
        <v>0</v>
      </c>
      <c r="AP50" s="15">
        <v>0</v>
      </c>
      <c r="AQ50">
        <v>33367000</v>
      </c>
      <c r="AR50">
        <v>54980000</v>
      </c>
      <c r="AS50">
        <v>90385000</v>
      </c>
      <c r="AT50">
        <v>36443000</v>
      </c>
      <c r="AU50">
        <v>754030000</v>
      </c>
      <c r="AV50">
        <v>964080000</v>
      </c>
      <c r="AW50">
        <v>609030000</v>
      </c>
      <c r="AX50">
        <f t="shared" si="10"/>
        <v>7.2914870761110306E-2</v>
      </c>
      <c r="AY50">
        <f t="shared" si="10"/>
        <v>9.3752593145797022E-2</v>
      </c>
      <c r="AZ50">
        <f t="shared" si="10"/>
        <v>5.9837774822258348E-2</v>
      </c>
      <c r="BA50" s="13">
        <f t="shared" si="26"/>
        <v>0.60689341578755907</v>
      </c>
      <c r="BB50" s="14">
        <f>AY50/AZ50</f>
        <v>1.5667794035503322</v>
      </c>
      <c r="BC50" s="15">
        <f t="shared" si="27"/>
        <v>1.2857815170921303</v>
      </c>
      <c r="BD50">
        <v>0</v>
      </c>
      <c r="BE50">
        <v>15917000</v>
      </c>
      <c r="BF50">
        <v>65997000</v>
      </c>
      <c r="BG50">
        <v>28025000</v>
      </c>
      <c r="BH50">
        <v>2311000000</v>
      </c>
      <c r="BI50">
        <v>1412000000</v>
      </c>
      <c r="BJ50">
        <v>1044200000</v>
      </c>
      <c r="BK50">
        <f t="shared" si="14"/>
        <v>6.8874945910861098E-3</v>
      </c>
      <c r="BL50">
        <f t="shared" si="14"/>
        <v>4.6740084985835692E-2</v>
      </c>
      <c r="BM50">
        <f t="shared" si="14"/>
        <v>2.6838728212986017E-2</v>
      </c>
      <c r="BN50" s="13">
        <f t="shared" si="23"/>
        <v>0</v>
      </c>
      <c r="BO50" s="14">
        <f t="shared" si="24"/>
        <v>1.7415163868763472</v>
      </c>
      <c r="BP50" s="15">
        <f t="shared" si="25"/>
        <v>6.7862245650729589</v>
      </c>
      <c r="BQ50" s="28">
        <v>1</v>
      </c>
    </row>
    <row r="51" spans="1:69" customFormat="1" ht="15" x14ac:dyDescent="0.2">
      <c r="A51" t="s">
        <v>702</v>
      </c>
      <c r="C51" t="s">
        <v>703</v>
      </c>
      <c r="D51">
        <v>0</v>
      </c>
      <c r="E51">
        <v>1962400</v>
      </c>
      <c r="F51">
        <v>23798000</v>
      </c>
      <c r="G51">
        <v>15162000</v>
      </c>
      <c r="H51">
        <v>338360000</v>
      </c>
      <c r="I51">
        <v>2492900000</v>
      </c>
      <c r="J51">
        <v>2094200000</v>
      </c>
      <c r="K51">
        <f t="shared" si="0"/>
        <v>5.7997399219765931E-3</v>
      </c>
      <c r="L51">
        <f t="shared" si="0"/>
        <v>9.5463115247302333E-3</v>
      </c>
      <c r="M51">
        <f t="shared" si="0"/>
        <v>7.2399961799255088E-3</v>
      </c>
      <c r="N51" s="13">
        <f t="shared" si="28"/>
        <v>0</v>
      </c>
      <c r="O51" s="14">
        <f>L51/M51</f>
        <v>1.3185520112841349</v>
      </c>
      <c r="P51" s="15">
        <f t="shared" si="30"/>
        <v>1.6459895880084192</v>
      </c>
      <c r="Q51">
        <v>0</v>
      </c>
      <c r="R51">
        <v>0</v>
      </c>
      <c r="S51">
        <v>9565700</v>
      </c>
      <c r="T51">
        <v>0</v>
      </c>
      <c r="U51">
        <v>601680000</v>
      </c>
      <c r="V51">
        <v>838260000</v>
      </c>
      <c r="W51">
        <v>516410000</v>
      </c>
      <c r="X51">
        <f t="shared" si="4"/>
        <v>0</v>
      </c>
      <c r="Y51">
        <f t="shared" si="4"/>
        <v>1.1411375945410732E-2</v>
      </c>
      <c r="Z51">
        <f t="shared" si="4"/>
        <v>0</v>
      </c>
      <c r="AA51" s="13">
        <v>0</v>
      </c>
      <c r="AB51" s="14" t="s">
        <v>859</v>
      </c>
      <c r="AC51" s="15" t="s">
        <v>859</v>
      </c>
      <c r="AD51">
        <v>0</v>
      </c>
      <c r="AE51">
        <v>0</v>
      </c>
      <c r="AF51">
        <v>0</v>
      </c>
      <c r="AG51">
        <v>0</v>
      </c>
      <c r="AH51">
        <v>1131900000</v>
      </c>
      <c r="AI51">
        <v>729420000</v>
      </c>
      <c r="AJ51">
        <v>840470000</v>
      </c>
      <c r="AK51">
        <f t="shared" si="7"/>
        <v>0</v>
      </c>
      <c r="AL51">
        <f t="shared" si="7"/>
        <v>0</v>
      </c>
      <c r="AM51">
        <f t="shared" si="7"/>
        <v>0</v>
      </c>
      <c r="AN51" s="13">
        <v>0</v>
      </c>
      <c r="AO51" s="14">
        <v>0</v>
      </c>
      <c r="AP51" s="15">
        <v>0</v>
      </c>
      <c r="AQ51">
        <v>0</v>
      </c>
      <c r="AR51">
        <v>0</v>
      </c>
      <c r="AS51">
        <v>0</v>
      </c>
      <c r="AT51">
        <v>0</v>
      </c>
      <c r="AU51">
        <v>754030000</v>
      </c>
      <c r="AV51">
        <v>964080000</v>
      </c>
      <c r="AW51">
        <v>609030000</v>
      </c>
      <c r="AX51">
        <f t="shared" si="10"/>
        <v>0</v>
      </c>
      <c r="AY51">
        <f t="shared" si="10"/>
        <v>0</v>
      </c>
      <c r="AZ51">
        <f t="shared" si="10"/>
        <v>0</v>
      </c>
      <c r="BA51" s="13">
        <v>0</v>
      </c>
      <c r="BB51" s="14">
        <v>0</v>
      </c>
      <c r="BC51" s="15">
        <v>0</v>
      </c>
      <c r="BD51">
        <v>0</v>
      </c>
      <c r="BE51">
        <v>0</v>
      </c>
      <c r="BF51">
        <v>0</v>
      </c>
      <c r="BG51">
        <v>0</v>
      </c>
      <c r="BH51">
        <v>2311000000</v>
      </c>
      <c r="BI51">
        <v>1412000000</v>
      </c>
      <c r="BJ51">
        <v>1044200000</v>
      </c>
      <c r="BK51">
        <f t="shared" si="14"/>
        <v>0</v>
      </c>
      <c r="BL51">
        <f t="shared" si="14"/>
        <v>0</v>
      </c>
      <c r="BM51">
        <f t="shared" si="14"/>
        <v>0</v>
      </c>
      <c r="BN51" s="13">
        <v>0</v>
      </c>
      <c r="BO51" s="14">
        <v>0</v>
      </c>
      <c r="BP51" s="15">
        <v>0</v>
      </c>
      <c r="BQ51" s="28">
        <v>1</v>
      </c>
    </row>
    <row r="52" spans="1:69" customFormat="1" ht="15" x14ac:dyDescent="0.2">
      <c r="A52" t="s">
        <v>416</v>
      </c>
      <c r="C52" t="s">
        <v>417</v>
      </c>
      <c r="D52">
        <v>85422000</v>
      </c>
      <c r="E52">
        <v>20252000</v>
      </c>
      <c r="F52">
        <v>0</v>
      </c>
      <c r="G52">
        <v>29634000</v>
      </c>
      <c r="H52">
        <v>338360000</v>
      </c>
      <c r="I52">
        <v>2492900000</v>
      </c>
      <c r="J52">
        <v>2094200000</v>
      </c>
      <c r="K52">
        <f t="shared" si="0"/>
        <v>5.9853410568625136E-2</v>
      </c>
      <c r="L52">
        <f t="shared" si="0"/>
        <v>0</v>
      </c>
      <c r="M52">
        <f t="shared" si="0"/>
        <v>1.4150510934963232E-2</v>
      </c>
      <c r="N52" s="13">
        <f t="shared" si="28"/>
        <v>4.2179537823424846</v>
      </c>
      <c r="O52" s="14">
        <f>L52/M52</f>
        <v>0</v>
      </c>
      <c r="P52" s="15">
        <f t="shared" si="30"/>
        <v>0</v>
      </c>
      <c r="Q52">
        <v>725190000</v>
      </c>
      <c r="R52">
        <v>714600000</v>
      </c>
      <c r="S52">
        <v>31649000</v>
      </c>
      <c r="T52">
        <v>0</v>
      </c>
      <c r="U52">
        <v>601680000</v>
      </c>
      <c r="V52">
        <v>838260000</v>
      </c>
      <c r="W52">
        <v>516410000</v>
      </c>
      <c r="X52">
        <f t="shared" si="4"/>
        <v>1.187674511368169</v>
      </c>
      <c r="Y52">
        <f t="shared" si="4"/>
        <v>3.775558895807983E-2</v>
      </c>
      <c r="Z52">
        <f t="shared" si="4"/>
        <v>0</v>
      </c>
      <c r="AA52" s="13">
        <f>Q52/R52</f>
        <v>1.0148194794290513</v>
      </c>
      <c r="AB52" s="14" t="s">
        <v>859</v>
      </c>
      <c r="AC52" s="15">
        <f>Y52/X52</f>
        <v>3.1789508486282501E-2</v>
      </c>
      <c r="AD52">
        <v>510060000</v>
      </c>
      <c r="AE52">
        <v>256650000</v>
      </c>
      <c r="AF52">
        <v>7403600</v>
      </c>
      <c r="AG52">
        <v>11548000</v>
      </c>
      <c r="AH52">
        <v>1131900000</v>
      </c>
      <c r="AI52">
        <v>729420000</v>
      </c>
      <c r="AJ52">
        <v>840470000</v>
      </c>
      <c r="AK52">
        <f t="shared" si="7"/>
        <v>0.22674264510999204</v>
      </c>
      <c r="AL52">
        <f t="shared" si="7"/>
        <v>1.0149982177620575E-2</v>
      </c>
      <c r="AM52">
        <f t="shared" si="7"/>
        <v>1.3739931228955227E-2</v>
      </c>
      <c r="AN52" s="13">
        <f>AD52/AE52</f>
        <v>1.987375803623612</v>
      </c>
      <c r="AO52" s="14">
        <f>AL52/AM52</f>
        <v>0.73872146872400113</v>
      </c>
      <c r="AP52" s="15">
        <f>AL52/AK52</f>
        <v>4.4764328177863744E-2</v>
      </c>
      <c r="AQ52">
        <v>0</v>
      </c>
      <c r="AR52">
        <v>60056000</v>
      </c>
      <c r="AS52">
        <v>57037000</v>
      </c>
      <c r="AT52">
        <v>20183000</v>
      </c>
      <c r="AU52">
        <v>754030000</v>
      </c>
      <c r="AV52">
        <v>964080000</v>
      </c>
      <c r="AW52">
        <v>609030000</v>
      </c>
      <c r="AX52">
        <f t="shared" si="10"/>
        <v>7.9646698407225172E-2</v>
      </c>
      <c r="AY52">
        <f t="shared" si="10"/>
        <v>5.9162102730063892E-2</v>
      </c>
      <c r="AZ52">
        <f t="shared" si="10"/>
        <v>3.3139582614977917E-2</v>
      </c>
      <c r="BA52" s="13">
        <f>AQ52/AR52</f>
        <v>0</v>
      </c>
      <c r="BB52" s="14">
        <f t="shared" ref="BB52:BB60" si="38">AY52/AZ52</f>
        <v>1.785239826868692</v>
      </c>
      <c r="BC52" s="15">
        <f>AY52/AX52</f>
        <v>0.74280671908801921</v>
      </c>
      <c r="BD52">
        <v>0</v>
      </c>
      <c r="BE52">
        <v>19963000</v>
      </c>
      <c r="BF52">
        <v>61056000</v>
      </c>
      <c r="BG52">
        <v>25719000</v>
      </c>
      <c r="BH52">
        <v>2311000000</v>
      </c>
      <c r="BI52">
        <v>1412000000</v>
      </c>
      <c r="BJ52">
        <v>1044200000</v>
      </c>
      <c r="BK52">
        <f t="shared" si="14"/>
        <v>8.6382518390307229E-3</v>
      </c>
      <c r="BL52">
        <f t="shared" si="14"/>
        <v>4.3240793201133144E-2</v>
      </c>
      <c r="BM52">
        <f t="shared" si="14"/>
        <v>2.4630339015514268E-2</v>
      </c>
      <c r="BN52" s="13">
        <f>BD52/BE52</f>
        <v>0</v>
      </c>
      <c r="BO52" s="14">
        <f t="shared" ref="BO52:BO75" si="39">BL52/BM52</f>
        <v>1.7555906629582501</v>
      </c>
      <c r="BP52" s="15">
        <f>BL52/BK52</f>
        <v>5.0057342627770725</v>
      </c>
      <c r="BQ52" s="28">
        <v>1</v>
      </c>
    </row>
    <row r="53" spans="1:69" customFormat="1" ht="15" x14ac:dyDescent="0.2">
      <c r="A53" t="s">
        <v>286</v>
      </c>
      <c r="C53" t="s">
        <v>287</v>
      </c>
      <c r="D53">
        <v>0</v>
      </c>
      <c r="E53">
        <v>303560</v>
      </c>
      <c r="F53">
        <v>3918700</v>
      </c>
      <c r="G53">
        <v>0</v>
      </c>
      <c r="H53">
        <v>338360000</v>
      </c>
      <c r="I53">
        <v>2492900000</v>
      </c>
      <c r="J53">
        <v>2094200000</v>
      </c>
      <c r="K53">
        <f t="shared" si="0"/>
        <v>8.971509634708594E-4</v>
      </c>
      <c r="L53">
        <f t="shared" si="0"/>
        <v>1.5719443218741224E-3</v>
      </c>
      <c r="M53">
        <f t="shared" si="0"/>
        <v>0</v>
      </c>
      <c r="N53" s="13">
        <f t="shared" si="28"/>
        <v>0</v>
      </c>
      <c r="O53" s="14" t="s">
        <v>859</v>
      </c>
      <c r="P53" s="15">
        <f t="shared" si="30"/>
        <v>1.7521514058154173</v>
      </c>
      <c r="Q53">
        <v>0</v>
      </c>
      <c r="R53">
        <v>0</v>
      </c>
      <c r="S53">
        <v>0</v>
      </c>
      <c r="T53">
        <v>0</v>
      </c>
      <c r="U53">
        <v>601680000</v>
      </c>
      <c r="V53">
        <v>838260000</v>
      </c>
      <c r="W53">
        <v>516410000</v>
      </c>
      <c r="X53">
        <f t="shared" si="4"/>
        <v>0</v>
      </c>
      <c r="Y53">
        <f t="shared" si="4"/>
        <v>0</v>
      </c>
      <c r="Z53">
        <f t="shared" si="4"/>
        <v>0</v>
      </c>
      <c r="AA53" s="13">
        <v>0</v>
      </c>
      <c r="AB53" s="14">
        <v>0</v>
      </c>
      <c r="AC53" s="15">
        <v>0</v>
      </c>
      <c r="AD53">
        <v>0</v>
      </c>
      <c r="AE53">
        <v>0</v>
      </c>
      <c r="AF53">
        <v>0</v>
      </c>
      <c r="AG53">
        <v>0</v>
      </c>
      <c r="AH53">
        <v>1131900000</v>
      </c>
      <c r="AI53">
        <v>729420000</v>
      </c>
      <c r="AJ53">
        <v>840470000</v>
      </c>
      <c r="AK53">
        <f t="shared" si="7"/>
        <v>0</v>
      </c>
      <c r="AL53">
        <f t="shared" si="7"/>
        <v>0</v>
      </c>
      <c r="AM53">
        <f t="shared" si="7"/>
        <v>0</v>
      </c>
      <c r="AN53" s="13">
        <v>0</v>
      </c>
      <c r="AO53" s="14">
        <v>0</v>
      </c>
      <c r="AP53" s="15">
        <v>0</v>
      </c>
      <c r="AQ53">
        <v>191540</v>
      </c>
      <c r="AR53">
        <v>0</v>
      </c>
      <c r="AS53">
        <v>7447500</v>
      </c>
      <c r="AT53">
        <v>1189300</v>
      </c>
      <c r="AU53">
        <v>754030000</v>
      </c>
      <c r="AV53">
        <v>964080000</v>
      </c>
      <c r="AW53">
        <v>609030000</v>
      </c>
      <c r="AX53">
        <f t="shared" si="10"/>
        <v>0</v>
      </c>
      <c r="AY53">
        <f t="shared" si="10"/>
        <v>7.7249813293502612E-3</v>
      </c>
      <c r="AZ53">
        <f t="shared" si="10"/>
        <v>1.9527773672889676E-3</v>
      </c>
      <c r="BA53" s="13" t="s">
        <v>859</v>
      </c>
      <c r="BB53" s="14">
        <f t="shared" si="38"/>
        <v>3.955894542179593</v>
      </c>
      <c r="BC53" s="15" t="s">
        <v>859</v>
      </c>
      <c r="BD53">
        <v>962550</v>
      </c>
      <c r="BE53">
        <v>3716100</v>
      </c>
      <c r="BF53">
        <v>3454200</v>
      </c>
      <c r="BG53">
        <v>3659100</v>
      </c>
      <c r="BH53">
        <v>2311000000</v>
      </c>
      <c r="BI53">
        <v>1412000000</v>
      </c>
      <c r="BJ53">
        <v>1044200000</v>
      </c>
      <c r="BK53">
        <f t="shared" si="14"/>
        <v>1.6080051925573345E-3</v>
      </c>
      <c r="BL53">
        <f t="shared" si="14"/>
        <v>2.4463172804532578E-3</v>
      </c>
      <c r="BM53">
        <f t="shared" si="14"/>
        <v>3.5042137521547594E-3</v>
      </c>
      <c r="BN53" s="13">
        <f>BD53/BE53</f>
        <v>0.25902155485589728</v>
      </c>
      <c r="BO53" s="14">
        <f t="shared" si="39"/>
        <v>0.6981073226337875</v>
      </c>
      <c r="BP53" s="15">
        <f>BL53/BK53</f>
        <v>1.5213366796177388</v>
      </c>
      <c r="BQ53" s="28">
        <v>1</v>
      </c>
    </row>
    <row r="54" spans="1:69" customFormat="1" ht="15" x14ac:dyDescent="0.2">
      <c r="A54" t="s">
        <v>242</v>
      </c>
      <c r="C54" t="s">
        <v>243</v>
      </c>
      <c r="D54">
        <v>0</v>
      </c>
      <c r="E54">
        <v>0</v>
      </c>
      <c r="F54">
        <v>0</v>
      </c>
      <c r="G54">
        <v>0</v>
      </c>
      <c r="H54">
        <v>338360000</v>
      </c>
      <c r="I54">
        <v>2492900000</v>
      </c>
      <c r="J54">
        <v>2094200000</v>
      </c>
      <c r="K54">
        <f t="shared" si="0"/>
        <v>0</v>
      </c>
      <c r="L54">
        <f t="shared" si="0"/>
        <v>0</v>
      </c>
      <c r="M54">
        <f t="shared" si="0"/>
        <v>0</v>
      </c>
      <c r="N54" s="13">
        <v>0</v>
      </c>
      <c r="O54" s="14">
        <v>0</v>
      </c>
      <c r="P54" s="15">
        <v>0</v>
      </c>
      <c r="Q54">
        <v>0</v>
      </c>
      <c r="R54">
        <v>0</v>
      </c>
      <c r="S54">
        <v>0</v>
      </c>
      <c r="T54">
        <v>0</v>
      </c>
      <c r="U54">
        <v>601680000</v>
      </c>
      <c r="V54">
        <v>838260000</v>
      </c>
      <c r="W54">
        <v>516410000</v>
      </c>
      <c r="X54">
        <f t="shared" si="4"/>
        <v>0</v>
      </c>
      <c r="Y54">
        <f t="shared" si="4"/>
        <v>0</v>
      </c>
      <c r="Z54">
        <f t="shared" si="4"/>
        <v>0</v>
      </c>
      <c r="AA54" s="13">
        <v>0</v>
      </c>
      <c r="AB54" s="14">
        <v>0</v>
      </c>
      <c r="AC54" s="15">
        <v>0</v>
      </c>
      <c r="AD54">
        <v>0</v>
      </c>
      <c r="AE54">
        <v>0</v>
      </c>
      <c r="AF54">
        <v>0</v>
      </c>
      <c r="AG54">
        <v>0</v>
      </c>
      <c r="AH54">
        <v>1131900000</v>
      </c>
      <c r="AI54">
        <v>729420000</v>
      </c>
      <c r="AJ54">
        <v>840470000</v>
      </c>
      <c r="AK54">
        <f t="shared" si="7"/>
        <v>0</v>
      </c>
      <c r="AL54">
        <f t="shared" si="7"/>
        <v>0</v>
      </c>
      <c r="AM54">
        <f t="shared" si="7"/>
        <v>0</v>
      </c>
      <c r="AN54" s="13">
        <v>0</v>
      </c>
      <c r="AO54" s="14">
        <v>0</v>
      </c>
      <c r="AP54" s="15">
        <v>0</v>
      </c>
      <c r="AQ54">
        <v>0</v>
      </c>
      <c r="AR54">
        <v>1307400</v>
      </c>
      <c r="AS54">
        <v>0</v>
      </c>
      <c r="AT54">
        <v>1347400</v>
      </c>
      <c r="AU54">
        <v>754030000</v>
      </c>
      <c r="AV54">
        <v>964080000</v>
      </c>
      <c r="AW54">
        <v>609030000</v>
      </c>
      <c r="AX54">
        <f t="shared" si="10"/>
        <v>1.7338832672440089E-3</v>
      </c>
      <c r="AY54">
        <f t="shared" si="10"/>
        <v>0</v>
      </c>
      <c r="AZ54">
        <f t="shared" si="10"/>
        <v>2.2123704907804215E-3</v>
      </c>
      <c r="BA54" s="13">
        <f t="shared" ref="BA54:BA73" si="40">AQ54/AR54</f>
        <v>0</v>
      </c>
      <c r="BB54" s="14">
        <f t="shared" si="38"/>
        <v>0</v>
      </c>
      <c r="BC54" s="15">
        <f t="shared" ref="BC54:BC73" si="41">AY54/AX54</f>
        <v>0</v>
      </c>
      <c r="BD54">
        <v>0</v>
      </c>
      <c r="BE54">
        <v>17246000</v>
      </c>
      <c r="BF54">
        <v>18408000</v>
      </c>
      <c r="BG54">
        <v>13214000</v>
      </c>
      <c r="BH54">
        <v>2311000000</v>
      </c>
      <c r="BI54">
        <v>1412000000</v>
      </c>
      <c r="BJ54">
        <v>1044200000</v>
      </c>
      <c r="BK54">
        <f t="shared" si="14"/>
        <v>7.4625703158805708E-3</v>
      </c>
      <c r="BL54">
        <f t="shared" si="14"/>
        <v>1.3036827195467423E-2</v>
      </c>
      <c r="BM54">
        <f t="shared" si="14"/>
        <v>1.2654663857498563E-2</v>
      </c>
      <c r="BN54" s="13">
        <f>BD54/BE54</f>
        <v>0</v>
      </c>
      <c r="BO54" s="14">
        <f t="shared" si="39"/>
        <v>1.030199406501217</v>
      </c>
      <c r="BP54" s="15">
        <f>BL54/BK54</f>
        <v>1.7469620577945735</v>
      </c>
      <c r="BQ54" s="28">
        <v>1</v>
      </c>
    </row>
    <row r="55" spans="1:69" customFormat="1" ht="15" x14ac:dyDescent="0.2">
      <c r="A55" t="s">
        <v>610</v>
      </c>
      <c r="C55" t="s">
        <v>611</v>
      </c>
      <c r="D55">
        <v>30650000</v>
      </c>
      <c r="E55">
        <v>11441000</v>
      </c>
      <c r="F55">
        <v>60904000</v>
      </c>
      <c r="G55">
        <v>132160000</v>
      </c>
      <c r="H55">
        <v>338360000</v>
      </c>
      <c r="I55">
        <v>2492900000</v>
      </c>
      <c r="J55">
        <v>2094200000</v>
      </c>
      <c r="K55">
        <f t="shared" si="0"/>
        <v>3.3813098474997041E-2</v>
      </c>
      <c r="L55">
        <f t="shared" si="0"/>
        <v>2.4430983994544506E-2</v>
      </c>
      <c r="M55">
        <f t="shared" si="0"/>
        <v>6.3107630598796677E-2</v>
      </c>
      <c r="N55" s="13">
        <f t="shared" ref="N55:N60" si="42">D55/E55</f>
        <v>2.6789616292282141</v>
      </c>
      <c r="O55" s="14">
        <f>L55/M55</f>
        <v>0.38713201181427892</v>
      </c>
      <c r="P55" s="15">
        <f t="shared" ref="P55:P60" si="43">L55/K55</f>
        <v>0.72253017606800807</v>
      </c>
      <c r="Q55">
        <v>128980000</v>
      </c>
      <c r="R55">
        <v>70383000</v>
      </c>
      <c r="S55">
        <v>0</v>
      </c>
      <c r="T55">
        <v>10152000</v>
      </c>
      <c r="U55">
        <v>601680000</v>
      </c>
      <c r="V55">
        <v>838260000</v>
      </c>
      <c r="W55">
        <v>516410000</v>
      </c>
      <c r="X55">
        <f t="shared" si="4"/>
        <v>0.11697746310331072</v>
      </c>
      <c r="Y55">
        <f t="shared" si="4"/>
        <v>0</v>
      </c>
      <c r="Z55">
        <f t="shared" si="4"/>
        <v>1.965879824170717E-2</v>
      </c>
      <c r="AA55" s="13">
        <f t="shared" ref="AA55:AA60" si="44">Q55/R55</f>
        <v>1.8325447906454684</v>
      </c>
      <c r="AB55" s="14">
        <f>Y55/Z55</f>
        <v>0</v>
      </c>
      <c r="AC55" s="15">
        <f t="shared" ref="AC55:AC60" si="45">Y55/X55</f>
        <v>0</v>
      </c>
      <c r="AD55">
        <v>91210000</v>
      </c>
      <c r="AE55">
        <v>45076000</v>
      </c>
      <c r="AF55">
        <v>34061000</v>
      </c>
      <c r="AG55">
        <v>10325000</v>
      </c>
      <c r="AH55">
        <v>1131900000</v>
      </c>
      <c r="AI55">
        <v>729420000</v>
      </c>
      <c r="AJ55">
        <v>840470000</v>
      </c>
      <c r="AK55">
        <f t="shared" si="7"/>
        <v>3.9823305945754922E-2</v>
      </c>
      <c r="AL55">
        <f t="shared" si="7"/>
        <v>4.6696005045104329E-2</v>
      </c>
      <c r="AM55">
        <f t="shared" si="7"/>
        <v>1.2284793032469928E-2</v>
      </c>
      <c r="AN55" s="13">
        <f t="shared" ref="AN55:AN60" si="46">AD55/AE55</f>
        <v>2.0234714704055374</v>
      </c>
      <c r="AO55" s="14">
        <f>AL55/AM55</f>
        <v>3.8011226499040034</v>
      </c>
      <c r="AP55" s="15">
        <f t="shared" ref="AP55:AP60" si="47">AL55/AK55</f>
        <v>1.1725798231997868</v>
      </c>
      <c r="AQ55">
        <v>11831000</v>
      </c>
      <c r="AR55">
        <v>57534000</v>
      </c>
      <c r="AS55">
        <v>78196000</v>
      </c>
      <c r="AT55">
        <v>17880000</v>
      </c>
      <c r="AU55">
        <v>754030000</v>
      </c>
      <c r="AV55">
        <v>964080000</v>
      </c>
      <c r="AW55">
        <v>609030000</v>
      </c>
      <c r="AX55">
        <f t="shared" si="10"/>
        <v>7.6302003899049106E-2</v>
      </c>
      <c r="AY55">
        <f t="shared" si="10"/>
        <v>8.1109451497801008E-2</v>
      </c>
      <c r="AZ55">
        <f t="shared" si="10"/>
        <v>2.9358159696566671E-2</v>
      </c>
      <c r="BA55" s="13">
        <f t="shared" si="40"/>
        <v>0.2056349289116001</v>
      </c>
      <c r="BB55" s="14">
        <f t="shared" si="38"/>
        <v>2.7627566692229166</v>
      </c>
      <c r="BC55" s="15">
        <f t="shared" si="41"/>
        <v>1.0630055221762245</v>
      </c>
      <c r="BD55">
        <v>43745000</v>
      </c>
      <c r="BE55">
        <v>140380000</v>
      </c>
      <c r="BF55">
        <v>136460000</v>
      </c>
      <c r="BG55">
        <v>86151000</v>
      </c>
      <c r="BH55">
        <v>2311000000</v>
      </c>
      <c r="BI55">
        <v>1412000000</v>
      </c>
      <c r="BJ55">
        <v>1044200000</v>
      </c>
      <c r="BK55">
        <f t="shared" si="14"/>
        <v>6.0744266551276502E-2</v>
      </c>
      <c r="BL55">
        <f t="shared" si="14"/>
        <v>9.664305949008499E-2</v>
      </c>
      <c r="BM55">
        <f t="shared" si="14"/>
        <v>8.2504309519249183E-2</v>
      </c>
      <c r="BN55" s="13">
        <f>BD55/BE55</f>
        <v>0.31161846416868499</v>
      </c>
      <c r="BO55" s="14">
        <f t="shared" si="39"/>
        <v>1.1713698357482414</v>
      </c>
      <c r="BP55" s="15">
        <f>BL55/BK55</f>
        <v>1.5909824083315744</v>
      </c>
      <c r="BQ55" s="28">
        <v>1</v>
      </c>
    </row>
    <row r="56" spans="1:69" customFormat="1" ht="15" x14ac:dyDescent="0.2">
      <c r="A56" t="s">
        <v>194</v>
      </c>
      <c r="C56" t="s">
        <v>195</v>
      </c>
      <c r="D56">
        <v>99205000</v>
      </c>
      <c r="E56">
        <v>36297000</v>
      </c>
      <c r="F56">
        <v>262020000</v>
      </c>
      <c r="G56">
        <v>351100000</v>
      </c>
      <c r="H56">
        <v>338360000</v>
      </c>
      <c r="I56">
        <v>2492900000</v>
      </c>
      <c r="J56">
        <v>2094200000</v>
      </c>
      <c r="K56">
        <f t="shared" si="0"/>
        <v>0.10727331835914411</v>
      </c>
      <c r="L56">
        <f t="shared" si="0"/>
        <v>0.1051065024670063</v>
      </c>
      <c r="M56">
        <f t="shared" si="0"/>
        <v>0.16765351924362526</v>
      </c>
      <c r="N56" s="13">
        <f t="shared" si="42"/>
        <v>2.7331459900267241</v>
      </c>
      <c r="O56" s="14">
        <f>L56/M56</f>
        <v>0.62692690819255081</v>
      </c>
      <c r="P56" s="15">
        <f t="shared" si="43"/>
        <v>0.97980098010128247</v>
      </c>
      <c r="Q56">
        <v>759940000</v>
      </c>
      <c r="R56">
        <v>751390000</v>
      </c>
      <c r="S56">
        <v>110380000</v>
      </c>
      <c r="T56">
        <v>72684000</v>
      </c>
      <c r="U56">
        <v>601680000</v>
      </c>
      <c r="V56">
        <v>838260000</v>
      </c>
      <c r="W56">
        <v>516410000</v>
      </c>
      <c r="X56">
        <f t="shared" si="4"/>
        <v>1.2488199707485708</v>
      </c>
      <c r="Y56">
        <f t="shared" si="4"/>
        <v>0.13167752248705653</v>
      </c>
      <c r="Z56">
        <f t="shared" si="4"/>
        <v>0.14074862996456305</v>
      </c>
      <c r="AA56" s="13">
        <f t="shared" si="44"/>
        <v>1.0113789110847895</v>
      </c>
      <c r="AB56" s="14">
        <f>Y56/Z56</f>
        <v>0.93555100692780879</v>
      </c>
      <c r="AC56" s="15">
        <f t="shared" si="45"/>
        <v>0.10544155728717731</v>
      </c>
      <c r="AD56">
        <v>854140000</v>
      </c>
      <c r="AE56">
        <v>383880000</v>
      </c>
      <c r="AF56">
        <v>158580000</v>
      </c>
      <c r="AG56">
        <v>174090000</v>
      </c>
      <c r="AH56">
        <v>1131900000</v>
      </c>
      <c r="AI56">
        <v>729420000</v>
      </c>
      <c r="AJ56">
        <v>840470000</v>
      </c>
      <c r="AK56">
        <f t="shared" si="7"/>
        <v>0.33914656771799628</v>
      </c>
      <c r="AL56">
        <f t="shared" si="7"/>
        <v>0.217405609936662</v>
      </c>
      <c r="AM56">
        <f t="shared" si="7"/>
        <v>0.20713410353730652</v>
      </c>
      <c r="AN56" s="13">
        <f t="shared" si="46"/>
        <v>2.225018234865062</v>
      </c>
      <c r="AO56" s="14">
        <f>AL56/AM56</f>
        <v>1.0495886781748882</v>
      </c>
      <c r="AP56" s="15">
        <f t="shared" si="47"/>
        <v>0.64103732908020139</v>
      </c>
      <c r="AQ56">
        <v>141710000</v>
      </c>
      <c r="AR56">
        <v>74982000</v>
      </c>
      <c r="AS56">
        <v>73345000</v>
      </c>
      <c r="AT56">
        <v>78069000</v>
      </c>
      <c r="AU56">
        <v>754030000</v>
      </c>
      <c r="AV56">
        <v>964080000</v>
      </c>
      <c r="AW56">
        <v>609030000</v>
      </c>
      <c r="AX56">
        <f t="shared" si="10"/>
        <v>9.9441666777183926E-2</v>
      </c>
      <c r="AY56">
        <f t="shared" si="10"/>
        <v>7.6077711393245373E-2</v>
      </c>
      <c r="AZ56">
        <f t="shared" si="10"/>
        <v>0.12818580365499235</v>
      </c>
      <c r="BA56" s="13">
        <f t="shared" si="40"/>
        <v>1.889920247526073</v>
      </c>
      <c r="BB56" s="14">
        <f t="shared" si="38"/>
        <v>0.59349560734514639</v>
      </c>
      <c r="BC56" s="15">
        <f t="shared" si="41"/>
        <v>0.76504863463029538</v>
      </c>
      <c r="BD56">
        <v>74146000</v>
      </c>
      <c r="BE56">
        <v>346140000</v>
      </c>
      <c r="BF56">
        <v>351130000</v>
      </c>
      <c r="BG56">
        <v>165820000</v>
      </c>
      <c r="BH56">
        <v>2311000000</v>
      </c>
      <c r="BI56">
        <v>1412000000</v>
      </c>
      <c r="BJ56">
        <v>1044200000</v>
      </c>
      <c r="BK56">
        <f t="shared" si="14"/>
        <v>0.14977931631328428</v>
      </c>
      <c r="BL56">
        <f t="shared" si="14"/>
        <v>0.24867563739376772</v>
      </c>
      <c r="BM56">
        <f t="shared" si="14"/>
        <v>0.15880099597778202</v>
      </c>
      <c r="BN56" s="13">
        <f>BD56/BE56</f>
        <v>0.21420812388051078</v>
      </c>
      <c r="BO56" s="14">
        <f t="shared" si="39"/>
        <v>1.5659576683546754</v>
      </c>
      <c r="BP56" s="15">
        <f>BL56/BK56</f>
        <v>1.6602802277026556</v>
      </c>
      <c r="BQ56" s="28">
        <v>1</v>
      </c>
    </row>
    <row r="57" spans="1:69" customFormat="1" ht="15" x14ac:dyDescent="0.2">
      <c r="A57" t="s">
        <v>454</v>
      </c>
      <c r="C57" t="s">
        <v>455</v>
      </c>
      <c r="D57">
        <v>0</v>
      </c>
      <c r="E57">
        <v>5725700</v>
      </c>
      <c r="F57">
        <v>0</v>
      </c>
      <c r="G57">
        <v>20803000</v>
      </c>
      <c r="H57">
        <v>338360000</v>
      </c>
      <c r="I57">
        <v>2492900000</v>
      </c>
      <c r="J57">
        <v>2094200000</v>
      </c>
      <c r="K57">
        <f t="shared" si="0"/>
        <v>1.6921917484336212E-2</v>
      </c>
      <c r="L57">
        <f t="shared" si="0"/>
        <v>0</v>
      </c>
      <c r="M57">
        <f t="shared" si="0"/>
        <v>9.9336262057110117E-3</v>
      </c>
      <c r="N57" s="13">
        <f t="shared" si="42"/>
        <v>0</v>
      </c>
      <c r="O57" s="14">
        <f>L57/M57</f>
        <v>0</v>
      </c>
      <c r="P57" s="15">
        <f t="shared" si="43"/>
        <v>0</v>
      </c>
      <c r="Q57">
        <v>170730000</v>
      </c>
      <c r="R57">
        <v>185830000</v>
      </c>
      <c r="S57">
        <v>0</v>
      </c>
      <c r="T57">
        <v>7887500</v>
      </c>
      <c r="U57">
        <v>601680000</v>
      </c>
      <c r="V57">
        <v>838260000</v>
      </c>
      <c r="W57">
        <v>516410000</v>
      </c>
      <c r="X57">
        <f t="shared" si="4"/>
        <v>0.30885188139875014</v>
      </c>
      <c r="Y57">
        <f t="shared" si="4"/>
        <v>0</v>
      </c>
      <c r="Z57">
        <f t="shared" si="4"/>
        <v>1.5273716620514707E-2</v>
      </c>
      <c r="AA57" s="13">
        <f t="shared" si="44"/>
        <v>0.918742937093042</v>
      </c>
      <c r="AB57" s="14">
        <f>Y57/Z57</f>
        <v>0</v>
      </c>
      <c r="AC57" s="15">
        <f t="shared" si="45"/>
        <v>0</v>
      </c>
      <c r="AD57">
        <v>111760000</v>
      </c>
      <c r="AE57">
        <v>21982000</v>
      </c>
      <c r="AF57">
        <v>0</v>
      </c>
      <c r="AG57">
        <v>0</v>
      </c>
      <c r="AH57">
        <v>1131900000</v>
      </c>
      <c r="AI57">
        <v>729420000</v>
      </c>
      <c r="AJ57">
        <v>840470000</v>
      </c>
      <c r="AK57">
        <f t="shared" si="7"/>
        <v>1.9420443502076154E-2</v>
      </c>
      <c r="AL57">
        <f t="shared" si="7"/>
        <v>0</v>
      </c>
      <c r="AM57">
        <f t="shared" si="7"/>
        <v>0</v>
      </c>
      <c r="AN57" s="13">
        <f t="shared" si="46"/>
        <v>5.0841597670821583</v>
      </c>
      <c r="AO57" s="14">
        <v>0</v>
      </c>
      <c r="AP57" s="15">
        <f t="shared" si="47"/>
        <v>0</v>
      </c>
      <c r="AQ57">
        <v>0</v>
      </c>
      <c r="AR57">
        <v>8854400</v>
      </c>
      <c r="AS57">
        <v>15057000</v>
      </c>
      <c r="AT57">
        <v>5590500</v>
      </c>
      <c r="AU57">
        <v>754030000</v>
      </c>
      <c r="AV57">
        <v>964080000</v>
      </c>
      <c r="AW57">
        <v>609030000</v>
      </c>
      <c r="AX57">
        <f t="shared" si="10"/>
        <v>1.1742768855350583E-2</v>
      </c>
      <c r="AY57">
        <f t="shared" si="10"/>
        <v>1.561799850634802E-2</v>
      </c>
      <c r="AZ57">
        <f t="shared" si="10"/>
        <v>9.1793507708979854E-3</v>
      </c>
      <c r="BA57" s="13">
        <f t="shared" si="40"/>
        <v>0</v>
      </c>
      <c r="BB57" s="14">
        <f t="shared" si="38"/>
        <v>1.7014273553923862</v>
      </c>
      <c r="BC57" s="15">
        <f t="shared" si="41"/>
        <v>1.3300098723506504</v>
      </c>
      <c r="BD57">
        <v>15821000</v>
      </c>
      <c r="BE57">
        <v>0</v>
      </c>
      <c r="BF57">
        <v>17952000</v>
      </c>
      <c r="BG57">
        <v>12188000</v>
      </c>
      <c r="BH57">
        <v>2311000000</v>
      </c>
      <c r="BI57">
        <v>1412000000</v>
      </c>
      <c r="BJ57">
        <v>1044200000</v>
      </c>
      <c r="BK57">
        <f t="shared" si="14"/>
        <v>0</v>
      </c>
      <c r="BL57">
        <f t="shared" si="14"/>
        <v>1.2713881019830028E-2</v>
      </c>
      <c r="BM57">
        <f t="shared" si="14"/>
        <v>1.1672093468684161E-2</v>
      </c>
      <c r="BN57" s="13" t="s">
        <v>859</v>
      </c>
      <c r="BO57" s="14">
        <f t="shared" si="39"/>
        <v>1.0892545586565896</v>
      </c>
      <c r="BP57" s="15" t="s">
        <v>859</v>
      </c>
      <c r="BQ57" s="28">
        <v>1</v>
      </c>
    </row>
    <row r="58" spans="1:69" customFormat="1" ht="15" x14ac:dyDescent="0.2">
      <c r="A58" t="s">
        <v>134</v>
      </c>
      <c r="C58" t="s">
        <v>135</v>
      </c>
      <c r="D58">
        <v>98063000</v>
      </c>
      <c r="E58">
        <v>421030</v>
      </c>
      <c r="F58">
        <v>19776000</v>
      </c>
      <c r="G58">
        <v>57495000</v>
      </c>
      <c r="H58">
        <v>338360000</v>
      </c>
      <c r="I58">
        <v>2492900000</v>
      </c>
      <c r="J58">
        <v>2094200000</v>
      </c>
      <c r="K58">
        <f t="shared" si="0"/>
        <v>1.2443255703983923E-3</v>
      </c>
      <c r="L58">
        <f t="shared" si="0"/>
        <v>7.9329295198363355E-3</v>
      </c>
      <c r="M58">
        <f t="shared" si="0"/>
        <v>2.7454397860758286E-2</v>
      </c>
      <c r="N58" s="13">
        <f t="shared" si="42"/>
        <v>232.9121440277415</v>
      </c>
      <c r="O58" s="14">
        <f>L58/M58</f>
        <v>0.28894931733961654</v>
      </c>
      <c r="P58" s="15">
        <f t="shared" si="43"/>
        <v>6.3752844983298633</v>
      </c>
      <c r="Q58">
        <v>382430000</v>
      </c>
      <c r="R58">
        <v>462000000</v>
      </c>
      <c r="S58">
        <v>7915400</v>
      </c>
      <c r="T58">
        <v>8883700</v>
      </c>
      <c r="U58">
        <v>601680000</v>
      </c>
      <c r="V58">
        <v>838260000</v>
      </c>
      <c r="W58">
        <v>516410000</v>
      </c>
      <c r="X58">
        <f t="shared" si="4"/>
        <v>0.76785001994415636</v>
      </c>
      <c r="Y58">
        <f t="shared" si="4"/>
        <v>9.4426550235010617E-3</v>
      </c>
      <c r="Z58">
        <f t="shared" si="4"/>
        <v>1.7202803973586877E-2</v>
      </c>
      <c r="AA58" s="13">
        <f t="shared" si="44"/>
        <v>0.82777056277056282</v>
      </c>
      <c r="AB58" s="14">
        <f>Y58/Z58</f>
        <v>0.54890208817116559</v>
      </c>
      <c r="AC58" s="15">
        <f t="shared" si="45"/>
        <v>1.2297525269567356E-2</v>
      </c>
      <c r="AD58">
        <v>217910000</v>
      </c>
      <c r="AE58">
        <v>146240000</v>
      </c>
      <c r="AF58">
        <v>15866000</v>
      </c>
      <c r="AG58">
        <v>7833500</v>
      </c>
      <c r="AH58">
        <v>1131900000</v>
      </c>
      <c r="AI58">
        <v>729420000</v>
      </c>
      <c r="AJ58">
        <v>840470000</v>
      </c>
      <c r="AK58">
        <f t="shared" si="7"/>
        <v>0.12919869246399859</v>
      </c>
      <c r="AL58">
        <f t="shared" si="7"/>
        <v>2.1751528611773738E-2</v>
      </c>
      <c r="AM58">
        <f t="shared" si="7"/>
        <v>9.3203802634240357E-3</v>
      </c>
      <c r="AN58" s="13">
        <f t="shared" si="46"/>
        <v>1.4900847921225382</v>
      </c>
      <c r="AO58" s="14">
        <f>AL58/AM58</f>
        <v>2.333759782005167</v>
      </c>
      <c r="AP58" s="15">
        <f t="shared" si="47"/>
        <v>0.16835718842769895</v>
      </c>
      <c r="AQ58">
        <v>16063000</v>
      </c>
      <c r="AR58">
        <v>33553000</v>
      </c>
      <c r="AS58">
        <v>24811000</v>
      </c>
      <c r="AT58">
        <v>13925000</v>
      </c>
      <c r="AU58">
        <v>754030000</v>
      </c>
      <c r="AV58">
        <v>964080000</v>
      </c>
      <c r="AW58">
        <v>609030000</v>
      </c>
      <c r="AX58">
        <f t="shared" si="10"/>
        <v>4.4498229513414589E-2</v>
      </c>
      <c r="AY58">
        <f t="shared" si="10"/>
        <v>2.5735416148037506E-2</v>
      </c>
      <c r="AZ58">
        <f t="shared" si="10"/>
        <v>2.2864226721179579E-2</v>
      </c>
      <c r="BA58" s="13">
        <f t="shared" si="40"/>
        <v>0.47873513545733615</v>
      </c>
      <c r="BB58" s="14">
        <f t="shared" si="38"/>
        <v>1.1255756191482429</v>
      </c>
      <c r="BC58" s="15">
        <f t="shared" si="41"/>
        <v>0.57834696861993617</v>
      </c>
      <c r="BD58">
        <v>2129700</v>
      </c>
      <c r="BE58">
        <v>0</v>
      </c>
      <c r="BF58">
        <v>33326000</v>
      </c>
      <c r="BG58">
        <v>22796000</v>
      </c>
      <c r="BH58">
        <v>2311000000</v>
      </c>
      <c r="BI58">
        <v>1412000000</v>
      </c>
      <c r="BJ58">
        <v>1044200000</v>
      </c>
      <c r="BK58">
        <f t="shared" si="14"/>
        <v>0</v>
      </c>
      <c r="BL58">
        <f t="shared" si="14"/>
        <v>2.3601983002832862E-2</v>
      </c>
      <c r="BM58">
        <f t="shared" si="14"/>
        <v>2.1831066845431908E-2</v>
      </c>
      <c r="BN58" s="13" t="s">
        <v>859</v>
      </c>
      <c r="BO58" s="14">
        <f t="shared" si="39"/>
        <v>1.0811190845568555</v>
      </c>
      <c r="BP58" s="15" t="s">
        <v>859</v>
      </c>
      <c r="BQ58" s="28">
        <v>1</v>
      </c>
    </row>
    <row r="59" spans="1:69" customFormat="1" ht="15" x14ac:dyDescent="0.2">
      <c r="A59" t="s">
        <v>130</v>
      </c>
      <c r="C59" t="s">
        <v>131</v>
      </c>
      <c r="D59">
        <v>23921000</v>
      </c>
      <c r="E59">
        <v>22206000</v>
      </c>
      <c r="F59">
        <v>0</v>
      </c>
      <c r="G59">
        <v>0</v>
      </c>
      <c r="H59">
        <v>338360000</v>
      </c>
      <c r="I59">
        <v>2492900000</v>
      </c>
      <c r="J59">
        <v>2094200000</v>
      </c>
      <c r="K59">
        <f t="shared" si="0"/>
        <v>6.5628324861094697E-2</v>
      </c>
      <c r="L59">
        <f t="shared" si="0"/>
        <v>0</v>
      </c>
      <c r="M59">
        <f t="shared" si="0"/>
        <v>0</v>
      </c>
      <c r="N59" s="13">
        <f t="shared" si="42"/>
        <v>1.0772313789066019</v>
      </c>
      <c r="O59" s="14">
        <v>0</v>
      </c>
      <c r="P59" s="15">
        <f t="shared" si="43"/>
        <v>0</v>
      </c>
      <c r="Q59">
        <v>113100000</v>
      </c>
      <c r="R59">
        <v>139190000</v>
      </c>
      <c r="S59">
        <v>5904700</v>
      </c>
      <c r="T59">
        <v>0</v>
      </c>
      <c r="U59">
        <v>601680000</v>
      </c>
      <c r="V59">
        <v>838260000</v>
      </c>
      <c r="W59">
        <v>516410000</v>
      </c>
      <c r="X59">
        <f t="shared" si="4"/>
        <v>0.23133559367105438</v>
      </c>
      <c r="Y59">
        <f t="shared" si="4"/>
        <v>7.043995896261303E-3</v>
      </c>
      <c r="Z59">
        <f t="shared" si="4"/>
        <v>0</v>
      </c>
      <c r="AA59" s="13">
        <f t="shared" si="44"/>
        <v>0.81255837344636828</v>
      </c>
      <c r="AB59" s="14" t="s">
        <v>859</v>
      </c>
      <c r="AC59" s="15">
        <f t="shared" si="45"/>
        <v>3.0449252466861847E-2</v>
      </c>
      <c r="AD59">
        <v>25298000</v>
      </c>
      <c r="AE59">
        <v>18457000</v>
      </c>
      <c r="AF59">
        <v>0</v>
      </c>
      <c r="AG59">
        <v>0</v>
      </c>
      <c r="AH59">
        <v>1131900000</v>
      </c>
      <c r="AI59">
        <v>729420000</v>
      </c>
      <c r="AJ59">
        <v>840470000</v>
      </c>
      <c r="AK59">
        <f t="shared" si="7"/>
        <v>1.6306210796006713E-2</v>
      </c>
      <c r="AL59">
        <f t="shared" si="7"/>
        <v>0</v>
      </c>
      <c r="AM59">
        <f t="shared" si="7"/>
        <v>0</v>
      </c>
      <c r="AN59" s="13">
        <f t="shared" si="46"/>
        <v>1.3706452836322263</v>
      </c>
      <c r="AO59" s="14">
        <v>0</v>
      </c>
      <c r="AP59" s="15">
        <f t="shared" si="47"/>
        <v>0</v>
      </c>
      <c r="AQ59">
        <v>0</v>
      </c>
      <c r="AR59">
        <v>24931000</v>
      </c>
      <c r="AS59">
        <v>20108000</v>
      </c>
      <c r="AT59">
        <v>10095000</v>
      </c>
      <c r="AU59">
        <v>754030000</v>
      </c>
      <c r="AV59">
        <v>964080000</v>
      </c>
      <c r="AW59">
        <v>609030000</v>
      </c>
      <c r="AX59">
        <f t="shared" si="10"/>
        <v>3.3063671206715911E-2</v>
      </c>
      <c r="AY59">
        <f t="shared" si="10"/>
        <v>2.0857190274666003E-2</v>
      </c>
      <c r="AZ59">
        <f t="shared" si="10"/>
        <v>1.6575538150830009E-2</v>
      </c>
      <c r="BA59" s="13">
        <f t="shared" si="40"/>
        <v>0</v>
      </c>
      <c r="BB59" s="14">
        <f t="shared" si="38"/>
        <v>1.258311500047532</v>
      </c>
      <c r="BC59" s="15">
        <f t="shared" si="41"/>
        <v>0.63081894760765345</v>
      </c>
      <c r="BD59">
        <v>18130000</v>
      </c>
      <c r="BE59">
        <v>13312000</v>
      </c>
      <c r="BF59">
        <v>0</v>
      </c>
      <c r="BG59">
        <v>19739000</v>
      </c>
      <c r="BH59">
        <v>2311000000</v>
      </c>
      <c r="BI59">
        <v>1412000000</v>
      </c>
      <c r="BJ59">
        <v>1044200000</v>
      </c>
      <c r="BK59">
        <f t="shared" si="14"/>
        <v>5.7602769363911729E-3</v>
      </c>
      <c r="BL59">
        <f t="shared" si="14"/>
        <v>0</v>
      </c>
      <c r="BM59">
        <f t="shared" si="14"/>
        <v>1.8903466768818235E-2</v>
      </c>
      <c r="BN59" s="13">
        <f t="shared" ref="BN59:BN70" si="48">BD59/BE59</f>
        <v>1.3619290865384615</v>
      </c>
      <c r="BO59" s="14">
        <f t="shared" si="39"/>
        <v>0</v>
      </c>
      <c r="BP59" s="15">
        <f t="shared" ref="BP59:BP70" si="49">BL59/BK59</f>
        <v>0</v>
      </c>
      <c r="BQ59" s="28">
        <v>1</v>
      </c>
    </row>
    <row r="60" spans="1:69" customFormat="1" ht="15" x14ac:dyDescent="0.2">
      <c r="A60" t="s">
        <v>128</v>
      </c>
      <c r="C60" t="s">
        <v>129</v>
      </c>
      <c r="D60">
        <v>99764000</v>
      </c>
      <c r="E60">
        <v>7171300</v>
      </c>
      <c r="F60">
        <v>12401000</v>
      </c>
      <c r="G60">
        <v>48388000</v>
      </c>
      <c r="H60">
        <v>338360000</v>
      </c>
      <c r="I60">
        <v>2492900000</v>
      </c>
      <c r="J60">
        <v>2094200000</v>
      </c>
      <c r="K60">
        <f t="shared" si="0"/>
        <v>2.1194290105213381E-2</v>
      </c>
      <c r="L60">
        <f t="shared" si="0"/>
        <v>4.9745276585502832E-3</v>
      </c>
      <c r="M60">
        <f t="shared" si="0"/>
        <v>2.3105720561550951E-2</v>
      </c>
      <c r="N60" s="13">
        <f t="shared" si="42"/>
        <v>13.911564151548534</v>
      </c>
      <c r="O60" s="14">
        <f>L60/M60</f>
        <v>0.2152942015073159</v>
      </c>
      <c r="P60" s="15">
        <f t="shared" si="43"/>
        <v>0.2347107468028215</v>
      </c>
      <c r="Q60">
        <v>111920000</v>
      </c>
      <c r="R60">
        <v>63894000</v>
      </c>
      <c r="S60">
        <v>88745000</v>
      </c>
      <c r="T60">
        <v>27877000</v>
      </c>
      <c r="U60">
        <v>601680000</v>
      </c>
      <c r="V60">
        <v>838260000</v>
      </c>
      <c r="W60">
        <v>516410000</v>
      </c>
      <c r="X60">
        <f t="shared" si="4"/>
        <v>0.10619266055045871</v>
      </c>
      <c r="Y60">
        <f t="shared" si="4"/>
        <v>0.10586810774699974</v>
      </c>
      <c r="Z60">
        <f t="shared" si="4"/>
        <v>5.3982300884955751E-2</v>
      </c>
      <c r="AA60" s="13">
        <f t="shared" si="44"/>
        <v>1.7516511722540458</v>
      </c>
      <c r="AB60" s="14">
        <f>Y60/Z60</f>
        <v>1.9611633074444215</v>
      </c>
      <c r="AC60" s="15">
        <f t="shared" si="45"/>
        <v>0.99694373601926323</v>
      </c>
      <c r="AD60">
        <v>92916000</v>
      </c>
      <c r="AE60">
        <v>15755000</v>
      </c>
      <c r="AF60">
        <v>8780300</v>
      </c>
      <c r="AG60">
        <v>0</v>
      </c>
      <c r="AH60">
        <v>1131900000</v>
      </c>
      <c r="AI60">
        <v>729420000</v>
      </c>
      <c r="AJ60">
        <v>840470000</v>
      </c>
      <c r="AK60">
        <f t="shared" si="7"/>
        <v>1.3919074123155756E-2</v>
      </c>
      <c r="AL60">
        <f t="shared" si="7"/>
        <v>1.2037372158701433E-2</v>
      </c>
      <c r="AM60">
        <f t="shared" si="7"/>
        <v>0</v>
      </c>
      <c r="AN60" s="13">
        <f t="shared" si="46"/>
        <v>5.897556331323389</v>
      </c>
      <c r="AO60" s="14" t="s">
        <v>859</v>
      </c>
      <c r="AP60" s="15">
        <f t="shared" si="47"/>
        <v>0.86481126921194229</v>
      </c>
      <c r="AQ60">
        <v>0</v>
      </c>
      <c r="AR60">
        <v>10457000</v>
      </c>
      <c r="AS60">
        <v>20731000</v>
      </c>
      <c r="AT60">
        <v>17639000</v>
      </c>
      <c r="AU60">
        <v>754030000</v>
      </c>
      <c r="AV60">
        <v>964080000</v>
      </c>
      <c r="AW60">
        <v>609030000</v>
      </c>
      <c r="AX60">
        <f t="shared" si="10"/>
        <v>1.3868148482155883E-2</v>
      </c>
      <c r="AY60">
        <f t="shared" si="10"/>
        <v>2.1503402207285704E-2</v>
      </c>
      <c r="AZ60">
        <f t="shared" si="10"/>
        <v>2.8962448483654337E-2</v>
      </c>
      <c r="BA60" s="13">
        <f t="shared" si="40"/>
        <v>0</v>
      </c>
      <c r="BB60" s="14">
        <f t="shared" si="38"/>
        <v>0.74245802178713149</v>
      </c>
      <c r="BC60" s="15">
        <f t="shared" si="41"/>
        <v>1.550560425204135</v>
      </c>
      <c r="BD60">
        <v>0</v>
      </c>
      <c r="BE60">
        <v>14094000</v>
      </c>
      <c r="BF60">
        <v>17183000</v>
      </c>
      <c r="BG60">
        <v>27869000</v>
      </c>
      <c r="BH60">
        <v>2311000000</v>
      </c>
      <c r="BI60">
        <v>1412000000</v>
      </c>
      <c r="BJ60">
        <v>1044200000</v>
      </c>
      <c r="BK60">
        <f t="shared" si="14"/>
        <v>6.0986585893552572E-3</v>
      </c>
      <c r="BL60">
        <f t="shared" si="14"/>
        <v>1.2169263456090651E-2</v>
      </c>
      <c r="BM60">
        <f t="shared" si="14"/>
        <v>2.6689331545680903E-2</v>
      </c>
      <c r="BN60" s="13">
        <f t="shared" si="48"/>
        <v>0</v>
      </c>
      <c r="BO60" s="14">
        <f t="shared" si="39"/>
        <v>0.45595984430190745</v>
      </c>
      <c r="BP60" s="15">
        <f t="shared" si="49"/>
        <v>1.995400017526997</v>
      </c>
      <c r="BQ60" s="28">
        <v>1</v>
      </c>
    </row>
    <row r="61" spans="1:69" customFormat="1" ht="15" x14ac:dyDescent="0.2">
      <c r="A61" t="s">
        <v>7</v>
      </c>
      <c r="C61" t="s">
        <v>8</v>
      </c>
      <c r="D61">
        <v>0</v>
      </c>
      <c r="E61">
        <v>0</v>
      </c>
      <c r="F61">
        <v>0</v>
      </c>
      <c r="G61">
        <v>0</v>
      </c>
      <c r="H61">
        <v>338360000</v>
      </c>
      <c r="I61">
        <v>2492900000</v>
      </c>
      <c r="J61">
        <v>2094200000</v>
      </c>
      <c r="K61">
        <f t="shared" si="0"/>
        <v>0</v>
      </c>
      <c r="L61">
        <f t="shared" si="0"/>
        <v>0</v>
      </c>
      <c r="M61">
        <f t="shared" si="0"/>
        <v>0</v>
      </c>
      <c r="N61" s="13">
        <v>0</v>
      </c>
      <c r="O61" s="14">
        <v>0</v>
      </c>
      <c r="P61" s="15">
        <v>0</v>
      </c>
      <c r="Q61">
        <v>0</v>
      </c>
      <c r="R61">
        <v>0</v>
      </c>
      <c r="S61">
        <v>0</v>
      </c>
      <c r="T61">
        <v>0</v>
      </c>
      <c r="U61">
        <v>601680000</v>
      </c>
      <c r="V61">
        <v>838260000</v>
      </c>
      <c r="W61">
        <v>516410000</v>
      </c>
      <c r="X61">
        <f t="shared" si="4"/>
        <v>0</v>
      </c>
      <c r="Y61">
        <f t="shared" si="4"/>
        <v>0</v>
      </c>
      <c r="Z61">
        <f t="shared" si="4"/>
        <v>0</v>
      </c>
      <c r="AA61" s="13">
        <v>0</v>
      </c>
      <c r="AB61" s="14">
        <v>0</v>
      </c>
      <c r="AC61" s="15">
        <v>0</v>
      </c>
      <c r="AD61">
        <v>4165500</v>
      </c>
      <c r="AE61">
        <v>0</v>
      </c>
      <c r="AF61">
        <v>0</v>
      </c>
      <c r="AG61">
        <v>0</v>
      </c>
      <c r="AH61">
        <v>1131900000</v>
      </c>
      <c r="AI61">
        <v>729420000</v>
      </c>
      <c r="AJ61">
        <v>840470000</v>
      </c>
      <c r="AK61">
        <f t="shared" si="7"/>
        <v>0</v>
      </c>
      <c r="AL61">
        <f t="shared" si="7"/>
        <v>0</v>
      </c>
      <c r="AM61">
        <f t="shared" si="7"/>
        <v>0</v>
      </c>
      <c r="AN61" s="13" t="s">
        <v>859</v>
      </c>
      <c r="AO61" s="14">
        <v>0</v>
      </c>
      <c r="AP61" s="15">
        <v>0</v>
      </c>
      <c r="AQ61">
        <v>16321000</v>
      </c>
      <c r="AR61">
        <v>14428000</v>
      </c>
      <c r="AS61">
        <v>3473000</v>
      </c>
      <c r="AT61">
        <v>0</v>
      </c>
      <c r="AU61">
        <v>754030000</v>
      </c>
      <c r="AV61">
        <v>964080000</v>
      </c>
      <c r="AW61">
        <v>609030000</v>
      </c>
      <c r="AX61">
        <f t="shared" si="10"/>
        <v>1.9134517194276088E-2</v>
      </c>
      <c r="AY61">
        <f t="shared" si="10"/>
        <v>3.6023981412330926E-3</v>
      </c>
      <c r="AZ61">
        <f t="shared" si="10"/>
        <v>0</v>
      </c>
      <c r="BA61" s="13">
        <f t="shared" si="40"/>
        <v>1.1312032159689493</v>
      </c>
      <c r="BB61" s="14" t="s">
        <v>859</v>
      </c>
      <c r="BC61" s="15">
        <f t="shared" si="41"/>
        <v>0.18826699961422158</v>
      </c>
      <c r="BD61">
        <v>4384900</v>
      </c>
      <c r="BE61">
        <v>14335000</v>
      </c>
      <c r="BF61">
        <v>9489200</v>
      </c>
      <c r="BG61">
        <v>10989000</v>
      </c>
      <c r="BH61">
        <v>2311000000</v>
      </c>
      <c r="BI61">
        <v>1412000000</v>
      </c>
      <c r="BJ61">
        <v>1044200000</v>
      </c>
      <c r="BK61">
        <f t="shared" si="14"/>
        <v>6.2029424491562091E-3</v>
      </c>
      <c r="BL61">
        <f t="shared" si="14"/>
        <v>6.7203966005665722E-3</v>
      </c>
      <c r="BM61">
        <f t="shared" si="14"/>
        <v>1.0523846006512162E-2</v>
      </c>
      <c r="BN61" s="13">
        <f t="shared" si="48"/>
        <v>0.30588768747820022</v>
      </c>
      <c r="BO61" s="14">
        <f t="shared" si="39"/>
        <v>0.63858750844586543</v>
      </c>
      <c r="BP61" s="15">
        <f t="shared" si="49"/>
        <v>1.0834207564638541</v>
      </c>
      <c r="BQ61" s="28">
        <v>1</v>
      </c>
    </row>
    <row r="62" spans="1:69" customFormat="1" ht="15" x14ac:dyDescent="0.2">
      <c r="A62" t="s">
        <v>136</v>
      </c>
      <c r="C62" t="s">
        <v>137</v>
      </c>
      <c r="D62">
        <v>69495000</v>
      </c>
      <c r="E62">
        <v>6871900</v>
      </c>
      <c r="F62">
        <v>0</v>
      </c>
      <c r="G62">
        <v>0</v>
      </c>
      <c r="H62">
        <v>338360000</v>
      </c>
      <c r="I62">
        <v>2492900000</v>
      </c>
      <c r="J62">
        <v>2094200000</v>
      </c>
      <c r="K62">
        <f t="shared" si="0"/>
        <v>2.0309433739212672E-2</v>
      </c>
      <c r="L62">
        <f t="shared" si="0"/>
        <v>0</v>
      </c>
      <c r="M62">
        <f t="shared" si="0"/>
        <v>0</v>
      </c>
      <c r="N62" s="13">
        <f>D62/E62</f>
        <v>10.112923645571094</v>
      </c>
      <c r="O62" s="14">
        <v>0</v>
      </c>
      <c r="P62" s="15">
        <f>L62/K62</f>
        <v>0</v>
      </c>
      <c r="Q62">
        <v>767460000</v>
      </c>
      <c r="R62">
        <v>491900000</v>
      </c>
      <c r="S62">
        <v>0</v>
      </c>
      <c r="T62">
        <v>31685000</v>
      </c>
      <c r="U62">
        <v>601680000</v>
      </c>
      <c r="V62">
        <v>838260000</v>
      </c>
      <c r="W62">
        <v>516410000</v>
      </c>
      <c r="X62">
        <f t="shared" si="4"/>
        <v>0.8175442095466029</v>
      </c>
      <c r="Y62">
        <f t="shared" si="4"/>
        <v>0</v>
      </c>
      <c r="Z62">
        <f t="shared" si="4"/>
        <v>6.135628667144323E-2</v>
      </c>
      <c r="AA62" s="13">
        <f t="shared" ref="AA62:AA70" si="50">Q62/R62</f>
        <v>1.560195161618215</v>
      </c>
      <c r="AB62" s="14">
        <f>Y62/Z62</f>
        <v>0</v>
      </c>
      <c r="AC62" s="15">
        <f t="shared" ref="AC62:AC70" si="51">Y62/X62</f>
        <v>0</v>
      </c>
      <c r="AD62">
        <v>534270000</v>
      </c>
      <c r="AE62">
        <v>0</v>
      </c>
      <c r="AF62">
        <v>0</v>
      </c>
      <c r="AG62">
        <v>0</v>
      </c>
      <c r="AH62">
        <v>1131900000</v>
      </c>
      <c r="AI62">
        <v>729420000</v>
      </c>
      <c r="AJ62">
        <v>840470000</v>
      </c>
      <c r="AK62">
        <f t="shared" si="7"/>
        <v>0</v>
      </c>
      <c r="AL62">
        <f t="shared" si="7"/>
        <v>0</v>
      </c>
      <c r="AM62">
        <f t="shared" si="7"/>
        <v>0</v>
      </c>
      <c r="AN62" s="13" t="s">
        <v>859</v>
      </c>
      <c r="AO62" s="14">
        <v>0</v>
      </c>
      <c r="AP62" s="15">
        <v>0</v>
      </c>
      <c r="AQ62">
        <v>0</v>
      </c>
      <c r="AR62">
        <v>68742000</v>
      </c>
      <c r="AS62">
        <v>89904000</v>
      </c>
      <c r="AT62">
        <v>26421000</v>
      </c>
      <c r="AU62">
        <v>754030000</v>
      </c>
      <c r="AV62">
        <v>964080000</v>
      </c>
      <c r="AW62">
        <v>609030000</v>
      </c>
      <c r="AX62">
        <f t="shared" si="10"/>
        <v>9.1166133973449331E-2</v>
      </c>
      <c r="AY62">
        <f t="shared" si="10"/>
        <v>9.3253671894448595E-2</v>
      </c>
      <c r="AZ62">
        <f t="shared" si="10"/>
        <v>4.3382099403970246E-2</v>
      </c>
      <c r="BA62" s="13">
        <f t="shared" si="40"/>
        <v>0</v>
      </c>
      <c r="BB62" s="14">
        <f t="shared" ref="BB62:BB70" si="52">AY62/AZ62</f>
        <v>2.1495887284310218</v>
      </c>
      <c r="BC62" s="15">
        <f t="shared" si="41"/>
        <v>1.0228981731484548</v>
      </c>
      <c r="BD62">
        <v>0</v>
      </c>
      <c r="BE62">
        <v>31639000</v>
      </c>
      <c r="BF62">
        <v>30140000</v>
      </c>
      <c r="BG62">
        <v>38620000</v>
      </c>
      <c r="BH62">
        <v>2311000000</v>
      </c>
      <c r="BI62">
        <v>1412000000</v>
      </c>
      <c r="BJ62">
        <v>1044200000</v>
      </c>
      <c r="BK62">
        <f t="shared" si="14"/>
        <v>1.3690610125486802E-2</v>
      </c>
      <c r="BL62">
        <f t="shared" si="14"/>
        <v>2.1345609065155806E-2</v>
      </c>
      <c r="BM62">
        <f t="shared" si="14"/>
        <v>3.6985251867458338E-2</v>
      </c>
      <c r="BN62" s="13">
        <f t="shared" si="48"/>
        <v>0</v>
      </c>
      <c r="BO62" s="14">
        <f t="shared" si="39"/>
        <v>0.57713839942609257</v>
      </c>
      <c r="BP62" s="15">
        <f t="shared" si="49"/>
        <v>1.5591422785035896</v>
      </c>
      <c r="BQ62" s="28">
        <v>1</v>
      </c>
    </row>
    <row r="63" spans="1:69" customFormat="1" ht="15" x14ac:dyDescent="0.2">
      <c r="A63" t="s">
        <v>352</v>
      </c>
      <c r="C63" t="s">
        <v>353</v>
      </c>
      <c r="D63">
        <v>56339000</v>
      </c>
      <c r="E63">
        <v>0</v>
      </c>
      <c r="F63">
        <v>33207000</v>
      </c>
      <c r="G63">
        <v>45202000</v>
      </c>
      <c r="H63">
        <v>338360000</v>
      </c>
      <c r="I63">
        <v>2492900000</v>
      </c>
      <c r="J63">
        <v>2094200000</v>
      </c>
      <c r="K63">
        <f t="shared" si="0"/>
        <v>0</v>
      </c>
      <c r="L63">
        <f t="shared" si="0"/>
        <v>1.3320630590878093E-2</v>
      </c>
      <c r="M63">
        <f t="shared" si="0"/>
        <v>2.1584375895329959E-2</v>
      </c>
      <c r="N63" s="13" t="s">
        <v>859</v>
      </c>
      <c r="O63" s="14">
        <f t="shared" ref="O63:O70" si="53">L63/M63</f>
        <v>0.61714226324978771</v>
      </c>
      <c r="P63" s="15" t="s">
        <v>859</v>
      </c>
      <c r="Q63">
        <v>43411000</v>
      </c>
      <c r="R63">
        <v>52812000</v>
      </c>
      <c r="S63">
        <v>0</v>
      </c>
      <c r="T63">
        <v>6797600</v>
      </c>
      <c r="U63">
        <v>601680000</v>
      </c>
      <c r="V63">
        <v>838260000</v>
      </c>
      <c r="W63">
        <v>516410000</v>
      </c>
      <c r="X63">
        <f t="shared" si="4"/>
        <v>8.777423214998005E-2</v>
      </c>
      <c r="Y63">
        <f t="shared" si="4"/>
        <v>0</v>
      </c>
      <c r="Z63">
        <f t="shared" si="4"/>
        <v>1.3163184291551286E-2</v>
      </c>
      <c r="AA63" s="13">
        <f t="shared" si="50"/>
        <v>0.82199121411800347</v>
      </c>
      <c r="AB63" s="14">
        <f>Y63/Z63</f>
        <v>0</v>
      </c>
      <c r="AC63" s="15">
        <f t="shared" si="51"/>
        <v>0</v>
      </c>
      <c r="AD63">
        <v>18086000</v>
      </c>
      <c r="AE63">
        <v>22860000</v>
      </c>
      <c r="AF63">
        <v>2370500</v>
      </c>
      <c r="AG63">
        <v>0</v>
      </c>
      <c r="AH63">
        <v>1131900000</v>
      </c>
      <c r="AI63">
        <v>729420000</v>
      </c>
      <c r="AJ63">
        <v>840470000</v>
      </c>
      <c r="AK63">
        <f t="shared" si="7"/>
        <v>2.0196130400212033E-2</v>
      </c>
      <c r="AL63">
        <f t="shared" si="7"/>
        <v>3.2498423404897043E-3</v>
      </c>
      <c r="AM63">
        <f t="shared" si="7"/>
        <v>0</v>
      </c>
      <c r="AN63" s="13">
        <f>AD63/AE63</f>
        <v>0.79116360454943135</v>
      </c>
      <c r="AO63" s="14" t="s">
        <v>859</v>
      </c>
      <c r="AP63" s="15">
        <f>AL63/AK63</f>
        <v>0.16091410958881436</v>
      </c>
      <c r="AQ63">
        <v>43185000</v>
      </c>
      <c r="AR63">
        <v>39123000</v>
      </c>
      <c r="AS63">
        <v>53905000</v>
      </c>
      <c r="AT63">
        <v>41275000</v>
      </c>
      <c r="AU63">
        <v>754030000</v>
      </c>
      <c r="AV63">
        <v>964080000</v>
      </c>
      <c r="AW63">
        <v>609030000</v>
      </c>
      <c r="AX63">
        <f t="shared" si="10"/>
        <v>5.1885203506491784E-2</v>
      </c>
      <c r="AY63">
        <f t="shared" si="10"/>
        <v>5.5913409675545596E-2</v>
      </c>
      <c r="AZ63">
        <f t="shared" si="10"/>
        <v>6.7771702543388671E-2</v>
      </c>
      <c r="BA63" s="13">
        <f t="shared" si="40"/>
        <v>1.1038263936814661</v>
      </c>
      <c r="BB63" s="14">
        <f t="shared" si="52"/>
        <v>0.82502589690363493</v>
      </c>
      <c r="BC63" s="15">
        <f t="shared" si="41"/>
        <v>1.077636896394746</v>
      </c>
      <c r="BD63">
        <v>40491000</v>
      </c>
      <c r="BE63">
        <v>80073000</v>
      </c>
      <c r="BF63">
        <v>79997000</v>
      </c>
      <c r="BG63">
        <v>75981000</v>
      </c>
      <c r="BH63">
        <v>2311000000</v>
      </c>
      <c r="BI63">
        <v>1412000000</v>
      </c>
      <c r="BJ63">
        <v>1044200000</v>
      </c>
      <c r="BK63">
        <f t="shared" si="14"/>
        <v>3.4648636953699699E-2</v>
      </c>
      <c r="BL63">
        <f t="shared" si="14"/>
        <v>5.6655099150141643E-2</v>
      </c>
      <c r="BM63">
        <f t="shared" si="14"/>
        <v>7.2764796016088873E-2</v>
      </c>
      <c r="BN63" s="13">
        <f t="shared" si="48"/>
        <v>0.50567607058559061</v>
      </c>
      <c r="BO63" s="14">
        <f t="shared" si="39"/>
        <v>0.77860589532354008</v>
      </c>
      <c r="BP63" s="15">
        <f t="shared" si="49"/>
        <v>1.6351321186414562</v>
      </c>
      <c r="BQ63" s="28">
        <v>1</v>
      </c>
    </row>
    <row r="64" spans="1:69" customFormat="1" ht="15" x14ac:dyDescent="0.2">
      <c r="A64" t="s">
        <v>312</v>
      </c>
      <c r="C64" t="s">
        <v>313</v>
      </c>
      <c r="D64">
        <v>52776000</v>
      </c>
      <c r="E64">
        <v>4077100</v>
      </c>
      <c r="F64">
        <v>103100000</v>
      </c>
      <c r="G64">
        <v>72163000</v>
      </c>
      <c r="H64">
        <v>338360000</v>
      </c>
      <c r="I64">
        <v>2492900000</v>
      </c>
      <c r="J64">
        <v>2094200000</v>
      </c>
      <c r="K64">
        <f t="shared" si="0"/>
        <v>1.2049592150372384E-2</v>
      </c>
      <c r="L64">
        <f t="shared" si="0"/>
        <v>4.135745517269044E-2</v>
      </c>
      <c r="M64">
        <f t="shared" si="0"/>
        <v>3.4458504440836597E-2</v>
      </c>
      <c r="N64" s="13">
        <f t="shared" ref="N64:N70" si="54">D64/E64</f>
        <v>12.944494861543744</v>
      </c>
      <c r="O64" s="14">
        <f t="shared" si="53"/>
        <v>1.2002103934516071</v>
      </c>
      <c r="P64" s="15">
        <f t="shared" ref="P64:P70" si="55">L64/K64</f>
        <v>3.432270126372063</v>
      </c>
      <c r="Q64">
        <v>177960000</v>
      </c>
      <c r="R64">
        <v>157870000</v>
      </c>
      <c r="S64">
        <v>43114000</v>
      </c>
      <c r="T64">
        <v>15945000</v>
      </c>
      <c r="U64">
        <v>601680000</v>
      </c>
      <c r="V64">
        <v>838260000</v>
      </c>
      <c r="W64">
        <v>516410000</v>
      </c>
      <c r="X64">
        <f t="shared" si="4"/>
        <v>0.26238199707485704</v>
      </c>
      <c r="Y64">
        <f t="shared" si="4"/>
        <v>5.1432729702001766E-2</v>
      </c>
      <c r="Z64">
        <f t="shared" si="4"/>
        <v>3.0876629035069034E-2</v>
      </c>
      <c r="AA64" s="13">
        <f t="shared" si="50"/>
        <v>1.1272566035345537</v>
      </c>
      <c r="AB64" s="14">
        <f>Y64/Z64</f>
        <v>1.6657495105306197</v>
      </c>
      <c r="AC64" s="15">
        <f t="shared" si="51"/>
        <v>0.19602232727624264</v>
      </c>
      <c r="AD64">
        <v>196640000</v>
      </c>
      <c r="AE64">
        <v>115010000</v>
      </c>
      <c r="AF64">
        <v>86443000</v>
      </c>
      <c r="AG64">
        <v>51291000</v>
      </c>
      <c r="AH64">
        <v>1131900000</v>
      </c>
      <c r="AI64">
        <v>729420000</v>
      </c>
      <c r="AJ64">
        <v>840470000</v>
      </c>
      <c r="AK64">
        <f t="shared" si="7"/>
        <v>0.10160791589363018</v>
      </c>
      <c r="AL64">
        <f t="shared" si="7"/>
        <v>0.11850922650873297</v>
      </c>
      <c r="AM64">
        <f t="shared" si="7"/>
        <v>6.1026568467643101E-2</v>
      </c>
      <c r="AN64" s="13">
        <f>AD64/AE64</f>
        <v>1.7097643683157986</v>
      </c>
      <c r="AO64" s="14">
        <f>AL64/AM64</f>
        <v>1.9419284007680646</v>
      </c>
      <c r="AP64" s="15">
        <f>AL64/AK64</f>
        <v>1.1663385226087719</v>
      </c>
      <c r="AQ64">
        <v>85065000</v>
      </c>
      <c r="AR64">
        <v>19116000</v>
      </c>
      <c r="AS64">
        <v>34228000</v>
      </c>
      <c r="AT64">
        <v>10006000</v>
      </c>
      <c r="AU64">
        <v>754030000</v>
      </c>
      <c r="AV64">
        <v>964080000</v>
      </c>
      <c r="AW64">
        <v>609030000</v>
      </c>
      <c r="AX64">
        <f t="shared" si="10"/>
        <v>2.5351776454517725E-2</v>
      </c>
      <c r="AY64">
        <f t="shared" si="10"/>
        <v>3.5503277736287447E-2</v>
      </c>
      <c r="AZ64">
        <f t="shared" si="10"/>
        <v>1.6429404134443295E-2</v>
      </c>
      <c r="BA64" s="13">
        <f t="shared" si="40"/>
        <v>4.4499372253609542</v>
      </c>
      <c r="BB64" s="14">
        <f t="shared" si="52"/>
        <v>2.1609595482441679</v>
      </c>
      <c r="BC64" s="15">
        <f t="shared" si="41"/>
        <v>1.4004256388100451</v>
      </c>
      <c r="BD64">
        <v>18310000</v>
      </c>
      <c r="BE64">
        <v>85689000</v>
      </c>
      <c r="BF64">
        <v>87844000</v>
      </c>
      <c r="BG64">
        <v>69068000</v>
      </c>
      <c r="BH64">
        <v>2311000000</v>
      </c>
      <c r="BI64">
        <v>1412000000</v>
      </c>
      <c r="BJ64">
        <v>1044200000</v>
      </c>
      <c r="BK64">
        <f t="shared" si="14"/>
        <v>3.7078753786239725E-2</v>
      </c>
      <c r="BL64">
        <f t="shared" si="14"/>
        <v>6.2212464589235128E-2</v>
      </c>
      <c r="BM64">
        <f t="shared" si="14"/>
        <v>6.6144416778394943E-2</v>
      </c>
      <c r="BN64" s="13">
        <f t="shared" si="48"/>
        <v>0.21367970217880941</v>
      </c>
      <c r="BO64" s="14">
        <f t="shared" si="39"/>
        <v>0.94055504030925063</v>
      </c>
      <c r="BP64" s="15">
        <f t="shared" si="49"/>
        <v>1.6778466975425361</v>
      </c>
      <c r="BQ64" s="28">
        <v>1</v>
      </c>
    </row>
    <row r="65" spans="1:69" customFormat="1" ht="15" x14ac:dyDescent="0.2">
      <c r="A65" t="s">
        <v>254</v>
      </c>
      <c r="C65" t="s">
        <v>255</v>
      </c>
      <c r="D65">
        <v>119920000</v>
      </c>
      <c r="E65">
        <v>13329000</v>
      </c>
      <c r="F65">
        <v>122570000</v>
      </c>
      <c r="G65">
        <v>102940000</v>
      </c>
      <c r="H65">
        <v>338360000</v>
      </c>
      <c r="I65">
        <v>2492900000</v>
      </c>
      <c r="J65">
        <v>2094200000</v>
      </c>
      <c r="K65">
        <f t="shared" si="0"/>
        <v>3.9392954249911336E-2</v>
      </c>
      <c r="L65">
        <f t="shared" si="0"/>
        <v>4.9167636086485618E-2</v>
      </c>
      <c r="M65">
        <f t="shared" si="0"/>
        <v>4.9154808518766115E-2</v>
      </c>
      <c r="N65" s="13">
        <f t="shared" si="54"/>
        <v>8.9969240003000976</v>
      </c>
      <c r="O65" s="14">
        <f t="shared" si="53"/>
        <v>1.0002609626220924</v>
      </c>
      <c r="P65" s="15">
        <f t="shared" si="55"/>
        <v>1.2481327441085808</v>
      </c>
      <c r="Q65">
        <v>23595000</v>
      </c>
      <c r="R65">
        <v>51550000</v>
      </c>
      <c r="S65">
        <v>100960000</v>
      </c>
      <c r="T65">
        <v>100610000</v>
      </c>
      <c r="U65">
        <v>601680000</v>
      </c>
      <c r="V65">
        <v>838260000</v>
      </c>
      <c r="W65">
        <v>516410000</v>
      </c>
      <c r="X65">
        <f t="shared" si="4"/>
        <v>8.5676771705890178E-2</v>
      </c>
      <c r="Y65">
        <f t="shared" si="4"/>
        <v>0.12043995896261303</v>
      </c>
      <c r="Z65">
        <f t="shared" si="4"/>
        <v>0.1948258166960361</v>
      </c>
      <c r="AA65" s="13">
        <f t="shared" si="50"/>
        <v>0.45771096023278368</v>
      </c>
      <c r="AB65" s="14">
        <f>Y65/Z65</f>
        <v>0.61819301468922561</v>
      </c>
      <c r="AC65" s="15">
        <f t="shared" si="51"/>
        <v>1.4057480991003881</v>
      </c>
      <c r="AD65">
        <v>161160000</v>
      </c>
      <c r="AE65">
        <v>43514000</v>
      </c>
      <c r="AF65">
        <v>83680000</v>
      </c>
      <c r="AG65">
        <v>125270000</v>
      </c>
      <c r="AH65">
        <v>1131900000</v>
      </c>
      <c r="AI65">
        <v>729420000</v>
      </c>
      <c r="AJ65">
        <v>840470000</v>
      </c>
      <c r="AK65">
        <f t="shared" si="7"/>
        <v>3.8443325382100893E-2</v>
      </c>
      <c r="AL65">
        <f t="shared" si="7"/>
        <v>0.11472128540484221</v>
      </c>
      <c r="AM65">
        <f t="shared" si="7"/>
        <v>0.14904755672421383</v>
      </c>
      <c r="AN65" s="13">
        <f>AD65/AE65</f>
        <v>3.7036356115273246</v>
      </c>
      <c r="AO65" s="14">
        <f>AL65/AM65</f>
        <v>0.76969584692430537</v>
      </c>
      <c r="AP65" s="15">
        <f>AL65/AK65</f>
        <v>2.9841665429457391</v>
      </c>
      <c r="AQ65">
        <v>148570000</v>
      </c>
      <c r="AR65">
        <v>103490000</v>
      </c>
      <c r="AS65">
        <v>74038000</v>
      </c>
      <c r="AT65">
        <v>99748000</v>
      </c>
      <c r="AU65">
        <v>754030000</v>
      </c>
      <c r="AV65">
        <v>964080000</v>
      </c>
      <c r="AW65">
        <v>609030000</v>
      </c>
      <c r="AX65">
        <f t="shared" si="10"/>
        <v>0.13724918106706629</v>
      </c>
      <c r="AY65">
        <f t="shared" si="10"/>
        <v>7.6796531408181892E-2</v>
      </c>
      <c r="AZ65">
        <f t="shared" si="10"/>
        <v>0.16378175130945929</v>
      </c>
      <c r="BA65" s="13">
        <f t="shared" si="40"/>
        <v>1.4355976422842787</v>
      </c>
      <c r="BB65" s="14">
        <f t="shared" si="52"/>
        <v>0.46889553197582928</v>
      </c>
      <c r="BC65" s="15">
        <f t="shared" si="41"/>
        <v>0.55954090808494916</v>
      </c>
      <c r="BD65">
        <v>103730000</v>
      </c>
      <c r="BE65">
        <v>144340000</v>
      </c>
      <c r="BF65">
        <v>85330000</v>
      </c>
      <c r="BG65">
        <v>154650000</v>
      </c>
      <c r="BH65">
        <v>2311000000</v>
      </c>
      <c r="BI65">
        <v>1412000000</v>
      </c>
      <c r="BJ65">
        <v>1044200000</v>
      </c>
      <c r="BK65">
        <f t="shared" si="14"/>
        <v>6.2457810471657292E-2</v>
      </c>
      <c r="BL65">
        <f t="shared" si="14"/>
        <v>6.0432011331444761E-2</v>
      </c>
      <c r="BM65">
        <f t="shared" si="14"/>
        <v>0.14810381153035818</v>
      </c>
      <c r="BN65" s="13">
        <f t="shared" si="48"/>
        <v>0.71865040875710129</v>
      </c>
      <c r="BO65" s="14">
        <f t="shared" si="39"/>
        <v>0.40803819096213784</v>
      </c>
      <c r="BP65" s="15">
        <f t="shared" si="49"/>
        <v>0.96756531929450496</v>
      </c>
      <c r="BQ65" s="28">
        <v>1</v>
      </c>
    </row>
    <row r="66" spans="1:69" customFormat="1" ht="15" x14ac:dyDescent="0.2">
      <c r="A66" t="s">
        <v>380</v>
      </c>
      <c r="C66" t="s">
        <v>381</v>
      </c>
      <c r="D66">
        <v>0</v>
      </c>
      <c r="E66">
        <v>2938300</v>
      </c>
      <c r="F66">
        <v>10570000</v>
      </c>
      <c r="G66">
        <v>5167100</v>
      </c>
      <c r="H66">
        <v>338360000</v>
      </c>
      <c r="I66">
        <v>2492900000</v>
      </c>
      <c r="J66">
        <v>2094200000</v>
      </c>
      <c r="K66">
        <f t="shared" si="0"/>
        <v>8.6839460929187852E-3</v>
      </c>
      <c r="L66">
        <f t="shared" si="0"/>
        <v>4.2400417184804843E-3</v>
      </c>
      <c r="M66">
        <f t="shared" si="0"/>
        <v>2.4673383630980806E-3</v>
      </c>
      <c r="N66" s="13">
        <f t="shared" si="54"/>
        <v>0</v>
      </c>
      <c r="O66" s="14">
        <f t="shared" si="53"/>
        <v>1.7184678769216446</v>
      </c>
      <c r="P66" s="15">
        <f t="shared" si="55"/>
        <v>0.48826209572373708</v>
      </c>
      <c r="Q66">
        <v>6094700</v>
      </c>
      <c r="R66">
        <v>8401200</v>
      </c>
      <c r="S66">
        <v>0</v>
      </c>
      <c r="T66">
        <v>0</v>
      </c>
      <c r="U66">
        <v>601680000</v>
      </c>
      <c r="V66">
        <v>838260000</v>
      </c>
      <c r="W66">
        <v>516410000</v>
      </c>
      <c r="X66">
        <f t="shared" si="4"/>
        <v>1.3962903869166335E-2</v>
      </c>
      <c r="Y66">
        <f t="shared" si="4"/>
        <v>0</v>
      </c>
      <c r="Z66">
        <f t="shared" si="4"/>
        <v>0</v>
      </c>
      <c r="AA66" s="13">
        <f t="shared" si="50"/>
        <v>0.72545588725420174</v>
      </c>
      <c r="AB66" s="14">
        <v>0</v>
      </c>
      <c r="AC66" s="15">
        <f t="shared" si="51"/>
        <v>0</v>
      </c>
      <c r="AD66">
        <v>7476500</v>
      </c>
      <c r="AE66">
        <v>0</v>
      </c>
      <c r="AF66">
        <v>0</v>
      </c>
      <c r="AG66">
        <v>0</v>
      </c>
      <c r="AH66">
        <v>1131900000</v>
      </c>
      <c r="AI66">
        <v>729420000</v>
      </c>
      <c r="AJ66">
        <v>840470000</v>
      </c>
      <c r="AK66">
        <f t="shared" si="7"/>
        <v>0</v>
      </c>
      <c r="AL66">
        <f t="shared" si="7"/>
        <v>0</v>
      </c>
      <c r="AM66">
        <f t="shared" si="7"/>
        <v>0</v>
      </c>
      <c r="AN66" s="13" t="s">
        <v>859</v>
      </c>
      <c r="AO66" s="14">
        <v>0</v>
      </c>
      <c r="AP66" s="15">
        <v>0</v>
      </c>
      <c r="AQ66">
        <v>203410000</v>
      </c>
      <c r="AR66">
        <v>105220000</v>
      </c>
      <c r="AS66">
        <v>37952000</v>
      </c>
      <c r="AT66">
        <v>187410000</v>
      </c>
      <c r="AU66">
        <v>754030000</v>
      </c>
      <c r="AV66">
        <v>964080000</v>
      </c>
      <c r="AW66">
        <v>609030000</v>
      </c>
      <c r="AX66">
        <f t="shared" si="10"/>
        <v>0.13954351948861451</v>
      </c>
      <c r="AY66">
        <f t="shared" si="10"/>
        <v>3.9366027715542276E-2</v>
      </c>
      <c r="AZ66">
        <f t="shared" si="10"/>
        <v>0.30771883158465102</v>
      </c>
      <c r="BA66" s="13">
        <f t="shared" si="40"/>
        <v>1.9331876069188367</v>
      </c>
      <c r="BB66" s="14">
        <f t="shared" si="52"/>
        <v>0.12792856229441713</v>
      </c>
      <c r="BC66" s="15">
        <f t="shared" si="41"/>
        <v>0.28210573919739917</v>
      </c>
      <c r="BD66">
        <v>89620000</v>
      </c>
      <c r="BE66">
        <v>146060000</v>
      </c>
      <c r="BF66">
        <v>139530000</v>
      </c>
      <c r="BG66">
        <v>118730000</v>
      </c>
      <c r="BH66">
        <v>2311000000</v>
      </c>
      <c r="BI66">
        <v>1412000000</v>
      </c>
      <c r="BJ66">
        <v>1044200000</v>
      </c>
      <c r="BK66">
        <f t="shared" si="14"/>
        <v>6.3202077022933789E-2</v>
      </c>
      <c r="BL66">
        <f t="shared" si="14"/>
        <v>9.8817280453257786E-2</v>
      </c>
      <c r="BM66">
        <f t="shared" si="14"/>
        <v>0.11370427121241142</v>
      </c>
      <c r="BN66" s="13">
        <f t="shared" si="48"/>
        <v>0.61358345885252641</v>
      </c>
      <c r="BO66" s="14">
        <f t="shared" si="39"/>
        <v>0.86907272171558814</v>
      </c>
      <c r="BP66" s="15">
        <f t="shared" si="49"/>
        <v>1.5635131803880513</v>
      </c>
      <c r="BQ66" s="28">
        <v>1</v>
      </c>
    </row>
    <row r="67" spans="1:69" customFormat="1" ht="15" x14ac:dyDescent="0.2">
      <c r="A67" t="s">
        <v>170</v>
      </c>
      <c r="C67" t="s">
        <v>171</v>
      </c>
      <c r="D67">
        <v>56030000</v>
      </c>
      <c r="E67">
        <v>19983000</v>
      </c>
      <c r="F67">
        <v>0</v>
      </c>
      <c r="G67">
        <v>12544000</v>
      </c>
      <c r="H67">
        <v>338360000</v>
      </c>
      <c r="I67">
        <v>2492900000</v>
      </c>
      <c r="J67">
        <v>2094200000</v>
      </c>
      <c r="K67">
        <f t="shared" si="0"/>
        <v>5.9058399337983215E-2</v>
      </c>
      <c r="L67">
        <f t="shared" si="0"/>
        <v>0</v>
      </c>
      <c r="M67">
        <f t="shared" si="0"/>
        <v>5.9898768025976505E-3</v>
      </c>
      <c r="N67" s="13">
        <f t="shared" si="54"/>
        <v>2.8038833008056847</v>
      </c>
      <c r="O67" s="14">
        <f t="shared" si="53"/>
        <v>0</v>
      </c>
      <c r="P67" s="15">
        <f t="shared" si="55"/>
        <v>0</v>
      </c>
      <c r="Q67">
        <v>324120000</v>
      </c>
      <c r="R67">
        <v>253930000</v>
      </c>
      <c r="S67">
        <v>0</v>
      </c>
      <c r="T67">
        <v>3478700</v>
      </c>
      <c r="U67">
        <v>601680000</v>
      </c>
      <c r="V67">
        <v>838260000</v>
      </c>
      <c r="W67">
        <v>516410000</v>
      </c>
      <c r="X67">
        <f t="shared" si="4"/>
        <v>0.42203496875415503</v>
      </c>
      <c r="Y67">
        <f t="shared" si="4"/>
        <v>0</v>
      </c>
      <c r="Z67">
        <f t="shared" si="4"/>
        <v>6.7363141689742645E-3</v>
      </c>
      <c r="AA67" s="13">
        <f t="shared" si="50"/>
        <v>1.276414759973221</v>
      </c>
      <c r="AB67" s="14">
        <f>Y67/Z67</f>
        <v>0</v>
      </c>
      <c r="AC67" s="15">
        <f t="shared" si="51"/>
        <v>0</v>
      </c>
      <c r="AD67">
        <v>188450000</v>
      </c>
      <c r="AE67">
        <v>63841000</v>
      </c>
      <c r="AF67">
        <v>79695000</v>
      </c>
      <c r="AG67">
        <v>30621000</v>
      </c>
      <c r="AH67">
        <v>1131900000</v>
      </c>
      <c r="AI67">
        <v>729420000</v>
      </c>
      <c r="AJ67">
        <v>840470000</v>
      </c>
      <c r="AK67">
        <f t="shared" si="7"/>
        <v>5.6401625585299056E-2</v>
      </c>
      <c r="AL67">
        <f t="shared" si="7"/>
        <v>0.10925804063502509</v>
      </c>
      <c r="AM67">
        <f t="shared" si="7"/>
        <v>3.6433186193439382E-2</v>
      </c>
      <c r="AN67" s="13">
        <f t="shared" ref="AN67:AN77" si="56">AD67/AE67</f>
        <v>2.9518647890853842</v>
      </c>
      <c r="AO67" s="14">
        <f>AL67/AM67</f>
        <v>2.9988604360575928</v>
      </c>
      <c r="AP67" s="15">
        <f t="shared" ref="AP67:AP77" si="57">AL67/AK67</f>
        <v>1.9371434688489355</v>
      </c>
      <c r="AQ67">
        <v>163090000</v>
      </c>
      <c r="AR67">
        <v>329390000</v>
      </c>
      <c r="AS67">
        <v>40724000</v>
      </c>
      <c r="AT67">
        <v>94355000</v>
      </c>
      <c r="AU67">
        <v>754030000</v>
      </c>
      <c r="AV67">
        <v>964080000</v>
      </c>
      <c r="AW67">
        <v>609030000</v>
      </c>
      <c r="AX67">
        <f t="shared" si="10"/>
        <v>0.43683938304841985</v>
      </c>
      <c r="AY67">
        <f t="shared" si="10"/>
        <v>4.224130777528836E-2</v>
      </c>
      <c r="AZ67">
        <f t="shared" si="10"/>
        <v>0.15492668669852061</v>
      </c>
      <c r="BA67" s="13">
        <f t="shared" si="40"/>
        <v>0.4951273566289201</v>
      </c>
      <c r="BB67" s="14">
        <f t="shared" si="52"/>
        <v>0.27265352842333601</v>
      </c>
      <c r="BC67" s="15">
        <f t="shared" si="41"/>
        <v>9.6697572184342814E-2</v>
      </c>
      <c r="BD67">
        <v>88620000</v>
      </c>
      <c r="BE67">
        <v>306570000</v>
      </c>
      <c r="BF67">
        <v>177230000</v>
      </c>
      <c r="BG67">
        <v>75522000</v>
      </c>
      <c r="BH67">
        <v>2311000000</v>
      </c>
      <c r="BI67">
        <v>1412000000</v>
      </c>
      <c r="BJ67">
        <v>1044200000</v>
      </c>
      <c r="BK67">
        <f t="shared" si="14"/>
        <v>0.13265685850281264</v>
      </c>
      <c r="BL67">
        <f t="shared" si="14"/>
        <v>0.12551699716713882</v>
      </c>
      <c r="BM67">
        <f t="shared" si="14"/>
        <v>7.2325225052671901E-2</v>
      </c>
      <c r="BN67" s="13">
        <f t="shared" si="48"/>
        <v>0.2890693805656131</v>
      </c>
      <c r="BO67" s="14">
        <f t="shared" si="39"/>
        <v>1.7354525627224697</v>
      </c>
      <c r="BP67" s="15">
        <f t="shared" si="49"/>
        <v>0.94617797062092768</v>
      </c>
      <c r="BQ67" s="28">
        <v>1</v>
      </c>
    </row>
    <row r="68" spans="1:69" customFormat="1" ht="15" x14ac:dyDescent="0.2">
      <c r="A68" t="s">
        <v>434</v>
      </c>
      <c r="C68" t="s">
        <v>435</v>
      </c>
      <c r="D68">
        <v>316570000</v>
      </c>
      <c r="E68">
        <v>28531000</v>
      </c>
      <c r="F68">
        <v>327160000</v>
      </c>
      <c r="G68">
        <v>327260000</v>
      </c>
      <c r="H68">
        <v>338360000</v>
      </c>
      <c r="I68">
        <v>2492900000</v>
      </c>
      <c r="J68">
        <v>2094200000</v>
      </c>
      <c r="K68">
        <f t="shared" si="0"/>
        <v>8.4321432793474413E-2</v>
      </c>
      <c r="L68">
        <f t="shared" si="0"/>
        <v>0.13123671226282643</v>
      </c>
      <c r="M68">
        <f t="shared" si="0"/>
        <v>0.15626969725909656</v>
      </c>
      <c r="N68" s="13">
        <f t="shared" si="54"/>
        <v>11.095650345238512</v>
      </c>
      <c r="O68" s="14">
        <f t="shared" si="53"/>
        <v>0.83980909008375937</v>
      </c>
      <c r="P68" s="15">
        <f t="shared" si="55"/>
        <v>1.5563861750814885</v>
      </c>
      <c r="Q68">
        <v>279960000</v>
      </c>
      <c r="R68">
        <v>137660000</v>
      </c>
      <c r="S68">
        <v>4577800</v>
      </c>
      <c r="T68">
        <v>86836000</v>
      </c>
      <c r="U68">
        <v>601680000</v>
      </c>
      <c r="V68">
        <v>838260000</v>
      </c>
      <c r="W68">
        <v>516410000</v>
      </c>
      <c r="X68">
        <f t="shared" si="4"/>
        <v>0.22879271373487567</v>
      </c>
      <c r="Y68">
        <f t="shared" si="4"/>
        <v>5.4610741297449481E-3</v>
      </c>
      <c r="Z68">
        <f t="shared" si="4"/>
        <v>0.16815321159543772</v>
      </c>
      <c r="AA68" s="13">
        <f t="shared" si="50"/>
        <v>2.0337062327473485</v>
      </c>
      <c r="AB68" s="14">
        <f>Y68/Z68</f>
        <v>3.2476775661495101E-2</v>
      </c>
      <c r="AC68" s="15">
        <f t="shared" si="51"/>
        <v>2.3869091111324573E-2</v>
      </c>
      <c r="AD68">
        <v>232940000</v>
      </c>
      <c r="AE68">
        <v>127060000</v>
      </c>
      <c r="AF68">
        <v>35978000</v>
      </c>
      <c r="AG68">
        <v>0</v>
      </c>
      <c r="AH68">
        <v>1131900000</v>
      </c>
      <c r="AI68">
        <v>729420000</v>
      </c>
      <c r="AJ68">
        <v>840470000</v>
      </c>
      <c r="AK68">
        <f t="shared" si="7"/>
        <v>0.11225373266189592</v>
      </c>
      <c r="AL68">
        <f t="shared" si="7"/>
        <v>4.9324120534123002E-2</v>
      </c>
      <c r="AM68">
        <f t="shared" si="7"/>
        <v>0</v>
      </c>
      <c r="AN68" s="13">
        <f t="shared" si="56"/>
        <v>1.8333070990083424</v>
      </c>
      <c r="AO68" s="14" t="s">
        <v>859</v>
      </c>
      <c r="AP68" s="15">
        <f t="shared" si="57"/>
        <v>0.43939848915924623</v>
      </c>
      <c r="AQ68">
        <v>172520000</v>
      </c>
      <c r="AR68">
        <v>377970000</v>
      </c>
      <c r="AS68">
        <v>289160000</v>
      </c>
      <c r="AT68">
        <v>314970000</v>
      </c>
      <c r="AU68">
        <v>754030000</v>
      </c>
      <c r="AV68">
        <v>964080000</v>
      </c>
      <c r="AW68">
        <v>609030000</v>
      </c>
      <c r="AX68">
        <f t="shared" si="10"/>
        <v>0.50126652785698178</v>
      </c>
      <c r="AY68">
        <f t="shared" si="10"/>
        <v>0.29993361546759606</v>
      </c>
      <c r="AZ68">
        <f t="shared" si="10"/>
        <v>0.51716664203733809</v>
      </c>
      <c r="BA68" s="13">
        <f t="shared" si="40"/>
        <v>0.45643834166732811</v>
      </c>
      <c r="BB68" s="14">
        <f t="shared" si="52"/>
        <v>0.5799554555298283</v>
      </c>
      <c r="BC68" s="15">
        <f t="shared" si="41"/>
        <v>0.59835157306408304</v>
      </c>
      <c r="BD68">
        <v>517190000</v>
      </c>
      <c r="BE68">
        <v>407750000</v>
      </c>
      <c r="BF68">
        <v>236330000</v>
      </c>
      <c r="BG68">
        <v>211090000</v>
      </c>
      <c r="BH68">
        <v>2311000000</v>
      </c>
      <c r="BI68">
        <v>1412000000</v>
      </c>
      <c r="BJ68">
        <v>1044200000</v>
      </c>
      <c r="BK68">
        <f t="shared" si="14"/>
        <v>0.17643877109476416</v>
      </c>
      <c r="BL68">
        <f t="shared" si="14"/>
        <v>0.16737252124645893</v>
      </c>
      <c r="BM68">
        <f t="shared" si="14"/>
        <v>0.20215475962459298</v>
      </c>
      <c r="BN68" s="13">
        <f t="shared" si="48"/>
        <v>1.2683997547516861</v>
      </c>
      <c r="BO68" s="14">
        <f t="shared" si="39"/>
        <v>0.82794252065731411</v>
      </c>
      <c r="BP68" s="15">
        <f t="shared" si="49"/>
        <v>0.94861531968256685</v>
      </c>
      <c r="BQ68" s="28">
        <v>1</v>
      </c>
    </row>
    <row r="69" spans="1:69" customFormat="1" ht="15" x14ac:dyDescent="0.2">
      <c r="A69" t="s">
        <v>478</v>
      </c>
      <c r="C69" t="s">
        <v>479</v>
      </c>
      <c r="D69">
        <v>817430000</v>
      </c>
      <c r="E69">
        <v>135050000</v>
      </c>
      <c r="F69">
        <v>617070000</v>
      </c>
      <c r="G69">
        <v>530330000</v>
      </c>
      <c r="H69">
        <v>338360000</v>
      </c>
      <c r="I69">
        <v>2492900000</v>
      </c>
      <c r="J69">
        <v>2094200000</v>
      </c>
      <c r="K69">
        <f t="shared" si="0"/>
        <v>0.39913110296725379</v>
      </c>
      <c r="L69">
        <f t="shared" si="0"/>
        <v>0.24753098800593687</v>
      </c>
      <c r="M69">
        <f t="shared" si="0"/>
        <v>0.25323751313150605</v>
      </c>
      <c r="N69" s="13">
        <f t="shared" si="54"/>
        <v>6.0527952610144391</v>
      </c>
      <c r="O69" s="14">
        <f t="shared" si="53"/>
        <v>0.97746571961237916</v>
      </c>
      <c r="P69" s="15">
        <f t="shared" si="55"/>
        <v>0.62017463977555576</v>
      </c>
      <c r="Q69">
        <v>2167300000</v>
      </c>
      <c r="R69">
        <v>1713200000</v>
      </c>
      <c r="S69">
        <v>261400000</v>
      </c>
      <c r="T69">
        <v>135770000</v>
      </c>
      <c r="U69">
        <v>601680000</v>
      </c>
      <c r="V69">
        <v>838260000</v>
      </c>
      <c r="W69">
        <v>516410000</v>
      </c>
      <c r="X69">
        <f t="shared" si="4"/>
        <v>2.8473607233080709</v>
      </c>
      <c r="Y69">
        <f t="shared" si="4"/>
        <v>0.3118364230668289</v>
      </c>
      <c r="Z69">
        <f t="shared" si="4"/>
        <v>0.26291125268681859</v>
      </c>
      <c r="AA69" s="13">
        <f t="shared" si="50"/>
        <v>1.2650595377072145</v>
      </c>
      <c r="AB69" s="14">
        <f>Y69/Z69</f>
        <v>1.1860900584513598</v>
      </c>
      <c r="AC69" s="15">
        <f t="shared" si="51"/>
        <v>0.10951770898368528</v>
      </c>
      <c r="AD69">
        <v>1342800000</v>
      </c>
      <c r="AE69">
        <v>986180000</v>
      </c>
      <c r="AF69">
        <v>301420000</v>
      </c>
      <c r="AG69">
        <v>188320000</v>
      </c>
      <c r="AH69">
        <v>1131900000</v>
      </c>
      <c r="AI69">
        <v>729420000</v>
      </c>
      <c r="AJ69">
        <v>840470000</v>
      </c>
      <c r="AK69">
        <f t="shared" si="7"/>
        <v>0.87126071207703859</v>
      </c>
      <c r="AL69">
        <f t="shared" si="7"/>
        <v>0.41323243124674397</v>
      </c>
      <c r="AM69">
        <f t="shared" si="7"/>
        <v>0.22406510642854593</v>
      </c>
      <c r="AN69" s="13">
        <f t="shared" si="56"/>
        <v>1.3616175546046361</v>
      </c>
      <c r="AO69" s="14">
        <f>AL69/AM69</f>
        <v>1.844251600944939</v>
      </c>
      <c r="AP69" s="15">
        <f t="shared" si="57"/>
        <v>0.4742925114362383</v>
      </c>
      <c r="AQ69">
        <v>1610800000</v>
      </c>
      <c r="AR69">
        <v>698640000</v>
      </c>
      <c r="AS69">
        <v>863600000</v>
      </c>
      <c r="AT69">
        <v>635360000</v>
      </c>
      <c r="AU69">
        <v>754030000</v>
      </c>
      <c r="AV69">
        <v>964080000</v>
      </c>
      <c r="AW69">
        <v>609030000</v>
      </c>
      <c r="AX69">
        <f t="shared" si="10"/>
        <v>0.92654138429505462</v>
      </c>
      <c r="AY69">
        <f t="shared" si="10"/>
        <v>0.89577628412579868</v>
      </c>
      <c r="AZ69">
        <f t="shared" si="10"/>
        <v>1.0432326814771029</v>
      </c>
      <c r="BA69" s="13">
        <f t="shared" si="40"/>
        <v>2.305622351998168</v>
      </c>
      <c r="BB69" s="14">
        <f t="shared" si="52"/>
        <v>0.85865435394285949</v>
      </c>
      <c r="BC69" s="15">
        <f t="shared" si="41"/>
        <v>0.96679576250912624</v>
      </c>
      <c r="BD69">
        <v>1006400000</v>
      </c>
      <c r="BE69">
        <v>1068200000</v>
      </c>
      <c r="BF69">
        <v>1085500000</v>
      </c>
      <c r="BG69">
        <v>1032200000</v>
      </c>
      <c r="BH69">
        <v>2311000000</v>
      </c>
      <c r="BI69">
        <v>1412000000</v>
      </c>
      <c r="BJ69">
        <v>1044200000</v>
      </c>
      <c r="BK69">
        <f t="shared" si="14"/>
        <v>0.46222414539160539</v>
      </c>
      <c r="BL69">
        <f t="shared" si="14"/>
        <v>0.76876770538243622</v>
      </c>
      <c r="BM69">
        <f t="shared" si="14"/>
        <v>0.9885079486688374</v>
      </c>
      <c r="BN69" s="13">
        <f t="shared" si="48"/>
        <v>0.9421456656056918</v>
      </c>
      <c r="BO69" s="14">
        <f t="shared" si="39"/>
        <v>0.77770513268779295</v>
      </c>
      <c r="BP69" s="15">
        <f t="shared" si="49"/>
        <v>1.6631924425564595</v>
      </c>
      <c r="BQ69" s="28">
        <v>1</v>
      </c>
    </row>
    <row r="70" spans="1:69" customFormat="1" ht="15" x14ac:dyDescent="0.2">
      <c r="A70" t="s">
        <v>488</v>
      </c>
      <c r="C70" t="s">
        <v>489</v>
      </c>
      <c r="D70">
        <v>51715000</v>
      </c>
      <c r="E70">
        <v>11495000</v>
      </c>
      <c r="F70">
        <v>88117000</v>
      </c>
      <c r="G70">
        <v>113360000</v>
      </c>
      <c r="H70">
        <v>338360000</v>
      </c>
      <c r="I70">
        <v>2492900000</v>
      </c>
      <c r="J70">
        <v>2094200000</v>
      </c>
      <c r="K70">
        <f t="shared" si="0"/>
        <v>3.3972691807542262E-2</v>
      </c>
      <c r="L70">
        <f t="shared" si="0"/>
        <v>3.5347186008263469E-2</v>
      </c>
      <c r="M70">
        <f t="shared" si="0"/>
        <v>5.4130455543883106E-2</v>
      </c>
      <c r="N70" s="13">
        <f t="shared" si="54"/>
        <v>4.4989125706829052</v>
      </c>
      <c r="O70" s="14">
        <f t="shared" si="53"/>
        <v>0.65299997299316648</v>
      </c>
      <c r="P70" s="15">
        <f t="shared" si="55"/>
        <v>1.0404587958030471</v>
      </c>
      <c r="Q70">
        <v>94852000</v>
      </c>
      <c r="R70">
        <v>64155000</v>
      </c>
      <c r="S70">
        <v>59054000</v>
      </c>
      <c r="T70">
        <v>79159000</v>
      </c>
      <c r="U70">
        <v>601680000</v>
      </c>
      <c r="V70">
        <v>838260000</v>
      </c>
      <c r="W70">
        <v>516410000</v>
      </c>
      <c r="X70">
        <f t="shared" si="4"/>
        <v>0.10662644595133626</v>
      </c>
      <c r="Y70">
        <f t="shared" si="4"/>
        <v>7.0448309593682146E-2</v>
      </c>
      <c r="Z70">
        <f t="shared" si="4"/>
        <v>0.15328711682577797</v>
      </c>
      <c r="AA70" s="13">
        <f t="shared" si="50"/>
        <v>1.4784818018860573</v>
      </c>
      <c r="AB70" s="14">
        <f>Y70/Z70</f>
        <v>0.45958402149185051</v>
      </c>
      <c r="AC70" s="15">
        <f t="shared" si="51"/>
        <v>0.6607020328318397</v>
      </c>
      <c r="AD70">
        <v>67567000</v>
      </c>
      <c r="AE70">
        <v>37102000</v>
      </c>
      <c r="AF70">
        <v>66334000</v>
      </c>
      <c r="AG70">
        <v>44728000</v>
      </c>
      <c r="AH70">
        <v>1131900000</v>
      </c>
      <c r="AI70">
        <v>729420000</v>
      </c>
      <c r="AJ70">
        <v>840470000</v>
      </c>
      <c r="AK70">
        <f t="shared" si="7"/>
        <v>3.27785140030038E-2</v>
      </c>
      <c r="AL70">
        <f t="shared" si="7"/>
        <v>9.0940747443174028E-2</v>
      </c>
      <c r="AM70">
        <f t="shared" si="7"/>
        <v>5.3217842397706043E-2</v>
      </c>
      <c r="AN70" s="13">
        <f t="shared" si="56"/>
        <v>1.8211147647027115</v>
      </c>
      <c r="AO70" s="14">
        <f>AL70/AM70</f>
        <v>1.7088394295198641</v>
      </c>
      <c r="AP70" s="15">
        <f t="shared" si="57"/>
        <v>2.7744011651913287</v>
      </c>
      <c r="AQ70">
        <v>16387000</v>
      </c>
      <c r="AR70">
        <v>53589000</v>
      </c>
      <c r="AS70">
        <v>133530000</v>
      </c>
      <c r="AT70">
        <v>50698000</v>
      </c>
      <c r="AU70">
        <v>754030000</v>
      </c>
      <c r="AV70">
        <v>964080000</v>
      </c>
      <c r="AW70">
        <v>609030000</v>
      </c>
      <c r="AX70">
        <f t="shared" si="10"/>
        <v>7.1070116573611133E-2</v>
      </c>
      <c r="AY70">
        <f t="shared" si="10"/>
        <v>0.13850510331092855</v>
      </c>
      <c r="AZ70">
        <f t="shared" si="10"/>
        <v>8.3243846772736982E-2</v>
      </c>
      <c r="BA70" s="13">
        <f t="shared" si="40"/>
        <v>0.3057903674261509</v>
      </c>
      <c r="BB70" s="14">
        <f t="shared" si="52"/>
        <v>1.6638479440896052</v>
      </c>
      <c r="BC70" s="15">
        <f t="shared" si="41"/>
        <v>1.948851500299305</v>
      </c>
      <c r="BD70">
        <v>93881000</v>
      </c>
      <c r="BE70">
        <v>142680000</v>
      </c>
      <c r="BF70">
        <v>164080000</v>
      </c>
      <c r="BG70">
        <v>95533000</v>
      </c>
      <c r="BH70">
        <v>2311000000</v>
      </c>
      <c r="BI70">
        <v>1412000000</v>
      </c>
      <c r="BJ70">
        <v>1044200000</v>
      </c>
      <c r="BK70">
        <f t="shared" si="14"/>
        <v>6.1739506707053221E-2</v>
      </c>
      <c r="BL70">
        <f t="shared" si="14"/>
        <v>0.11620396600566572</v>
      </c>
      <c r="BM70">
        <f t="shared" si="14"/>
        <v>9.1489178318329825E-2</v>
      </c>
      <c r="BN70" s="13">
        <f t="shared" si="48"/>
        <v>0.65798289879450522</v>
      </c>
      <c r="BO70" s="14">
        <f t="shared" si="39"/>
        <v>1.2701389185215177</v>
      </c>
      <c r="BP70" s="15">
        <f t="shared" si="49"/>
        <v>1.8821654432232513</v>
      </c>
      <c r="BQ70" s="28">
        <v>0</v>
      </c>
    </row>
    <row r="71" spans="1:69" customFormat="1" ht="15" x14ac:dyDescent="0.2">
      <c r="A71" t="s">
        <v>346</v>
      </c>
      <c r="C71" t="s">
        <v>347</v>
      </c>
      <c r="D71">
        <v>0</v>
      </c>
      <c r="E71">
        <v>0</v>
      </c>
      <c r="F71">
        <v>0</v>
      </c>
      <c r="G71">
        <v>0</v>
      </c>
      <c r="H71">
        <v>338360000</v>
      </c>
      <c r="I71">
        <v>2492900000</v>
      </c>
      <c r="J71">
        <v>2094200000</v>
      </c>
      <c r="K71">
        <f t="shared" si="0"/>
        <v>0</v>
      </c>
      <c r="L71">
        <f t="shared" si="0"/>
        <v>0</v>
      </c>
      <c r="M71">
        <f t="shared" si="0"/>
        <v>0</v>
      </c>
      <c r="N71" s="13">
        <v>0</v>
      </c>
      <c r="O71" s="14">
        <v>0</v>
      </c>
      <c r="P71" s="15">
        <v>0</v>
      </c>
      <c r="Q71">
        <v>16711000</v>
      </c>
      <c r="R71">
        <v>0</v>
      </c>
      <c r="S71">
        <v>0</v>
      </c>
      <c r="T71">
        <v>0</v>
      </c>
      <c r="U71">
        <v>601680000</v>
      </c>
      <c r="V71">
        <v>838260000</v>
      </c>
      <c r="W71">
        <v>516410000</v>
      </c>
      <c r="X71">
        <f t="shared" si="4"/>
        <v>0</v>
      </c>
      <c r="Y71">
        <f t="shared" si="4"/>
        <v>0</v>
      </c>
      <c r="Z71">
        <f t="shared" si="4"/>
        <v>0</v>
      </c>
      <c r="AA71" s="13" t="s">
        <v>859</v>
      </c>
      <c r="AB71" s="14">
        <v>0</v>
      </c>
      <c r="AC71" s="15">
        <v>0</v>
      </c>
      <c r="AD71">
        <v>17168000</v>
      </c>
      <c r="AE71">
        <v>19667000</v>
      </c>
      <c r="AF71">
        <v>24823000</v>
      </c>
      <c r="AG71">
        <v>26508000</v>
      </c>
      <c r="AH71">
        <v>1131900000</v>
      </c>
      <c r="AI71">
        <v>729420000</v>
      </c>
      <c r="AJ71">
        <v>840470000</v>
      </c>
      <c r="AK71">
        <f t="shared" si="7"/>
        <v>1.7375209824189417E-2</v>
      </c>
      <c r="AL71">
        <f t="shared" si="7"/>
        <v>3.403114803542541E-2</v>
      </c>
      <c r="AM71">
        <f t="shared" si="7"/>
        <v>3.1539495758325702E-2</v>
      </c>
      <c r="AN71" s="13">
        <f t="shared" si="56"/>
        <v>0.87293435704479583</v>
      </c>
      <c r="AO71" s="14">
        <f>AL71/AM71</f>
        <v>1.0790010181580652</v>
      </c>
      <c r="AP71" s="15">
        <f t="shared" si="57"/>
        <v>1.9586035725478221</v>
      </c>
      <c r="AQ71">
        <v>0</v>
      </c>
      <c r="AR71">
        <v>3357600</v>
      </c>
      <c r="AS71">
        <v>0</v>
      </c>
      <c r="AT71">
        <v>0</v>
      </c>
      <c r="AU71">
        <v>754030000</v>
      </c>
      <c r="AV71">
        <v>964080000</v>
      </c>
      <c r="AW71">
        <v>609030000</v>
      </c>
      <c r="AX71">
        <f t="shared" si="10"/>
        <v>4.4528732278556558E-3</v>
      </c>
      <c r="AY71">
        <f t="shared" si="10"/>
        <v>0</v>
      </c>
      <c r="AZ71">
        <f t="shared" si="10"/>
        <v>0</v>
      </c>
      <c r="BA71" s="13">
        <f t="shared" si="40"/>
        <v>0</v>
      </c>
      <c r="BB71" s="14">
        <v>0</v>
      </c>
      <c r="BC71" s="15">
        <f t="shared" si="41"/>
        <v>0</v>
      </c>
      <c r="BD71">
        <v>0</v>
      </c>
      <c r="BE71">
        <v>0</v>
      </c>
      <c r="BF71">
        <v>5856100</v>
      </c>
      <c r="BG71">
        <v>3415400</v>
      </c>
      <c r="BH71">
        <v>2311000000</v>
      </c>
      <c r="BI71">
        <v>1412000000</v>
      </c>
      <c r="BJ71">
        <v>1044200000</v>
      </c>
      <c r="BK71">
        <f t="shared" si="14"/>
        <v>0</v>
      </c>
      <c r="BL71">
        <f t="shared" si="14"/>
        <v>4.1473796033994334E-3</v>
      </c>
      <c r="BM71">
        <f t="shared" si="14"/>
        <v>3.2708293430377322E-3</v>
      </c>
      <c r="BN71" s="13">
        <v>0</v>
      </c>
      <c r="BO71" s="14">
        <f t="shared" si="39"/>
        <v>1.2679902154563707</v>
      </c>
      <c r="BP71" s="15" t="s">
        <v>859</v>
      </c>
      <c r="BQ71" s="28">
        <v>0</v>
      </c>
    </row>
    <row r="72" spans="1:69" customFormat="1" ht="15" x14ac:dyDescent="0.2">
      <c r="A72" t="s">
        <v>294</v>
      </c>
      <c r="C72" t="s">
        <v>295</v>
      </c>
      <c r="D72">
        <v>3555900000</v>
      </c>
      <c r="E72">
        <v>4393700000</v>
      </c>
      <c r="F72">
        <v>7597000000</v>
      </c>
      <c r="G72">
        <v>5651200000</v>
      </c>
      <c r="H72">
        <v>338360000</v>
      </c>
      <c r="I72">
        <v>2492900000</v>
      </c>
      <c r="J72">
        <v>2094200000</v>
      </c>
      <c r="K72">
        <f t="shared" si="0"/>
        <v>12.98528194822083</v>
      </c>
      <c r="L72">
        <f t="shared" si="0"/>
        <v>3.0474547715512053</v>
      </c>
      <c r="M72">
        <f t="shared" si="0"/>
        <v>2.698500620762105</v>
      </c>
      <c r="N72" s="13">
        <f t="shared" ref="N72:N83" si="58">D72/E72</f>
        <v>0.80931788697453166</v>
      </c>
      <c r="O72" s="14">
        <f>L72/M72</f>
        <v>1.1293140895000238</v>
      </c>
      <c r="P72" s="15">
        <f t="shared" ref="P72:P83" si="59">L72/K72</f>
        <v>0.23468529860984269</v>
      </c>
      <c r="Q72">
        <v>29462000000</v>
      </c>
      <c r="R72">
        <v>153280000000</v>
      </c>
      <c r="S72">
        <v>5489300000</v>
      </c>
      <c r="T72">
        <v>3772300000</v>
      </c>
      <c r="U72">
        <v>601680000</v>
      </c>
      <c r="V72">
        <v>838260000</v>
      </c>
      <c r="W72">
        <v>516410000</v>
      </c>
      <c r="X72">
        <f t="shared" si="4"/>
        <v>254.75335726632096</v>
      </c>
      <c r="Y72">
        <f t="shared" si="4"/>
        <v>6.5484455896738485</v>
      </c>
      <c r="Z72">
        <f t="shared" si="4"/>
        <v>7.3048546697391608</v>
      </c>
      <c r="AA72" s="13">
        <f t="shared" ref="AA72:AA77" si="60">Q72/R72</f>
        <v>0.19221033402922755</v>
      </c>
      <c r="AB72" s="14">
        <f>Y72/Z72</f>
        <v>0.89645118017216874</v>
      </c>
      <c r="AC72" s="15">
        <f t="shared" ref="AC72:AC77" si="61">Y72/X72</f>
        <v>2.570504137783769E-2</v>
      </c>
      <c r="AD72">
        <v>12639000000</v>
      </c>
      <c r="AE72">
        <v>3499200000</v>
      </c>
      <c r="AF72">
        <v>5008600000</v>
      </c>
      <c r="AG72">
        <v>1097700000</v>
      </c>
      <c r="AH72">
        <v>1131900000</v>
      </c>
      <c r="AI72">
        <v>729420000</v>
      </c>
      <c r="AJ72">
        <v>840470000</v>
      </c>
      <c r="AK72">
        <f t="shared" si="7"/>
        <v>3.091439173071826</v>
      </c>
      <c r="AL72">
        <f t="shared" si="7"/>
        <v>6.8665515066765375</v>
      </c>
      <c r="AM72">
        <f t="shared" si="7"/>
        <v>1.3060549454471904</v>
      </c>
      <c r="AN72" s="13">
        <f t="shared" si="56"/>
        <v>3.6119684499314131</v>
      </c>
      <c r="AO72" s="14">
        <f>AL72/AM72</f>
        <v>5.2574752161942504</v>
      </c>
      <c r="AP72" s="15">
        <f t="shared" si="57"/>
        <v>2.2211504487903442</v>
      </c>
      <c r="AQ72">
        <v>97609000</v>
      </c>
      <c r="AR72">
        <v>9360300000</v>
      </c>
      <c r="AS72">
        <v>15175000000</v>
      </c>
      <c r="AT72">
        <v>5059600000</v>
      </c>
      <c r="AU72">
        <v>754030000</v>
      </c>
      <c r="AV72">
        <v>964080000</v>
      </c>
      <c r="AW72">
        <v>609030000</v>
      </c>
      <c r="AX72">
        <f t="shared" si="10"/>
        <v>12.413697067755924</v>
      </c>
      <c r="AY72">
        <f t="shared" si="10"/>
        <v>15.740394987967804</v>
      </c>
      <c r="AZ72">
        <f t="shared" si="10"/>
        <v>8.3076367338226351</v>
      </c>
      <c r="BA72" s="13">
        <f t="shared" si="40"/>
        <v>1.0427977735756332E-2</v>
      </c>
      <c r="BB72" s="14">
        <f>AY72/AZ72</f>
        <v>1.8946898489054536</v>
      </c>
      <c r="BC72" s="15">
        <f t="shared" si="41"/>
        <v>1.2679860723243233</v>
      </c>
      <c r="BD72">
        <v>29287000</v>
      </c>
      <c r="BE72">
        <v>4615100000</v>
      </c>
      <c r="BF72">
        <v>9109600000</v>
      </c>
      <c r="BG72">
        <v>5981100000</v>
      </c>
      <c r="BH72">
        <v>2311000000</v>
      </c>
      <c r="BI72">
        <v>1412000000</v>
      </c>
      <c r="BJ72">
        <v>1044200000</v>
      </c>
      <c r="BK72">
        <f t="shared" si="14"/>
        <v>1.9970142795326697</v>
      </c>
      <c r="BL72">
        <f t="shared" si="14"/>
        <v>6.4515580736543914</v>
      </c>
      <c r="BM72">
        <f t="shared" si="14"/>
        <v>5.7279256847347249</v>
      </c>
      <c r="BN72" s="13">
        <f>BD72/BE72</f>
        <v>6.3459079976598554E-3</v>
      </c>
      <c r="BO72" s="14">
        <f t="shared" si="39"/>
        <v>1.1263341091956189</v>
      </c>
      <c r="BP72" s="15">
        <f>BL72/BK72</f>
        <v>3.2306018738955382</v>
      </c>
      <c r="BQ72" s="28">
        <v>0</v>
      </c>
    </row>
    <row r="73" spans="1:69" customFormat="1" ht="15" x14ac:dyDescent="0.2">
      <c r="A73" t="s">
        <v>23</v>
      </c>
      <c r="C73" t="s">
        <v>24</v>
      </c>
      <c r="D73">
        <v>2139100000</v>
      </c>
      <c r="E73">
        <v>452640000</v>
      </c>
      <c r="F73">
        <v>820820000</v>
      </c>
      <c r="G73">
        <v>773490000</v>
      </c>
      <c r="H73">
        <v>338360000</v>
      </c>
      <c r="I73">
        <v>2492900000</v>
      </c>
      <c r="J73">
        <v>2094200000</v>
      </c>
      <c r="K73">
        <f t="shared" si="0"/>
        <v>1.3377467785790282</v>
      </c>
      <c r="L73">
        <f t="shared" si="0"/>
        <v>0.32926310722451763</v>
      </c>
      <c r="M73">
        <f t="shared" si="0"/>
        <v>0.36934867729920734</v>
      </c>
      <c r="N73" s="13">
        <f t="shared" si="58"/>
        <v>4.7258306822198657</v>
      </c>
      <c r="O73" s="14">
        <f>L73/M73</f>
        <v>0.89146957187498843</v>
      </c>
      <c r="P73" s="15">
        <f t="shared" si="59"/>
        <v>0.24613261081762058</v>
      </c>
      <c r="Q73">
        <v>14824000000</v>
      </c>
      <c r="R73">
        <v>13259000000</v>
      </c>
      <c r="S73">
        <v>679720000</v>
      </c>
      <c r="T73">
        <v>319800000</v>
      </c>
      <c r="U73">
        <v>601680000</v>
      </c>
      <c r="V73">
        <v>838260000</v>
      </c>
      <c r="W73">
        <v>516410000</v>
      </c>
      <c r="X73">
        <f t="shared" si="4"/>
        <v>22.036630767185216</v>
      </c>
      <c r="Y73">
        <f t="shared" si="4"/>
        <v>0.81087013575740219</v>
      </c>
      <c r="Z73">
        <f t="shared" si="4"/>
        <v>0.61927538196394338</v>
      </c>
      <c r="AA73" s="13">
        <f t="shared" si="60"/>
        <v>1.1180330341654725</v>
      </c>
      <c r="AB73" s="14">
        <f>Y73/Z73</f>
        <v>1.309385387137211</v>
      </c>
      <c r="AC73" s="15">
        <f t="shared" si="61"/>
        <v>3.6796466044385981E-2</v>
      </c>
      <c r="AD73">
        <v>7280400000</v>
      </c>
      <c r="AE73">
        <v>2606500000</v>
      </c>
      <c r="AF73">
        <v>283840000</v>
      </c>
      <c r="AG73">
        <v>202090000</v>
      </c>
      <c r="AH73">
        <v>1131900000</v>
      </c>
      <c r="AI73">
        <v>729420000</v>
      </c>
      <c r="AJ73">
        <v>840470000</v>
      </c>
      <c r="AK73">
        <f t="shared" si="7"/>
        <v>2.3027652619489354</v>
      </c>
      <c r="AL73">
        <f t="shared" si="7"/>
        <v>0.38913109045543032</v>
      </c>
      <c r="AM73">
        <f t="shared" si="7"/>
        <v>0.24044879650671647</v>
      </c>
      <c r="AN73" s="13">
        <f t="shared" si="56"/>
        <v>2.7931709188567044</v>
      </c>
      <c r="AO73" s="14">
        <f>AL73/AM73</f>
        <v>1.6183532465489412</v>
      </c>
      <c r="AP73" s="15">
        <f t="shared" si="57"/>
        <v>0.16898426291444527</v>
      </c>
      <c r="AQ73">
        <v>9681200</v>
      </c>
      <c r="AR73">
        <v>1109900000</v>
      </c>
      <c r="AS73">
        <v>1472400000</v>
      </c>
      <c r="AT73">
        <v>503650000</v>
      </c>
      <c r="AU73">
        <v>754030000</v>
      </c>
      <c r="AV73">
        <v>964080000</v>
      </c>
      <c r="AW73">
        <v>609030000</v>
      </c>
      <c r="AX73">
        <f t="shared" si="10"/>
        <v>1.4719573491770885</v>
      </c>
      <c r="AY73">
        <f t="shared" si="10"/>
        <v>1.527259148618372</v>
      </c>
      <c r="AZ73">
        <f t="shared" si="10"/>
        <v>0.82697075677717025</v>
      </c>
      <c r="BA73" s="13">
        <f t="shared" si="40"/>
        <v>8.7225876205063516E-3</v>
      </c>
      <c r="BB73" s="14">
        <f>AY73/AZ73</f>
        <v>1.8468115542202861</v>
      </c>
      <c r="BC73" s="15">
        <f t="shared" si="41"/>
        <v>1.0375702458173808</v>
      </c>
      <c r="BD73">
        <v>97372000</v>
      </c>
      <c r="BE73">
        <v>1160800000</v>
      </c>
      <c r="BF73">
        <v>1551300000</v>
      </c>
      <c r="BG73">
        <v>792070000</v>
      </c>
      <c r="BH73">
        <v>2311000000</v>
      </c>
      <c r="BI73">
        <v>1412000000</v>
      </c>
      <c r="BJ73">
        <v>1044200000</v>
      </c>
      <c r="BK73">
        <f t="shared" si="14"/>
        <v>0.50229337948939856</v>
      </c>
      <c r="BL73">
        <f t="shared" si="14"/>
        <v>1.0986543909348443</v>
      </c>
      <c r="BM73">
        <f t="shared" si="14"/>
        <v>0.75854242482283085</v>
      </c>
      <c r="BN73" s="13">
        <f>BD73/BE73</f>
        <v>8.3883528600964846E-2</v>
      </c>
      <c r="BO73" s="14">
        <f t="shared" si="39"/>
        <v>1.4483756675725181</v>
      </c>
      <c r="BP73" s="15">
        <f>BL73/BK73</f>
        <v>2.1872762727863759</v>
      </c>
      <c r="BQ73" s="28">
        <v>0</v>
      </c>
    </row>
    <row r="74" spans="1:69" customFormat="1" ht="15" x14ac:dyDescent="0.2">
      <c r="A74" t="s">
        <v>450</v>
      </c>
      <c r="C74" t="s">
        <v>451</v>
      </c>
      <c r="D74">
        <v>44149000</v>
      </c>
      <c r="E74">
        <v>22114000</v>
      </c>
      <c r="F74">
        <v>14509000</v>
      </c>
      <c r="G74">
        <v>0</v>
      </c>
      <c r="H74">
        <v>338360000</v>
      </c>
      <c r="I74">
        <v>2492900000</v>
      </c>
      <c r="J74">
        <v>2094200000</v>
      </c>
      <c r="K74">
        <f t="shared" si="0"/>
        <v>6.5356425109350982E-2</v>
      </c>
      <c r="L74">
        <f t="shared" si="0"/>
        <v>5.8201291668338083E-3</v>
      </c>
      <c r="M74">
        <f t="shared" si="0"/>
        <v>0</v>
      </c>
      <c r="N74" s="13">
        <f t="shared" si="58"/>
        <v>1.9964276024238039</v>
      </c>
      <c r="O74" s="14" t="s">
        <v>859</v>
      </c>
      <c r="P74" s="15">
        <f t="shared" si="59"/>
        <v>8.905213461562303E-2</v>
      </c>
      <c r="Q74">
        <v>217510000</v>
      </c>
      <c r="R74">
        <v>221360000</v>
      </c>
      <c r="S74">
        <v>0</v>
      </c>
      <c r="T74">
        <v>0</v>
      </c>
      <c r="U74">
        <v>601680000</v>
      </c>
      <c r="V74">
        <v>838260000</v>
      </c>
      <c r="W74">
        <v>516410000</v>
      </c>
      <c r="X74">
        <f t="shared" si="4"/>
        <v>0.36790320436112217</v>
      </c>
      <c r="Y74">
        <f t="shared" si="4"/>
        <v>0</v>
      </c>
      <c r="Z74">
        <f t="shared" si="4"/>
        <v>0</v>
      </c>
      <c r="AA74" s="13">
        <f t="shared" si="60"/>
        <v>0.98260751716660644</v>
      </c>
      <c r="AB74" s="14">
        <v>0</v>
      </c>
      <c r="AC74" s="15">
        <f t="shared" si="61"/>
        <v>0</v>
      </c>
      <c r="AD74">
        <v>75772000</v>
      </c>
      <c r="AE74">
        <v>21105000</v>
      </c>
      <c r="AF74">
        <v>11425000</v>
      </c>
      <c r="AG74">
        <v>0</v>
      </c>
      <c r="AH74">
        <v>1131900000</v>
      </c>
      <c r="AI74">
        <v>729420000</v>
      </c>
      <c r="AJ74">
        <v>840470000</v>
      </c>
      <c r="AK74">
        <f t="shared" si="7"/>
        <v>1.8645640074211503E-2</v>
      </c>
      <c r="AL74">
        <f t="shared" si="7"/>
        <v>1.5663129609826985E-2</v>
      </c>
      <c r="AM74">
        <f t="shared" si="7"/>
        <v>0</v>
      </c>
      <c r="AN74" s="13">
        <f t="shared" si="56"/>
        <v>3.5902392797915188</v>
      </c>
      <c r="AO74" s="14" t="s">
        <v>859</v>
      </c>
      <c r="AP74" s="15">
        <f t="shared" si="57"/>
        <v>0.84004247360166617</v>
      </c>
      <c r="AQ74">
        <v>0</v>
      </c>
      <c r="AR74">
        <v>0</v>
      </c>
      <c r="AS74">
        <v>7207500</v>
      </c>
      <c r="AT74">
        <v>10248000</v>
      </c>
      <c r="AU74">
        <v>754030000</v>
      </c>
      <c r="AV74">
        <v>964080000</v>
      </c>
      <c r="AW74">
        <v>609030000</v>
      </c>
      <c r="AX74">
        <f t="shared" si="10"/>
        <v>0</v>
      </c>
      <c r="AY74">
        <f t="shared" si="10"/>
        <v>7.4760393328354496E-3</v>
      </c>
      <c r="AZ74">
        <f t="shared" si="10"/>
        <v>1.6826757302595932E-2</v>
      </c>
      <c r="BA74" s="13">
        <v>0</v>
      </c>
      <c r="BB74" s="14">
        <f>AY74/AZ74</f>
        <v>0.44429471456642988</v>
      </c>
      <c r="BC74" s="15" t="s">
        <v>859</v>
      </c>
      <c r="BD74">
        <v>0</v>
      </c>
      <c r="BE74">
        <v>19279000</v>
      </c>
      <c r="BF74">
        <v>21378000</v>
      </c>
      <c r="BG74">
        <v>13148000</v>
      </c>
      <c r="BH74">
        <v>2311000000</v>
      </c>
      <c r="BI74">
        <v>1412000000</v>
      </c>
      <c r="BJ74">
        <v>1044200000</v>
      </c>
      <c r="BK74">
        <f t="shared" si="14"/>
        <v>8.3422760709649501E-3</v>
      </c>
      <c r="BL74">
        <f t="shared" si="14"/>
        <v>1.5140226628895184E-2</v>
      </c>
      <c r="BM74">
        <f t="shared" si="14"/>
        <v>1.2591457575177168E-2</v>
      </c>
      <c r="BN74" s="13">
        <f>BD74/BE74</f>
        <v>0</v>
      </c>
      <c r="BO74" s="14">
        <f t="shared" si="39"/>
        <v>1.2024204932987794</v>
      </c>
      <c r="BP74" s="15">
        <f>BL74/BK74</f>
        <v>1.8148795964197713</v>
      </c>
      <c r="BQ74" s="28">
        <v>0</v>
      </c>
    </row>
    <row r="75" spans="1:69" customFormat="1" ht="15" x14ac:dyDescent="0.2">
      <c r="A75" t="s">
        <v>710</v>
      </c>
      <c r="C75" t="s">
        <v>711</v>
      </c>
      <c r="D75">
        <v>406530000</v>
      </c>
      <c r="E75">
        <v>76673000</v>
      </c>
      <c r="F75">
        <v>1314700000</v>
      </c>
      <c r="G75">
        <v>1180700000</v>
      </c>
      <c r="H75">
        <v>338360000</v>
      </c>
      <c r="I75">
        <v>2492900000</v>
      </c>
      <c r="J75">
        <v>2094200000</v>
      </c>
      <c r="K75">
        <f t="shared" si="0"/>
        <v>0.22660184418962051</v>
      </c>
      <c r="L75">
        <f t="shared" si="0"/>
        <v>0.52737775281800314</v>
      </c>
      <c r="M75">
        <f t="shared" si="0"/>
        <v>0.56379524400725811</v>
      </c>
      <c r="N75" s="13">
        <f t="shared" si="58"/>
        <v>5.3021272155778432</v>
      </c>
      <c r="O75" s="14">
        <f t="shared" ref="O75:O83" si="62">L75/M75</f>
        <v>0.93540652998345242</v>
      </c>
      <c r="P75" s="15">
        <f t="shared" si="59"/>
        <v>2.3273321305218206</v>
      </c>
      <c r="Q75">
        <v>278830000</v>
      </c>
      <c r="R75">
        <v>534000000</v>
      </c>
      <c r="S75">
        <v>100070000</v>
      </c>
      <c r="T75">
        <v>104840000</v>
      </c>
      <c r="U75">
        <v>601680000</v>
      </c>
      <c r="V75">
        <v>838260000</v>
      </c>
      <c r="W75">
        <v>516410000</v>
      </c>
      <c r="X75">
        <f t="shared" si="4"/>
        <v>0.88751495811727166</v>
      </c>
      <c r="Y75">
        <f t="shared" si="4"/>
        <v>0.11937823586953929</v>
      </c>
      <c r="Z75">
        <f t="shared" si="4"/>
        <v>0.20301698263008075</v>
      </c>
      <c r="AA75" s="13">
        <f t="shared" si="60"/>
        <v>0.52215355805243446</v>
      </c>
      <c r="AB75" s="14">
        <f>Y75/Z75</f>
        <v>0.58802093461835925</v>
      </c>
      <c r="AC75" s="15">
        <f t="shared" si="61"/>
        <v>0.13450842126963369</v>
      </c>
      <c r="AD75">
        <v>209820000</v>
      </c>
      <c r="AE75">
        <v>207690000</v>
      </c>
      <c r="AF75">
        <v>0</v>
      </c>
      <c r="AG75">
        <v>180920000</v>
      </c>
      <c r="AH75">
        <v>1131900000</v>
      </c>
      <c r="AI75">
        <v>729420000</v>
      </c>
      <c r="AJ75">
        <v>840470000</v>
      </c>
      <c r="AK75">
        <f t="shared" si="7"/>
        <v>0.18348794063079776</v>
      </c>
      <c r="AL75">
        <f t="shared" si="7"/>
        <v>0</v>
      </c>
      <c r="AM75">
        <f t="shared" si="7"/>
        <v>0.21526050900091614</v>
      </c>
      <c r="AN75" s="13">
        <f t="shared" si="56"/>
        <v>1.0102556695074389</v>
      </c>
      <c r="AO75" s="14">
        <f>AL75/AM75</f>
        <v>0</v>
      </c>
      <c r="AP75" s="15">
        <f t="shared" si="57"/>
        <v>0</v>
      </c>
      <c r="AQ75">
        <v>456580000</v>
      </c>
      <c r="AR75">
        <v>421400000</v>
      </c>
      <c r="AS75">
        <v>265820000</v>
      </c>
      <c r="AT75">
        <v>9882400</v>
      </c>
      <c r="AU75">
        <v>754030000</v>
      </c>
      <c r="AV75">
        <v>964080000</v>
      </c>
      <c r="AW75">
        <v>609030000</v>
      </c>
      <c r="AX75">
        <f t="shared" si="10"/>
        <v>0.55886370568810262</v>
      </c>
      <c r="AY75">
        <f t="shared" si="10"/>
        <v>0.2757240063065306</v>
      </c>
      <c r="AZ75">
        <f t="shared" si="10"/>
        <v>1.6226458466742196E-2</v>
      </c>
      <c r="BA75" s="13">
        <f>AQ75/AR75</f>
        <v>1.083483626008543</v>
      </c>
      <c r="BB75" s="14">
        <f>AY75/AZ75</f>
        <v>16.992247992478177</v>
      </c>
      <c r="BC75" s="15">
        <f>AY75/AX75</f>
        <v>0.49336538318773909</v>
      </c>
      <c r="BD75">
        <v>553630000</v>
      </c>
      <c r="BE75">
        <v>759160000</v>
      </c>
      <c r="BF75">
        <v>885850000</v>
      </c>
      <c r="BG75">
        <v>452630000</v>
      </c>
      <c r="BH75">
        <v>2311000000</v>
      </c>
      <c r="BI75">
        <v>1412000000</v>
      </c>
      <c r="BJ75">
        <v>1044200000</v>
      </c>
      <c r="BK75">
        <f t="shared" si="14"/>
        <v>0.32849848550411076</v>
      </c>
      <c r="BL75">
        <f t="shared" si="14"/>
        <v>0.62737252124645893</v>
      </c>
      <c r="BM75">
        <f t="shared" si="14"/>
        <v>0.43347059950201111</v>
      </c>
      <c r="BN75" s="13">
        <f>BD75/BE75</f>
        <v>0.72926655777438221</v>
      </c>
      <c r="BO75" s="14">
        <f t="shared" si="39"/>
        <v>1.4473242752039246</v>
      </c>
      <c r="BP75" s="15">
        <f>BL75/BK75</f>
        <v>1.9098186108337725</v>
      </c>
      <c r="BQ75" s="28">
        <v>0</v>
      </c>
    </row>
    <row r="76" spans="1:69" customFormat="1" ht="15" x14ac:dyDescent="0.2">
      <c r="A76" t="s">
        <v>306</v>
      </c>
      <c r="C76" t="s">
        <v>307</v>
      </c>
      <c r="D76">
        <v>33321000</v>
      </c>
      <c r="E76">
        <v>9090800</v>
      </c>
      <c r="F76">
        <v>93041000</v>
      </c>
      <c r="G76">
        <v>99842000</v>
      </c>
      <c r="H76">
        <v>338360000</v>
      </c>
      <c r="I76">
        <v>2492900000</v>
      </c>
      <c r="J76">
        <v>2094200000</v>
      </c>
      <c r="K76">
        <f t="shared" ref="K76:M139" si="63">E76/H76</f>
        <v>2.6867241990779053E-2</v>
      </c>
      <c r="L76">
        <f t="shared" si="63"/>
        <v>3.7322395603513983E-2</v>
      </c>
      <c r="M76">
        <f t="shared" si="63"/>
        <v>4.7675484671951103E-2</v>
      </c>
      <c r="N76" s="13">
        <f t="shared" si="58"/>
        <v>3.6653539842478109</v>
      </c>
      <c r="O76" s="14">
        <f t="shared" si="62"/>
        <v>0.782842499878598</v>
      </c>
      <c r="P76" s="15">
        <f t="shared" si="59"/>
        <v>1.3891413051002102</v>
      </c>
      <c r="Q76">
        <v>108670000</v>
      </c>
      <c r="R76">
        <v>109600000</v>
      </c>
      <c r="S76">
        <v>79546000</v>
      </c>
      <c r="T76">
        <v>78538000</v>
      </c>
      <c r="U76">
        <v>601680000</v>
      </c>
      <c r="V76">
        <v>838260000</v>
      </c>
      <c r="W76">
        <v>516410000</v>
      </c>
      <c r="X76">
        <f t="shared" ref="X76:Z139" si="64">R76/U76</f>
        <v>0.18215662810796437</v>
      </c>
      <c r="Y76">
        <f t="shared" si="64"/>
        <v>9.4894185574881301E-2</v>
      </c>
      <c r="Z76">
        <f t="shared" si="64"/>
        <v>0.15208458395460972</v>
      </c>
      <c r="AA76" s="13">
        <f t="shared" si="60"/>
        <v>0.99151459854014601</v>
      </c>
      <c r="AB76" s="14">
        <f>Y76/Z76</f>
        <v>0.623956637203958</v>
      </c>
      <c r="AC76" s="15">
        <f t="shared" si="61"/>
        <v>0.52094829905743234</v>
      </c>
      <c r="AD76">
        <v>46913000</v>
      </c>
      <c r="AE76">
        <v>62211000</v>
      </c>
      <c r="AF76">
        <v>59737000</v>
      </c>
      <c r="AG76">
        <v>7099100</v>
      </c>
      <c r="AH76">
        <v>1131900000</v>
      </c>
      <c r="AI76">
        <v>729420000</v>
      </c>
      <c r="AJ76">
        <v>840470000</v>
      </c>
      <c r="AK76">
        <f t="shared" ref="AK76:AM139" si="65">AE76/AH76</f>
        <v>5.4961569043201694E-2</v>
      </c>
      <c r="AL76">
        <f t="shared" si="65"/>
        <v>8.1896575361245921E-2</v>
      </c>
      <c r="AM76">
        <f t="shared" si="65"/>
        <v>8.4465834592549402E-3</v>
      </c>
      <c r="AN76" s="13">
        <f t="shared" si="56"/>
        <v>0.75409493497934443</v>
      </c>
      <c r="AO76" s="14">
        <f>AL76/AM76</f>
        <v>9.6958226667980956</v>
      </c>
      <c r="AP76" s="15">
        <f t="shared" si="57"/>
        <v>1.4900698212758878</v>
      </c>
      <c r="AQ76">
        <v>6853000</v>
      </c>
      <c r="AR76">
        <v>0</v>
      </c>
      <c r="AS76">
        <v>0</v>
      </c>
      <c r="AT76">
        <v>0</v>
      </c>
      <c r="AU76">
        <v>754030000</v>
      </c>
      <c r="AV76">
        <v>964080000</v>
      </c>
      <c r="AW76">
        <v>609030000</v>
      </c>
      <c r="AX76">
        <f t="shared" ref="AX76:AZ139" si="66">AR76/AU76</f>
        <v>0</v>
      </c>
      <c r="AY76">
        <f t="shared" si="66"/>
        <v>0</v>
      </c>
      <c r="AZ76">
        <f t="shared" si="66"/>
        <v>0</v>
      </c>
      <c r="BA76" s="13" t="s">
        <v>859</v>
      </c>
      <c r="BB76" s="14">
        <v>0</v>
      </c>
      <c r="BC76" s="15">
        <v>0</v>
      </c>
      <c r="BD76">
        <v>0</v>
      </c>
      <c r="BE76">
        <v>0</v>
      </c>
      <c r="BF76">
        <v>0</v>
      </c>
      <c r="BG76">
        <v>0</v>
      </c>
      <c r="BH76">
        <v>2311000000</v>
      </c>
      <c r="BI76">
        <v>1412000000</v>
      </c>
      <c r="BJ76">
        <v>1044200000</v>
      </c>
      <c r="BK76">
        <f t="shared" ref="BK76:BM139" si="67">BE76/BH76</f>
        <v>0</v>
      </c>
      <c r="BL76">
        <f t="shared" si="67"/>
        <v>0</v>
      </c>
      <c r="BM76">
        <f t="shared" si="67"/>
        <v>0</v>
      </c>
      <c r="BN76" s="13">
        <v>0</v>
      </c>
      <c r="BO76" s="14">
        <v>0</v>
      </c>
      <c r="BP76" s="15">
        <v>0</v>
      </c>
      <c r="BQ76" s="28">
        <v>0</v>
      </c>
    </row>
    <row r="77" spans="1:69" customFormat="1" ht="15" x14ac:dyDescent="0.2">
      <c r="A77" t="s">
        <v>120</v>
      </c>
      <c r="C77" t="s">
        <v>121</v>
      </c>
      <c r="D77">
        <v>0</v>
      </c>
      <c r="E77">
        <v>2738300</v>
      </c>
      <c r="F77">
        <v>23622000</v>
      </c>
      <c r="G77">
        <v>38842000</v>
      </c>
      <c r="H77">
        <v>338360000</v>
      </c>
      <c r="I77">
        <v>2492900000</v>
      </c>
      <c r="J77">
        <v>2094200000</v>
      </c>
      <c r="K77">
        <f t="shared" si="63"/>
        <v>8.092859676084644E-3</v>
      </c>
      <c r="L77">
        <f t="shared" si="63"/>
        <v>9.4757110192947979E-3</v>
      </c>
      <c r="M77">
        <f t="shared" si="63"/>
        <v>1.8547416674625155E-2</v>
      </c>
      <c r="N77" s="13">
        <f t="shared" si="58"/>
        <v>0</v>
      </c>
      <c r="O77" s="14">
        <f t="shared" si="62"/>
        <v>0.51089114918405765</v>
      </c>
      <c r="P77" s="15">
        <f t="shared" si="59"/>
        <v>1.1708730162833099</v>
      </c>
      <c r="Q77">
        <v>69390000</v>
      </c>
      <c r="R77">
        <v>67337000</v>
      </c>
      <c r="S77">
        <v>0</v>
      </c>
      <c r="T77">
        <v>14770000</v>
      </c>
      <c r="U77">
        <v>601680000</v>
      </c>
      <c r="V77">
        <v>838260000</v>
      </c>
      <c r="W77">
        <v>516410000</v>
      </c>
      <c r="X77">
        <f t="shared" si="64"/>
        <v>0.11191497141337588</v>
      </c>
      <c r="Y77">
        <f t="shared" si="64"/>
        <v>0</v>
      </c>
      <c r="Z77">
        <f t="shared" si="64"/>
        <v>2.8601305164501076E-2</v>
      </c>
      <c r="AA77" s="13">
        <f t="shared" si="60"/>
        <v>1.030488438748385</v>
      </c>
      <c r="AB77" s="14">
        <f>Y77/Z77</f>
        <v>0</v>
      </c>
      <c r="AC77" s="15">
        <f t="shared" si="61"/>
        <v>0</v>
      </c>
      <c r="AD77">
        <v>285780000</v>
      </c>
      <c r="AE77">
        <v>85061000</v>
      </c>
      <c r="AF77">
        <v>18346000</v>
      </c>
      <c r="AG77">
        <v>0</v>
      </c>
      <c r="AH77">
        <v>1131900000</v>
      </c>
      <c r="AI77">
        <v>729420000</v>
      </c>
      <c r="AJ77">
        <v>840470000</v>
      </c>
      <c r="AK77">
        <f t="shared" si="65"/>
        <v>7.5148864740701482E-2</v>
      </c>
      <c r="AL77">
        <f t="shared" si="65"/>
        <v>2.5151490225110363E-2</v>
      </c>
      <c r="AM77">
        <f t="shared" si="65"/>
        <v>0</v>
      </c>
      <c r="AN77" s="13">
        <f t="shared" si="56"/>
        <v>3.3597065635249996</v>
      </c>
      <c r="AO77" s="14" t="s">
        <v>859</v>
      </c>
      <c r="AP77" s="15">
        <f t="shared" si="57"/>
        <v>0.33468889133448254</v>
      </c>
      <c r="AQ77">
        <v>14047000</v>
      </c>
      <c r="AR77">
        <v>4740800</v>
      </c>
      <c r="AS77">
        <v>21969000</v>
      </c>
      <c r="AT77">
        <v>22817000</v>
      </c>
      <c r="AU77">
        <v>754030000</v>
      </c>
      <c r="AV77">
        <v>964080000</v>
      </c>
      <c r="AW77">
        <v>609030000</v>
      </c>
      <c r="AX77">
        <f t="shared" si="66"/>
        <v>6.2872829993501581E-3</v>
      </c>
      <c r="AY77">
        <f t="shared" si="66"/>
        <v>2.2787528005974608E-2</v>
      </c>
      <c r="AZ77">
        <f t="shared" si="66"/>
        <v>3.746449271792851E-2</v>
      </c>
      <c r="BA77" s="13">
        <f t="shared" ref="BA77:BA86" si="68">AQ77/AR77</f>
        <v>2.963002024974688</v>
      </c>
      <c r="BB77" s="14">
        <f>AY77/AZ77</f>
        <v>0.60824333529730967</v>
      </c>
      <c r="BC77" s="15">
        <f t="shared" ref="BC77:BC86" si="69">AY77/AX77</f>
        <v>3.6243840158507075</v>
      </c>
      <c r="BD77">
        <v>0</v>
      </c>
      <c r="BE77">
        <v>2509400</v>
      </c>
      <c r="BF77">
        <v>0</v>
      </c>
      <c r="BG77">
        <v>22832000</v>
      </c>
      <c r="BH77">
        <v>2311000000</v>
      </c>
      <c r="BI77">
        <v>1412000000</v>
      </c>
      <c r="BJ77">
        <v>1044200000</v>
      </c>
      <c r="BK77">
        <f t="shared" si="67"/>
        <v>1.0858502812635222E-3</v>
      </c>
      <c r="BL77">
        <f t="shared" si="67"/>
        <v>0</v>
      </c>
      <c r="BM77">
        <f t="shared" si="67"/>
        <v>2.1865542999425398E-2</v>
      </c>
      <c r="BN77" s="13">
        <f t="shared" ref="BN77:BN84" si="70">BD77/BE77</f>
        <v>0</v>
      </c>
      <c r="BO77" s="14">
        <f t="shared" ref="BO77:BO84" si="71">BL77/BM77</f>
        <v>0</v>
      </c>
      <c r="BP77" s="15">
        <f t="shared" ref="BP77:BP84" si="72">BL77/BK77</f>
        <v>0</v>
      </c>
      <c r="BQ77" s="28">
        <v>0</v>
      </c>
    </row>
    <row r="78" spans="1:69" customFormat="1" ht="15" x14ac:dyDescent="0.2">
      <c r="A78" t="s">
        <v>530</v>
      </c>
      <c r="C78" t="s">
        <v>531</v>
      </c>
      <c r="D78">
        <v>0</v>
      </c>
      <c r="E78">
        <v>530070</v>
      </c>
      <c r="F78">
        <v>0</v>
      </c>
      <c r="G78">
        <v>5583900</v>
      </c>
      <c r="H78">
        <v>338360000</v>
      </c>
      <c r="I78">
        <v>2492900000</v>
      </c>
      <c r="J78">
        <v>2094200000</v>
      </c>
      <c r="K78">
        <f t="shared" si="63"/>
        <v>1.566585884856366E-3</v>
      </c>
      <c r="L78">
        <f t="shared" si="63"/>
        <v>0</v>
      </c>
      <c r="M78">
        <f t="shared" si="63"/>
        <v>2.6663642441027602E-3</v>
      </c>
      <c r="N78" s="13">
        <f t="shared" si="58"/>
        <v>0</v>
      </c>
      <c r="O78" s="14">
        <f t="shared" si="62"/>
        <v>0</v>
      </c>
      <c r="P78" s="15">
        <f t="shared" si="59"/>
        <v>0</v>
      </c>
      <c r="Q78">
        <v>0</v>
      </c>
      <c r="R78">
        <v>0</v>
      </c>
      <c r="S78">
        <v>0</v>
      </c>
      <c r="T78">
        <v>0</v>
      </c>
      <c r="U78">
        <v>601680000</v>
      </c>
      <c r="V78">
        <v>838260000</v>
      </c>
      <c r="W78">
        <v>516410000</v>
      </c>
      <c r="X78">
        <f t="shared" si="64"/>
        <v>0</v>
      </c>
      <c r="Y78">
        <f t="shared" si="64"/>
        <v>0</v>
      </c>
      <c r="Z78">
        <f t="shared" si="64"/>
        <v>0</v>
      </c>
      <c r="AA78" s="13">
        <v>0</v>
      </c>
      <c r="AB78" s="14">
        <v>0</v>
      </c>
      <c r="AC78" s="15">
        <v>0</v>
      </c>
      <c r="AD78">
        <v>9518800</v>
      </c>
      <c r="AE78">
        <v>0</v>
      </c>
      <c r="AF78">
        <v>6759300</v>
      </c>
      <c r="AG78">
        <v>0</v>
      </c>
      <c r="AH78">
        <v>1131900000</v>
      </c>
      <c r="AI78">
        <v>729420000</v>
      </c>
      <c r="AJ78">
        <v>840470000</v>
      </c>
      <c r="AK78">
        <f t="shared" si="65"/>
        <v>0</v>
      </c>
      <c r="AL78">
        <f t="shared" si="65"/>
        <v>9.266677634284775E-3</v>
      </c>
      <c r="AM78">
        <f t="shared" si="65"/>
        <v>0</v>
      </c>
      <c r="AN78" s="13" t="s">
        <v>859</v>
      </c>
      <c r="AO78" s="14" t="s">
        <v>859</v>
      </c>
      <c r="AP78" s="15" t="s">
        <v>859</v>
      </c>
      <c r="AQ78">
        <v>16484000</v>
      </c>
      <c r="AR78">
        <v>17260000</v>
      </c>
      <c r="AS78">
        <v>18323000</v>
      </c>
      <c r="AT78">
        <v>0</v>
      </c>
      <c r="AU78">
        <v>754030000</v>
      </c>
      <c r="AV78">
        <v>964080000</v>
      </c>
      <c r="AW78">
        <v>609030000</v>
      </c>
      <c r="AX78">
        <f t="shared" si="66"/>
        <v>2.2890335928278716E-2</v>
      </c>
      <c r="AY78">
        <f t="shared" si="66"/>
        <v>1.9005684175587088E-2</v>
      </c>
      <c r="AZ78">
        <f t="shared" si="66"/>
        <v>0</v>
      </c>
      <c r="BA78" s="13">
        <f t="shared" si="68"/>
        <v>0.95504055619930472</v>
      </c>
      <c r="BB78" s="14" t="s">
        <v>859</v>
      </c>
      <c r="BC78" s="15">
        <f t="shared" si="69"/>
        <v>0.83029293388864034</v>
      </c>
      <c r="BD78">
        <v>0</v>
      </c>
      <c r="BE78">
        <v>28696000</v>
      </c>
      <c r="BF78">
        <v>13371000</v>
      </c>
      <c r="BG78">
        <v>18434000</v>
      </c>
      <c r="BH78">
        <v>2311000000</v>
      </c>
      <c r="BI78">
        <v>1412000000</v>
      </c>
      <c r="BJ78">
        <v>1044200000</v>
      </c>
      <c r="BK78">
        <f t="shared" si="67"/>
        <v>1.2417135439203808E-2</v>
      </c>
      <c r="BL78">
        <f t="shared" si="67"/>
        <v>9.4695467422096311E-3</v>
      </c>
      <c r="BM78">
        <f t="shared" si="67"/>
        <v>1.7653706186554301E-2</v>
      </c>
      <c r="BN78" s="13">
        <f t="shared" si="70"/>
        <v>0</v>
      </c>
      <c r="BO78" s="14">
        <f t="shared" si="71"/>
        <v>0.53640559337177474</v>
      </c>
      <c r="BP78" s="15">
        <f t="shared" si="72"/>
        <v>0.76261926823412518</v>
      </c>
      <c r="BQ78" s="28">
        <v>0</v>
      </c>
    </row>
    <row r="79" spans="1:69" customFormat="1" ht="15" x14ac:dyDescent="0.2">
      <c r="A79" t="s">
        <v>458</v>
      </c>
      <c r="C79" t="s">
        <v>459</v>
      </c>
      <c r="D79">
        <v>0</v>
      </c>
      <c r="E79">
        <v>4984000</v>
      </c>
      <c r="F79">
        <v>15577000</v>
      </c>
      <c r="G79">
        <v>23646000</v>
      </c>
      <c r="H79">
        <v>338360000</v>
      </c>
      <c r="I79">
        <v>2492900000</v>
      </c>
      <c r="J79">
        <v>2094200000</v>
      </c>
      <c r="K79">
        <f t="shared" si="63"/>
        <v>1.4729873507506798E-2</v>
      </c>
      <c r="L79">
        <f t="shared" si="63"/>
        <v>6.2485458702715713E-3</v>
      </c>
      <c r="M79">
        <f t="shared" si="63"/>
        <v>1.1291185178110973E-2</v>
      </c>
      <c r="N79" s="13">
        <f t="shared" si="58"/>
        <v>0</v>
      </c>
      <c r="O79" s="14">
        <f t="shared" si="62"/>
        <v>0.55340035361256557</v>
      </c>
      <c r="P79" s="15">
        <f t="shared" si="59"/>
        <v>0.42420906514147044</v>
      </c>
      <c r="Q79">
        <v>24725000</v>
      </c>
      <c r="R79">
        <v>59034000</v>
      </c>
      <c r="S79">
        <v>16522000</v>
      </c>
      <c r="T79">
        <v>0</v>
      </c>
      <c r="U79">
        <v>601680000</v>
      </c>
      <c r="V79">
        <v>838260000</v>
      </c>
      <c r="W79">
        <v>516410000</v>
      </c>
      <c r="X79">
        <f t="shared" si="64"/>
        <v>9.8115277223773431E-2</v>
      </c>
      <c r="Y79">
        <f t="shared" si="64"/>
        <v>1.9709875217712881E-2</v>
      </c>
      <c r="Z79">
        <f t="shared" si="64"/>
        <v>0</v>
      </c>
      <c r="AA79" s="13">
        <f>Q79/R79</f>
        <v>0.41882643900125349</v>
      </c>
      <c r="AB79" s="14" t="s">
        <v>859</v>
      </c>
      <c r="AC79" s="15">
        <f>Y79/X79</f>
        <v>0.20088487517351841</v>
      </c>
      <c r="AD79">
        <v>89967000</v>
      </c>
      <c r="AE79">
        <v>59828000</v>
      </c>
      <c r="AF79">
        <v>0</v>
      </c>
      <c r="AG79">
        <v>0</v>
      </c>
      <c r="AH79">
        <v>1131900000</v>
      </c>
      <c r="AI79">
        <v>729420000</v>
      </c>
      <c r="AJ79">
        <v>840470000</v>
      </c>
      <c r="AK79">
        <f t="shared" si="65"/>
        <v>5.2856259386871635E-2</v>
      </c>
      <c r="AL79">
        <f t="shared" si="65"/>
        <v>0</v>
      </c>
      <c r="AM79">
        <f t="shared" si="65"/>
        <v>0</v>
      </c>
      <c r="AN79" s="13">
        <f>AD79/AE79</f>
        <v>1.5037607809052618</v>
      </c>
      <c r="AO79" s="14">
        <v>0</v>
      </c>
      <c r="AP79" s="15">
        <f>AL79/AK79</f>
        <v>0</v>
      </c>
      <c r="AQ79">
        <v>0</v>
      </c>
      <c r="AR79">
        <v>17644000</v>
      </c>
      <c r="AS79">
        <v>29841000</v>
      </c>
      <c r="AT79">
        <v>44278000</v>
      </c>
      <c r="AU79">
        <v>754030000</v>
      </c>
      <c r="AV79">
        <v>964080000</v>
      </c>
      <c r="AW79">
        <v>609030000</v>
      </c>
      <c r="AX79">
        <f t="shared" si="66"/>
        <v>2.3399599485431615E-2</v>
      </c>
      <c r="AY79">
        <f t="shared" si="66"/>
        <v>3.0952825491660445E-2</v>
      </c>
      <c r="AZ79">
        <f t="shared" si="66"/>
        <v>7.2702494130010009E-2</v>
      </c>
      <c r="BA79" s="13">
        <f t="shared" si="68"/>
        <v>0</v>
      </c>
      <c r="BB79" s="14">
        <f>AY79/AZ79</f>
        <v>0.42574640474244463</v>
      </c>
      <c r="BC79" s="15">
        <f t="shared" si="69"/>
        <v>1.32279296109027</v>
      </c>
      <c r="BD79">
        <v>25990000</v>
      </c>
      <c r="BE79">
        <v>31945000</v>
      </c>
      <c r="BF79">
        <v>31569000</v>
      </c>
      <c r="BG79">
        <v>42461000</v>
      </c>
      <c r="BH79">
        <v>2311000000</v>
      </c>
      <c r="BI79">
        <v>1412000000</v>
      </c>
      <c r="BJ79">
        <v>1044200000</v>
      </c>
      <c r="BK79">
        <f t="shared" si="67"/>
        <v>1.3823020337516227E-2</v>
      </c>
      <c r="BL79">
        <f t="shared" si="67"/>
        <v>2.2357648725212464E-2</v>
      </c>
      <c r="BM79">
        <f t="shared" si="67"/>
        <v>4.0663665964374644E-2</v>
      </c>
      <c r="BN79" s="13">
        <f t="shared" si="70"/>
        <v>0.81358585068085776</v>
      </c>
      <c r="BO79" s="14">
        <f t="shared" si="71"/>
        <v>0.54981881724092352</v>
      </c>
      <c r="BP79" s="15">
        <f t="shared" si="72"/>
        <v>1.6174213868826421</v>
      </c>
      <c r="BQ79" s="28">
        <v>0</v>
      </c>
    </row>
    <row r="80" spans="1:69" customFormat="1" ht="15" x14ac:dyDescent="0.2">
      <c r="A80" t="s">
        <v>528</v>
      </c>
      <c r="C80" t="s">
        <v>529</v>
      </c>
      <c r="D80">
        <v>18383000</v>
      </c>
      <c r="E80">
        <v>2611200</v>
      </c>
      <c r="F80">
        <v>62188000</v>
      </c>
      <c r="G80">
        <v>25963000</v>
      </c>
      <c r="H80">
        <v>338360000</v>
      </c>
      <c r="I80">
        <v>2492900000</v>
      </c>
      <c r="J80">
        <v>2094200000</v>
      </c>
      <c r="K80">
        <f t="shared" si="63"/>
        <v>7.7172242581865468E-3</v>
      </c>
      <c r="L80">
        <f t="shared" si="63"/>
        <v>2.4946046772834851E-2</v>
      </c>
      <c r="M80">
        <f t="shared" si="63"/>
        <v>1.2397574252697928E-2</v>
      </c>
      <c r="N80" s="13">
        <f t="shared" si="58"/>
        <v>7.0400582107843137</v>
      </c>
      <c r="O80" s="14">
        <f t="shared" si="62"/>
        <v>2.0121715961819029</v>
      </c>
      <c r="P80" s="15">
        <f t="shared" si="59"/>
        <v>3.2325154664738052</v>
      </c>
      <c r="Q80">
        <v>41706000</v>
      </c>
      <c r="R80">
        <v>100180000</v>
      </c>
      <c r="S80">
        <v>21137000</v>
      </c>
      <c r="T80">
        <v>9686600</v>
      </c>
      <c r="U80">
        <v>601680000</v>
      </c>
      <c r="V80">
        <v>838260000</v>
      </c>
      <c r="W80">
        <v>516410000</v>
      </c>
      <c r="X80">
        <f t="shared" si="64"/>
        <v>0.16650046536364846</v>
      </c>
      <c r="Y80">
        <f t="shared" si="64"/>
        <v>2.521532698685372E-2</v>
      </c>
      <c r="Z80">
        <f t="shared" si="64"/>
        <v>1.8757576344377528E-2</v>
      </c>
      <c r="AA80" s="13">
        <f>Q80/R80</f>
        <v>0.41631064084647634</v>
      </c>
      <c r="AB80" s="14">
        <f>Y80/Z80</f>
        <v>1.3442742561147494</v>
      </c>
      <c r="AC80" s="15">
        <f>Y80/X80</f>
        <v>0.15144298204681719</v>
      </c>
      <c r="AD80">
        <v>77375000</v>
      </c>
      <c r="AE80">
        <v>24727000</v>
      </c>
      <c r="AF80">
        <v>13802000</v>
      </c>
      <c r="AG80">
        <v>16840000</v>
      </c>
      <c r="AH80">
        <v>1131900000</v>
      </c>
      <c r="AI80">
        <v>729420000</v>
      </c>
      <c r="AJ80">
        <v>840470000</v>
      </c>
      <c r="AK80">
        <f t="shared" si="65"/>
        <v>2.1845569396589805E-2</v>
      </c>
      <c r="AL80">
        <f t="shared" si="65"/>
        <v>1.8921883140029065E-2</v>
      </c>
      <c r="AM80">
        <f t="shared" si="65"/>
        <v>2.0036408200173713E-2</v>
      </c>
      <c r="AN80" s="13">
        <f>AD80/AE80</f>
        <v>3.1291705423221581</v>
      </c>
      <c r="AO80" s="14">
        <f>AL80/AM80</f>
        <v>0.9443750072862368</v>
      </c>
      <c r="AP80" s="15">
        <f>AL80/AK80</f>
        <v>0.86616571060779302</v>
      </c>
      <c r="AQ80">
        <v>110310000</v>
      </c>
      <c r="AR80">
        <v>74491000</v>
      </c>
      <c r="AS80">
        <v>70650000</v>
      </c>
      <c r="AT80">
        <v>65476000</v>
      </c>
      <c r="AU80">
        <v>754030000</v>
      </c>
      <c r="AV80">
        <v>964080000</v>
      </c>
      <c r="AW80">
        <v>609030000</v>
      </c>
      <c r="AX80">
        <f t="shared" si="66"/>
        <v>9.8790499051761863E-2</v>
      </c>
      <c r="AY80">
        <f t="shared" si="66"/>
        <v>7.3282300224047803E-2</v>
      </c>
      <c r="AZ80">
        <f t="shared" si="66"/>
        <v>0.10750866131389258</v>
      </c>
      <c r="BA80" s="13">
        <f t="shared" si="68"/>
        <v>1.4808500355747674</v>
      </c>
      <c r="BB80" s="14">
        <f>AY80/AZ80</f>
        <v>0.68164089598405264</v>
      </c>
      <c r="BC80" s="15">
        <f t="shared" si="69"/>
        <v>0.7417950200418677</v>
      </c>
      <c r="BD80">
        <v>65343000</v>
      </c>
      <c r="BE80">
        <v>101060000</v>
      </c>
      <c r="BF80">
        <v>117110000</v>
      </c>
      <c r="BG80">
        <v>126760000</v>
      </c>
      <c r="BH80">
        <v>2311000000</v>
      </c>
      <c r="BI80">
        <v>1412000000</v>
      </c>
      <c r="BJ80">
        <v>1044200000</v>
      </c>
      <c r="BK80">
        <f t="shared" si="67"/>
        <v>4.3729987018606663E-2</v>
      </c>
      <c r="BL80">
        <f t="shared" si="67"/>
        <v>8.293909348441926E-2</v>
      </c>
      <c r="BM80">
        <f t="shared" si="67"/>
        <v>0.12139436889484773</v>
      </c>
      <c r="BN80" s="13">
        <f t="shared" si="70"/>
        <v>0.64657629131209182</v>
      </c>
      <c r="BO80" s="14">
        <f t="shared" si="71"/>
        <v>0.68322026993081886</v>
      </c>
      <c r="BP80" s="15">
        <f t="shared" si="72"/>
        <v>1.8966182964822176</v>
      </c>
      <c r="BQ80" s="28">
        <v>0</v>
      </c>
    </row>
    <row r="81" spans="1:69" customFormat="1" ht="15" x14ac:dyDescent="0.2">
      <c r="A81" t="s">
        <v>196</v>
      </c>
      <c r="C81" t="s">
        <v>197</v>
      </c>
      <c r="D81">
        <v>284930000</v>
      </c>
      <c r="E81">
        <v>35027000</v>
      </c>
      <c r="F81">
        <v>266800000</v>
      </c>
      <c r="G81">
        <v>158100000</v>
      </c>
      <c r="H81">
        <v>338360000</v>
      </c>
      <c r="I81">
        <v>2492900000</v>
      </c>
      <c r="J81">
        <v>2094200000</v>
      </c>
      <c r="K81">
        <f t="shared" si="63"/>
        <v>0.10351991961224731</v>
      </c>
      <c r="L81">
        <f t="shared" si="63"/>
        <v>0.10702394801235508</v>
      </c>
      <c r="M81">
        <f t="shared" si="63"/>
        <v>7.5494222137331674E-2</v>
      </c>
      <c r="N81" s="13">
        <f t="shared" si="58"/>
        <v>8.1345818939675105</v>
      </c>
      <c r="O81" s="14">
        <f t="shared" si="62"/>
        <v>1.4176442247152057</v>
      </c>
      <c r="P81" s="15">
        <f t="shared" si="59"/>
        <v>1.0338488323139425</v>
      </c>
      <c r="Q81">
        <v>971810000</v>
      </c>
      <c r="R81">
        <v>1023500000</v>
      </c>
      <c r="S81">
        <v>110570000</v>
      </c>
      <c r="T81">
        <v>67356000</v>
      </c>
      <c r="U81">
        <v>601680000</v>
      </c>
      <c r="V81">
        <v>838260000</v>
      </c>
      <c r="W81">
        <v>516410000</v>
      </c>
      <c r="X81">
        <f t="shared" si="64"/>
        <v>1.7010703363914372</v>
      </c>
      <c r="Y81">
        <f t="shared" si="64"/>
        <v>0.13190418247321833</v>
      </c>
      <c r="Z81">
        <f t="shared" si="64"/>
        <v>0.13043124649019192</v>
      </c>
      <c r="AA81" s="13">
        <f>Q81/R81</f>
        <v>0.94949682462139717</v>
      </c>
      <c r="AB81" s="14">
        <f>Y81/Z81</f>
        <v>1.011292815354158</v>
      </c>
      <c r="AC81" s="15">
        <f>Y81/X81</f>
        <v>7.7541874460660493E-2</v>
      </c>
      <c r="AD81">
        <v>1001000000</v>
      </c>
      <c r="AE81">
        <v>364190000</v>
      </c>
      <c r="AF81">
        <v>81723000</v>
      </c>
      <c r="AG81">
        <v>167970000</v>
      </c>
      <c r="AH81">
        <v>1131900000</v>
      </c>
      <c r="AI81">
        <v>729420000</v>
      </c>
      <c r="AJ81">
        <v>840470000</v>
      </c>
      <c r="AK81">
        <f t="shared" si="65"/>
        <v>0.32175103807756866</v>
      </c>
      <c r="AL81">
        <f t="shared" si="65"/>
        <v>0.11203833182528584</v>
      </c>
      <c r="AM81">
        <f t="shared" si="65"/>
        <v>0.19985246350256405</v>
      </c>
      <c r="AN81" s="13">
        <f>AD81/AE81</f>
        <v>2.7485653093165654</v>
      </c>
      <c r="AO81" s="14">
        <f>AL81/AM81</f>
        <v>0.56060520777042322</v>
      </c>
      <c r="AP81" s="15">
        <f>AL81/AK81</f>
        <v>0.34821436006765988</v>
      </c>
      <c r="AQ81">
        <v>429890000</v>
      </c>
      <c r="AR81">
        <v>188640000</v>
      </c>
      <c r="AS81">
        <v>248930000</v>
      </c>
      <c r="AT81">
        <v>215740000</v>
      </c>
      <c r="AU81">
        <v>754030000</v>
      </c>
      <c r="AV81">
        <v>964080000</v>
      </c>
      <c r="AW81">
        <v>609030000</v>
      </c>
      <c r="AX81">
        <f t="shared" si="66"/>
        <v>0.25017572245136133</v>
      </c>
      <c r="AY81">
        <f t="shared" si="66"/>
        <v>0.25820471330180067</v>
      </c>
      <c r="AZ81">
        <f t="shared" si="66"/>
        <v>0.35423542354235421</v>
      </c>
      <c r="BA81" s="13">
        <f t="shared" si="68"/>
        <v>2.2788910093299406</v>
      </c>
      <c r="BB81" s="14">
        <f>AY81/AZ81</f>
        <v>0.72890709438303358</v>
      </c>
      <c r="BC81" s="15">
        <f t="shared" si="69"/>
        <v>1.032093405274368</v>
      </c>
      <c r="BD81">
        <v>146560000</v>
      </c>
      <c r="BE81">
        <v>266750000</v>
      </c>
      <c r="BF81">
        <v>319090000</v>
      </c>
      <c r="BG81">
        <v>363740000</v>
      </c>
      <c r="BH81">
        <v>2311000000</v>
      </c>
      <c r="BI81">
        <v>1412000000</v>
      </c>
      <c r="BJ81">
        <v>1044200000</v>
      </c>
      <c r="BK81">
        <f t="shared" si="67"/>
        <v>0.11542622241453916</v>
      </c>
      <c r="BL81">
        <f t="shared" si="67"/>
        <v>0.22598441926345608</v>
      </c>
      <c r="BM81">
        <f t="shared" si="67"/>
        <v>0.34834322926642408</v>
      </c>
      <c r="BN81" s="13">
        <f t="shared" si="70"/>
        <v>0.54942830365510775</v>
      </c>
      <c r="BO81" s="14">
        <f t="shared" si="71"/>
        <v>0.64874066804558428</v>
      </c>
      <c r="BP81" s="15">
        <f t="shared" si="72"/>
        <v>1.957825652925387</v>
      </c>
      <c r="BQ81" s="28">
        <v>0</v>
      </c>
    </row>
    <row r="82" spans="1:69" customFormat="1" ht="15" x14ac:dyDescent="0.2">
      <c r="A82" t="s">
        <v>480</v>
      </c>
      <c r="C82" t="s">
        <v>481</v>
      </c>
      <c r="D82">
        <v>457490000</v>
      </c>
      <c r="E82">
        <v>40053000</v>
      </c>
      <c r="F82">
        <v>264600000</v>
      </c>
      <c r="G82">
        <v>290600000</v>
      </c>
      <c r="H82">
        <v>338360000</v>
      </c>
      <c r="I82">
        <v>2492900000</v>
      </c>
      <c r="J82">
        <v>2094200000</v>
      </c>
      <c r="K82">
        <f t="shared" si="63"/>
        <v>0.11837392126728928</v>
      </c>
      <c r="L82">
        <f t="shared" si="63"/>
        <v>0.10614144169441213</v>
      </c>
      <c r="M82">
        <f t="shared" si="63"/>
        <v>0.1387642059020151</v>
      </c>
      <c r="N82" s="13">
        <f t="shared" si="58"/>
        <v>11.422115696701869</v>
      </c>
      <c r="O82" s="14">
        <f t="shared" si="62"/>
        <v>0.7649050488521606</v>
      </c>
      <c r="P82" s="15">
        <f t="shared" si="59"/>
        <v>0.89666237764265566</v>
      </c>
      <c r="Q82">
        <v>1275400000</v>
      </c>
      <c r="R82">
        <v>988170000</v>
      </c>
      <c r="S82">
        <v>142880000</v>
      </c>
      <c r="T82">
        <v>93262000</v>
      </c>
      <c r="U82">
        <v>601680000</v>
      </c>
      <c r="V82">
        <v>838260000</v>
      </c>
      <c r="W82">
        <v>516410000</v>
      </c>
      <c r="X82">
        <f t="shared" si="64"/>
        <v>1.6423514160351018</v>
      </c>
      <c r="Y82">
        <f t="shared" si="64"/>
        <v>0.17044830959368215</v>
      </c>
      <c r="Z82">
        <f t="shared" si="64"/>
        <v>0.18059681261013535</v>
      </c>
      <c r="AA82" s="13">
        <f>Q82/R82</f>
        <v>1.2906686096521853</v>
      </c>
      <c r="AB82" s="14">
        <f>Y82/Z82</f>
        <v>0.94380574679154861</v>
      </c>
      <c r="AC82" s="15">
        <f>Y82/X82</f>
        <v>0.10378309290539753</v>
      </c>
      <c r="AD82">
        <v>1211400000</v>
      </c>
      <c r="AE82">
        <v>459290000</v>
      </c>
      <c r="AF82">
        <v>149760000</v>
      </c>
      <c r="AG82">
        <v>93714000</v>
      </c>
      <c r="AH82">
        <v>1131900000</v>
      </c>
      <c r="AI82">
        <v>729420000</v>
      </c>
      <c r="AJ82">
        <v>840470000</v>
      </c>
      <c r="AK82">
        <f t="shared" si="65"/>
        <v>0.40576906087110171</v>
      </c>
      <c r="AL82">
        <f t="shared" si="65"/>
        <v>0.20531381097310192</v>
      </c>
      <c r="AM82">
        <f t="shared" si="65"/>
        <v>0.11150189774768879</v>
      </c>
      <c r="AN82" s="13">
        <f>AD82/AE82</f>
        <v>2.6375492608156068</v>
      </c>
      <c r="AO82" s="14">
        <f>AL82/AM82</f>
        <v>1.8413481305734787</v>
      </c>
      <c r="AP82" s="15">
        <f>AL82/AK82</f>
        <v>0.50598685501633833</v>
      </c>
      <c r="AQ82">
        <v>833160000</v>
      </c>
      <c r="AR82">
        <v>575450000</v>
      </c>
      <c r="AS82">
        <v>557480000</v>
      </c>
      <c r="AT82">
        <v>399210000</v>
      </c>
      <c r="AU82">
        <v>754030000</v>
      </c>
      <c r="AV82">
        <v>964080000</v>
      </c>
      <c r="AW82">
        <v>609030000</v>
      </c>
      <c r="AX82">
        <f t="shared" si="66"/>
        <v>0.76316592178030052</v>
      </c>
      <c r="AY82">
        <f t="shared" si="66"/>
        <v>0.5782507675711559</v>
      </c>
      <c r="AZ82">
        <f t="shared" si="66"/>
        <v>0.65548495148022268</v>
      </c>
      <c r="BA82" s="13">
        <f t="shared" si="68"/>
        <v>1.4478408202276478</v>
      </c>
      <c r="BB82" s="14">
        <f>AY82/AZ82</f>
        <v>0.88217245302938574</v>
      </c>
      <c r="BC82" s="15">
        <f t="shared" si="69"/>
        <v>0.75769993269906799</v>
      </c>
      <c r="BD82">
        <v>482120000</v>
      </c>
      <c r="BE82">
        <v>619110000</v>
      </c>
      <c r="BF82">
        <v>695320000</v>
      </c>
      <c r="BG82">
        <v>709330000</v>
      </c>
      <c r="BH82">
        <v>2311000000</v>
      </c>
      <c r="BI82">
        <v>1412000000</v>
      </c>
      <c r="BJ82">
        <v>1044200000</v>
      </c>
      <c r="BK82">
        <f t="shared" si="67"/>
        <v>0.26789701427953266</v>
      </c>
      <c r="BL82">
        <f t="shared" si="67"/>
        <v>0.49243626062322948</v>
      </c>
      <c r="BM82">
        <f t="shared" si="67"/>
        <v>0.67930473089446464</v>
      </c>
      <c r="BN82" s="13">
        <f t="shared" si="70"/>
        <v>0.77873075866970332</v>
      </c>
      <c r="BO82" s="14">
        <f t="shared" si="71"/>
        <v>0.72491216125467162</v>
      </c>
      <c r="BP82" s="15">
        <f t="shared" si="72"/>
        <v>1.8381550908566868</v>
      </c>
      <c r="BQ82" s="28">
        <v>0</v>
      </c>
    </row>
    <row r="83" spans="1:69" customFormat="1" ht="15" x14ac:dyDescent="0.2">
      <c r="A83" t="s">
        <v>376</v>
      </c>
      <c r="C83" t="s">
        <v>377</v>
      </c>
      <c r="D83">
        <v>104140000</v>
      </c>
      <c r="E83">
        <v>81094000</v>
      </c>
      <c r="F83">
        <v>175670000</v>
      </c>
      <c r="G83">
        <v>374100000</v>
      </c>
      <c r="H83">
        <v>338360000</v>
      </c>
      <c r="I83">
        <v>2492900000</v>
      </c>
      <c r="J83">
        <v>2094200000</v>
      </c>
      <c r="K83">
        <f t="shared" si="63"/>
        <v>0.23966780943373922</v>
      </c>
      <c r="L83">
        <f t="shared" si="63"/>
        <v>7.0468129487745196E-2</v>
      </c>
      <c r="M83">
        <f t="shared" si="63"/>
        <v>0.17863623340655144</v>
      </c>
      <c r="N83" s="13">
        <f t="shared" si="58"/>
        <v>1.284188719264064</v>
      </c>
      <c r="O83" s="14">
        <f t="shared" si="62"/>
        <v>0.39447836614070031</v>
      </c>
      <c r="P83" s="15">
        <f t="shared" si="59"/>
        <v>0.29402417310125856</v>
      </c>
      <c r="Q83">
        <v>469960000</v>
      </c>
      <c r="R83">
        <v>358660000</v>
      </c>
      <c r="S83">
        <v>286090000</v>
      </c>
      <c r="T83">
        <v>104300000</v>
      </c>
      <c r="U83">
        <v>601680000</v>
      </c>
      <c r="V83">
        <v>838260000</v>
      </c>
      <c r="W83">
        <v>516410000</v>
      </c>
      <c r="X83">
        <f t="shared" si="64"/>
        <v>0.59609759340513224</v>
      </c>
      <c r="Y83">
        <f t="shared" si="64"/>
        <v>0.3412902917949085</v>
      </c>
      <c r="Z83">
        <f t="shared" si="64"/>
        <v>0.20197130187254314</v>
      </c>
      <c r="AA83" s="13">
        <f>Q83/R83</f>
        <v>1.3103217531924385</v>
      </c>
      <c r="AB83" s="14">
        <f>Y83/Z83</f>
        <v>1.689795969183209</v>
      </c>
      <c r="AC83" s="15">
        <f>Y83/X83</f>
        <v>0.57254096572564706</v>
      </c>
      <c r="AD83">
        <v>555460000</v>
      </c>
      <c r="AE83">
        <v>317380000</v>
      </c>
      <c r="AF83">
        <v>234560000</v>
      </c>
      <c r="AG83">
        <v>218650000</v>
      </c>
      <c r="AH83">
        <v>1131900000</v>
      </c>
      <c r="AI83">
        <v>729420000</v>
      </c>
      <c r="AJ83">
        <v>840470000</v>
      </c>
      <c r="AK83">
        <f t="shared" si="65"/>
        <v>0.28039579468150899</v>
      </c>
      <c r="AL83">
        <f t="shared" si="65"/>
        <v>0.32157056291299935</v>
      </c>
      <c r="AM83">
        <f t="shared" si="65"/>
        <v>0.26015205777719608</v>
      </c>
      <c r="AN83" s="13">
        <f>AD83/AE83</f>
        <v>1.7501417858718256</v>
      </c>
      <c r="AO83" s="14">
        <f>AL83/AM83</f>
        <v>1.2360869472283951</v>
      </c>
      <c r="AP83" s="15">
        <f>AL83/AK83</f>
        <v>1.1468451703359503</v>
      </c>
      <c r="AQ83">
        <v>663070000</v>
      </c>
      <c r="AR83">
        <v>707520000</v>
      </c>
      <c r="AS83">
        <v>477370000</v>
      </c>
      <c r="AT83">
        <v>440110000</v>
      </c>
      <c r="AU83">
        <v>754030000</v>
      </c>
      <c r="AV83">
        <v>964080000</v>
      </c>
      <c r="AW83">
        <v>609030000</v>
      </c>
      <c r="AX83">
        <f t="shared" si="66"/>
        <v>0.93831810405421534</v>
      </c>
      <c r="AY83">
        <f t="shared" si="66"/>
        <v>0.49515600365114926</v>
      </c>
      <c r="AZ83">
        <f t="shared" si="66"/>
        <v>0.72264092080849873</v>
      </c>
      <c r="BA83" s="13">
        <f t="shared" si="68"/>
        <v>0.93717492085029397</v>
      </c>
      <c r="BB83" s="14">
        <f>AY83/AZ83</f>
        <v>0.68520338302619677</v>
      </c>
      <c r="BC83" s="15">
        <f t="shared" si="69"/>
        <v>0.5277059043321406</v>
      </c>
      <c r="BD83">
        <v>868550000</v>
      </c>
      <c r="BE83">
        <v>722010000</v>
      </c>
      <c r="BF83">
        <v>526300000</v>
      </c>
      <c r="BG83">
        <v>869180000</v>
      </c>
      <c r="BH83">
        <v>2311000000</v>
      </c>
      <c r="BI83">
        <v>1412000000</v>
      </c>
      <c r="BJ83">
        <v>1044200000</v>
      </c>
      <c r="BK83">
        <f t="shared" si="67"/>
        <v>0.3124231934227607</v>
      </c>
      <c r="BL83">
        <f t="shared" si="67"/>
        <v>0.37273371104815867</v>
      </c>
      <c r="BM83">
        <f t="shared" si="67"/>
        <v>0.8323884313349933</v>
      </c>
      <c r="BN83" s="13">
        <f t="shared" si="70"/>
        <v>1.2029611778230218</v>
      </c>
      <c r="BO83" s="14">
        <f t="shared" si="71"/>
        <v>0.44778819240719675</v>
      </c>
      <c r="BP83" s="15">
        <f t="shared" si="72"/>
        <v>1.1930411022455294</v>
      </c>
      <c r="BQ83" s="28">
        <v>0</v>
      </c>
    </row>
    <row r="84" spans="1:69" customFormat="1" ht="15" x14ac:dyDescent="0.2">
      <c r="A84" t="s">
        <v>382</v>
      </c>
      <c r="C84" t="s">
        <v>383</v>
      </c>
      <c r="D84">
        <v>0</v>
      </c>
      <c r="E84">
        <v>0</v>
      </c>
      <c r="F84">
        <v>2427600</v>
      </c>
      <c r="G84">
        <v>0</v>
      </c>
      <c r="H84">
        <v>338360000</v>
      </c>
      <c r="I84">
        <v>2492900000</v>
      </c>
      <c r="J84">
        <v>2094200000</v>
      </c>
      <c r="K84">
        <f t="shared" si="63"/>
        <v>0</v>
      </c>
      <c r="L84">
        <f t="shared" si="63"/>
        <v>9.7380560792651133E-4</v>
      </c>
      <c r="M84">
        <f t="shared" si="63"/>
        <v>0</v>
      </c>
      <c r="N84" s="13">
        <v>0</v>
      </c>
      <c r="O84" s="14" t="s">
        <v>859</v>
      </c>
      <c r="P84" s="15" t="s">
        <v>859</v>
      </c>
      <c r="Q84">
        <v>0</v>
      </c>
      <c r="R84">
        <v>0</v>
      </c>
      <c r="S84">
        <v>0</v>
      </c>
      <c r="T84">
        <v>0</v>
      </c>
      <c r="U84">
        <v>601680000</v>
      </c>
      <c r="V84">
        <v>838260000</v>
      </c>
      <c r="W84">
        <v>516410000</v>
      </c>
      <c r="X84">
        <f t="shared" si="64"/>
        <v>0</v>
      </c>
      <c r="Y84">
        <f t="shared" si="64"/>
        <v>0</v>
      </c>
      <c r="Z84">
        <f t="shared" si="64"/>
        <v>0</v>
      </c>
      <c r="AA84" s="13">
        <v>0</v>
      </c>
      <c r="AB84" s="14">
        <v>0</v>
      </c>
      <c r="AC84" s="15">
        <v>0</v>
      </c>
      <c r="AD84">
        <v>0</v>
      </c>
      <c r="AE84">
        <v>0</v>
      </c>
      <c r="AF84">
        <v>0</v>
      </c>
      <c r="AG84">
        <v>0</v>
      </c>
      <c r="AH84">
        <v>1131900000</v>
      </c>
      <c r="AI84">
        <v>729420000</v>
      </c>
      <c r="AJ84">
        <v>840470000</v>
      </c>
      <c r="AK84">
        <f t="shared" si="65"/>
        <v>0</v>
      </c>
      <c r="AL84">
        <f t="shared" si="65"/>
        <v>0</v>
      </c>
      <c r="AM84">
        <f t="shared" si="65"/>
        <v>0</v>
      </c>
      <c r="AN84" s="13">
        <v>0</v>
      </c>
      <c r="AO84" s="14">
        <v>0</v>
      </c>
      <c r="AP84" s="15">
        <v>0</v>
      </c>
      <c r="AQ84">
        <v>0</v>
      </c>
      <c r="AR84">
        <v>942200</v>
      </c>
      <c r="AS84">
        <v>1468200</v>
      </c>
      <c r="AT84">
        <v>0</v>
      </c>
      <c r="AU84">
        <v>754030000</v>
      </c>
      <c r="AV84">
        <v>964080000</v>
      </c>
      <c r="AW84">
        <v>609030000</v>
      </c>
      <c r="AX84">
        <f t="shared" si="66"/>
        <v>1.249552405076721E-3</v>
      </c>
      <c r="AY84">
        <f t="shared" si="66"/>
        <v>1.5229026636793628E-3</v>
      </c>
      <c r="AZ84">
        <f t="shared" si="66"/>
        <v>0</v>
      </c>
      <c r="BA84" s="13">
        <f t="shared" si="68"/>
        <v>0</v>
      </c>
      <c r="BB84" s="14" t="s">
        <v>859</v>
      </c>
      <c r="BC84" s="15">
        <f t="shared" si="69"/>
        <v>1.218758539051316</v>
      </c>
      <c r="BD84">
        <v>0</v>
      </c>
      <c r="BE84">
        <v>1100100</v>
      </c>
      <c r="BF84">
        <v>1721100</v>
      </c>
      <c r="BG84">
        <v>678570</v>
      </c>
      <c r="BH84">
        <v>2311000000</v>
      </c>
      <c r="BI84">
        <v>1412000000</v>
      </c>
      <c r="BJ84">
        <v>1044200000</v>
      </c>
      <c r="BK84">
        <f t="shared" si="67"/>
        <v>4.7602769363911724E-4</v>
      </c>
      <c r="BL84">
        <f t="shared" si="67"/>
        <v>1.2189093484419264E-3</v>
      </c>
      <c r="BM84">
        <f t="shared" si="67"/>
        <v>6.4984677264891787E-4</v>
      </c>
      <c r="BN84" s="13">
        <f t="shared" si="70"/>
        <v>0</v>
      </c>
      <c r="BO84" s="14">
        <f t="shared" si="71"/>
        <v>1.875687315447278</v>
      </c>
      <c r="BP84" s="15">
        <f t="shared" si="72"/>
        <v>2.5605849506856577</v>
      </c>
      <c r="BQ84" s="28">
        <v>0</v>
      </c>
    </row>
    <row r="85" spans="1:69" customFormat="1" ht="15" x14ac:dyDescent="0.2">
      <c r="A85" t="s">
        <v>442</v>
      </c>
      <c r="C85" t="s">
        <v>443</v>
      </c>
      <c r="D85">
        <v>0</v>
      </c>
      <c r="E85">
        <v>0</v>
      </c>
      <c r="F85">
        <v>9309400</v>
      </c>
      <c r="G85">
        <v>4814600</v>
      </c>
      <c r="H85">
        <v>338360000</v>
      </c>
      <c r="I85">
        <v>2492900000</v>
      </c>
      <c r="J85">
        <v>2094200000</v>
      </c>
      <c r="K85">
        <f t="shared" si="63"/>
        <v>0</v>
      </c>
      <c r="L85">
        <f t="shared" si="63"/>
        <v>3.7343655982991697E-3</v>
      </c>
      <c r="M85">
        <f t="shared" si="63"/>
        <v>2.2990163308184508E-3</v>
      </c>
      <c r="N85" s="13">
        <v>0</v>
      </c>
      <c r="O85" s="14">
        <f>L85/M85</f>
        <v>1.6243319145844144</v>
      </c>
      <c r="P85" s="15" t="s">
        <v>859</v>
      </c>
      <c r="Q85">
        <v>8519600</v>
      </c>
      <c r="R85">
        <v>22707000</v>
      </c>
      <c r="S85">
        <v>0</v>
      </c>
      <c r="T85">
        <v>5090400</v>
      </c>
      <c r="U85">
        <v>601680000</v>
      </c>
      <c r="V85">
        <v>838260000</v>
      </c>
      <c r="W85">
        <v>516410000</v>
      </c>
      <c r="X85">
        <f t="shared" si="64"/>
        <v>3.7739329876346234E-2</v>
      </c>
      <c r="Y85">
        <f t="shared" si="64"/>
        <v>0</v>
      </c>
      <c r="Z85">
        <f t="shared" si="64"/>
        <v>9.8572839410545881E-3</v>
      </c>
      <c r="AA85" s="13">
        <f>Q85/R85</f>
        <v>0.3751970757916061</v>
      </c>
      <c r="AB85" s="14">
        <f>Y85/Z85</f>
        <v>0</v>
      </c>
      <c r="AC85" s="15">
        <f>Y85/X85</f>
        <v>0</v>
      </c>
      <c r="AD85">
        <v>15952000</v>
      </c>
      <c r="AE85">
        <v>12535000</v>
      </c>
      <c r="AF85">
        <v>0</v>
      </c>
      <c r="AG85">
        <v>2573500</v>
      </c>
      <c r="AH85">
        <v>1131900000</v>
      </c>
      <c r="AI85">
        <v>729420000</v>
      </c>
      <c r="AJ85">
        <v>840470000</v>
      </c>
      <c r="AK85">
        <f t="shared" si="65"/>
        <v>1.1074299849810053E-2</v>
      </c>
      <c r="AL85">
        <f t="shared" si="65"/>
        <v>0</v>
      </c>
      <c r="AM85">
        <f t="shared" si="65"/>
        <v>3.0619772270277343E-3</v>
      </c>
      <c r="AN85" s="13">
        <f>AD85/AE85</f>
        <v>1.2725967291583566</v>
      </c>
      <c r="AO85" s="14">
        <f>AL85/AM85</f>
        <v>0</v>
      </c>
      <c r="AP85" s="15">
        <f>AL85/AK85</f>
        <v>0</v>
      </c>
      <c r="AQ85">
        <v>0</v>
      </c>
      <c r="AR85">
        <v>4852200</v>
      </c>
      <c r="AS85">
        <v>0</v>
      </c>
      <c r="AT85">
        <v>0</v>
      </c>
      <c r="AU85">
        <v>754030000</v>
      </c>
      <c r="AV85">
        <v>964080000</v>
      </c>
      <c r="AW85">
        <v>609030000</v>
      </c>
      <c r="AX85">
        <f t="shared" si="66"/>
        <v>6.4350224792117027E-3</v>
      </c>
      <c r="AY85">
        <f t="shared" si="66"/>
        <v>0</v>
      </c>
      <c r="AZ85">
        <f t="shared" si="66"/>
        <v>0</v>
      </c>
      <c r="BA85" s="13">
        <f t="shared" si="68"/>
        <v>0</v>
      </c>
      <c r="BB85" s="14">
        <v>0</v>
      </c>
      <c r="BC85" s="15">
        <f t="shared" si="69"/>
        <v>0</v>
      </c>
      <c r="BD85">
        <v>0</v>
      </c>
      <c r="BE85">
        <v>0</v>
      </c>
      <c r="BF85">
        <v>5403600</v>
      </c>
      <c r="BG85">
        <v>0</v>
      </c>
      <c r="BH85">
        <v>2311000000</v>
      </c>
      <c r="BI85">
        <v>1412000000</v>
      </c>
      <c r="BJ85">
        <v>1044200000</v>
      </c>
      <c r="BK85">
        <f t="shared" si="67"/>
        <v>0</v>
      </c>
      <c r="BL85">
        <f t="shared" si="67"/>
        <v>3.8269121813031162E-3</v>
      </c>
      <c r="BM85">
        <f t="shared" si="67"/>
        <v>0</v>
      </c>
      <c r="BN85" s="13">
        <v>0</v>
      </c>
      <c r="BO85" s="14" t="s">
        <v>859</v>
      </c>
      <c r="BP85" s="15" t="s">
        <v>859</v>
      </c>
      <c r="BQ85" s="28">
        <v>0</v>
      </c>
    </row>
    <row r="86" spans="1:69" customFormat="1" ht="15" x14ac:dyDescent="0.2">
      <c r="A86" t="s">
        <v>730</v>
      </c>
      <c r="C86" t="s">
        <v>731</v>
      </c>
      <c r="D86">
        <v>0</v>
      </c>
      <c r="E86">
        <v>0</v>
      </c>
      <c r="F86">
        <v>32263000</v>
      </c>
      <c r="G86">
        <v>0</v>
      </c>
      <c r="H86">
        <v>338360000</v>
      </c>
      <c r="I86">
        <v>2492900000</v>
      </c>
      <c r="J86">
        <v>2094200000</v>
      </c>
      <c r="K86">
        <f t="shared" si="63"/>
        <v>0</v>
      </c>
      <c r="L86">
        <f t="shared" si="63"/>
        <v>1.2941955152633479E-2</v>
      </c>
      <c r="M86">
        <f t="shared" si="63"/>
        <v>0</v>
      </c>
      <c r="N86" s="13">
        <v>0</v>
      </c>
      <c r="O86" s="14" t="s">
        <v>859</v>
      </c>
      <c r="P86" s="15" t="s">
        <v>859</v>
      </c>
      <c r="Q86">
        <v>0</v>
      </c>
      <c r="R86">
        <v>0</v>
      </c>
      <c r="S86">
        <v>0</v>
      </c>
      <c r="T86">
        <v>0</v>
      </c>
      <c r="U86">
        <v>601680000</v>
      </c>
      <c r="V86">
        <v>838260000</v>
      </c>
      <c r="W86">
        <v>516410000</v>
      </c>
      <c r="X86">
        <f t="shared" si="64"/>
        <v>0</v>
      </c>
      <c r="Y86">
        <f t="shared" si="64"/>
        <v>0</v>
      </c>
      <c r="Z86">
        <f t="shared" si="64"/>
        <v>0</v>
      </c>
      <c r="AA86" s="13">
        <v>0</v>
      </c>
      <c r="AB86" s="14">
        <v>0</v>
      </c>
      <c r="AC86" s="15">
        <v>0</v>
      </c>
      <c r="AD86">
        <v>0</v>
      </c>
      <c r="AE86">
        <v>0</v>
      </c>
      <c r="AF86">
        <v>0</v>
      </c>
      <c r="AG86">
        <v>0</v>
      </c>
      <c r="AH86">
        <v>1131900000</v>
      </c>
      <c r="AI86">
        <v>729420000</v>
      </c>
      <c r="AJ86">
        <v>840470000</v>
      </c>
      <c r="AK86">
        <f t="shared" si="65"/>
        <v>0</v>
      </c>
      <c r="AL86">
        <f t="shared" si="65"/>
        <v>0</v>
      </c>
      <c r="AM86">
        <f t="shared" si="65"/>
        <v>0</v>
      </c>
      <c r="AN86" s="13">
        <v>0</v>
      </c>
      <c r="AO86" s="14">
        <v>0</v>
      </c>
      <c r="AP86" s="15">
        <v>0</v>
      </c>
      <c r="AQ86">
        <v>34019000</v>
      </c>
      <c r="AR86">
        <v>20467000</v>
      </c>
      <c r="AS86">
        <v>2454600</v>
      </c>
      <c r="AT86">
        <v>19258000</v>
      </c>
      <c r="AU86">
        <v>754030000</v>
      </c>
      <c r="AV86">
        <v>964080000</v>
      </c>
      <c r="AW86">
        <v>609030000</v>
      </c>
      <c r="AX86">
        <f t="shared" si="66"/>
        <v>2.714348235481347E-2</v>
      </c>
      <c r="AY86">
        <f t="shared" si="66"/>
        <v>2.5460542693552402E-3</v>
      </c>
      <c r="AZ86">
        <f t="shared" si="66"/>
        <v>3.1620774017700276E-2</v>
      </c>
      <c r="BA86" s="13">
        <f t="shared" si="68"/>
        <v>1.6621390531098843</v>
      </c>
      <c r="BB86" s="14">
        <f>AY86/AZ86</f>
        <v>8.051840438599138E-2</v>
      </c>
      <c r="BC86" s="15">
        <f t="shared" si="69"/>
        <v>9.379983880011393E-2</v>
      </c>
      <c r="BD86">
        <v>0</v>
      </c>
      <c r="BE86">
        <v>2118700</v>
      </c>
      <c r="BF86">
        <v>21040000</v>
      </c>
      <c r="BG86">
        <v>2024200</v>
      </c>
      <c r="BH86">
        <v>2311000000</v>
      </c>
      <c r="BI86">
        <v>1412000000</v>
      </c>
      <c r="BJ86">
        <v>1044200000</v>
      </c>
      <c r="BK86">
        <f t="shared" si="67"/>
        <v>9.1678926871484204E-4</v>
      </c>
      <c r="BL86">
        <f t="shared" si="67"/>
        <v>1.490084985835694E-2</v>
      </c>
      <c r="BM86">
        <f t="shared" si="67"/>
        <v>1.93851752537828E-3</v>
      </c>
      <c r="BN86" s="13">
        <f>BD86/BE86</f>
        <v>0</v>
      </c>
      <c r="BO86" s="14">
        <f>BL86/BM86</f>
        <v>7.6867243464560406</v>
      </c>
      <c r="BP86" s="15">
        <f>BL86/BK86</f>
        <v>16.253298731610368</v>
      </c>
      <c r="BQ86" s="28">
        <v>0</v>
      </c>
    </row>
    <row r="87" spans="1:69" customFormat="1" ht="15" x14ac:dyDescent="0.2">
      <c r="A87" t="s">
        <v>486</v>
      </c>
      <c r="C87" t="s">
        <v>487</v>
      </c>
      <c r="D87">
        <v>0</v>
      </c>
      <c r="E87">
        <v>0</v>
      </c>
      <c r="F87">
        <v>5367400</v>
      </c>
      <c r="G87">
        <v>0</v>
      </c>
      <c r="H87">
        <v>338360000</v>
      </c>
      <c r="I87">
        <v>2492900000</v>
      </c>
      <c r="J87">
        <v>2094200000</v>
      </c>
      <c r="K87">
        <f t="shared" si="63"/>
        <v>0</v>
      </c>
      <c r="L87">
        <f t="shared" si="63"/>
        <v>2.1530747322395603E-3</v>
      </c>
      <c r="M87">
        <f t="shared" si="63"/>
        <v>0</v>
      </c>
      <c r="N87" s="13">
        <v>0</v>
      </c>
      <c r="O87" s="14" t="s">
        <v>859</v>
      </c>
      <c r="P87" s="15" t="s">
        <v>859</v>
      </c>
      <c r="Q87">
        <v>57618000</v>
      </c>
      <c r="R87">
        <v>116260000</v>
      </c>
      <c r="S87">
        <v>0</v>
      </c>
      <c r="T87">
        <v>0</v>
      </c>
      <c r="U87">
        <v>601680000</v>
      </c>
      <c r="V87">
        <v>838260000</v>
      </c>
      <c r="W87">
        <v>516410000</v>
      </c>
      <c r="X87">
        <f t="shared" si="64"/>
        <v>0.19322563488897754</v>
      </c>
      <c r="Y87">
        <f t="shared" si="64"/>
        <v>0</v>
      </c>
      <c r="Z87">
        <f t="shared" si="64"/>
        <v>0</v>
      </c>
      <c r="AA87" s="13">
        <f>Q87/R87</f>
        <v>0.49559607775675213</v>
      </c>
      <c r="AB87" s="14">
        <v>0</v>
      </c>
      <c r="AC87" s="15">
        <f>Y87/X87</f>
        <v>0</v>
      </c>
      <c r="AD87">
        <v>63455000</v>
      </c>
      <c r="AE87">
        <v>33349000</v>
      </c>
      <c r="AF87">
        <v>6322500</v>
      </c>
      <c r="AG87">
        <v>5006700</v>
      </c>
      <c r="AH87">
        <v>1131900000</v>
      </c>
      <c r="AI87">
        <v>729420000</v>
      </c>
      <c r="AJ87">
        <v>840470000</v>
      </c>
      <c r="AK87">
        <f t="shared" si="65"/>
        <v>2.9462850075094974E-2</v>
      </c>
      <c r="AL87">
        <f t="shared" si="65"/>
        <v>8.6678456856132263E-3</v>
      </c>
      <c r="AM87">
        <f t="shared" si="65"/>
        <v>5.9570240460694607E-3</v>
      </c>
      <c r="AN87" s="13">
        <f>AD87/AE87</f>
        <v>1.9027557048187351</v>
      </c>
      <c r="AO87" s="14">
        <f>AL87/AM87</f>
        <v>1.4550630681661272</v>
      </c>
      <c r="AP87" s="15">
        <f>AL87/AK87</f>
        <v>0.29419576393731778</v>
      </c>
      <c r="AQ87">
        <v>0</v>
      </c>
      <c r="AR87">
        <v>0</v>
      </c>
      <c r="AS87">
        <v>0</v>
      </c>
      <c r="AT87">
        <v>0</v>
      </c>
      <c r="AU87">
        <v>754030000</v>
      </c>
      <c r="AV87">
        <v>964080000</v>
      </c>
      <c r="AW87">
        <v>609030000</v>
      </c>
      <c r="AX87">
        <f t="shared" si="66"/>
        <v>0</v>
      </c>
      <c r="AY87">
        <f t="shared" si="66"/>
        <v>0</v>
      </c>
      <c r="AZ87">
        <f t="shared" si="66"/>
        <v>0</v>
      </c>
      <c r="BA87" s="13">
        <v>0</v>
      </c>
      <c r="BB87" s="14">
        <v>0</v>
      </c>
      <c r="BC87" s="15">
        <v>0</v>
      </c>
      <c r="BD87">
        <v>0</v>
      </c>
      <c r="BE87">
        <v>3447800</v>
      </c>
      <c r="BF87">
        <v>6027900</v>
      </c>
      <c r="BG87">
        <v>0</v>
      </c>
      <c r="BH87">
        <v>2311000000</v>
      </c>
      <c r="BI87">
        <v>1412000000</v>
      </c>
      <c r="BJ87">
        <v>1044200000</v>
      </c>
      <c r="BK87">
        <f t="shared" si="67"/>
        <v>1.491908264820424E-3</v>
      </c>
      <c r="BL87">
        <f t="shared" si="67"/>
        <v>4.2690509915014165E-3</v>
      </c>
      <c r="BM87">
        <f t="shared" si="67"/>
        <v>0</v>
      </c>
      <c r="BN87" s="13">
        <f>BD87/BE87</f>
        <v>0</v>
      </c>
      <c r="BO87" s="14" t="s">
        <v>859</v>
      </c>
      <c r="BP87" s="15">
        <f>BL87/BK87</f>
        <v>2.8614701668773637</v>
      </c>
      <c r="BQ87" s="28">
        <v>0</v>
      </c>
    </row>
    <row r="88" spans="1:69" customFormat="1" ht="15" x14ac:dyDescent="0.2">
      <c r="A88" t="s">
        <v>310</v>
      </c>
      <c r="C88" t="s">
        <v>311</v>
      </c>
      <c r="D88">
        <v>0</v>
      </c>
      <c r="E88">
        <v>0</v>
      </c>
      <c r="F88">
        <v>5505300</v>
      </c>
      <c r="G88">
        <v>0</v>
      </c>
      <c r="H88">
        <v>338360000</v>
      </c>
      <c r="I88">
        <v>2492900000</v>
      </c>
      <c r="J88">
        <v>2094200000</v>
      </c>
      <c r="K88">
        <f t="shared" si="63"/>
        <v>0</v>
      </c>
      <c r="L88">
        <f t="shared" si="63"/>
        <v>2.2083918328051665E-3</v>
      </c>
      <c r="M88">
        <f t="shared" si="63"/>
        <v>0</v>
      </c>
      <c r="N88" s="13">
        <v>0</v>
      </c>
      <c r="O88" s="14" t="s">
        <v>859</v>
      </c>
      <c r="P88" s="15" t="s">
        <v>859</v>
      </c>
      <c r="Q88">
        <v>0</v>
      </c>
      <c r="R88">
        <v>0</v>
      </c>
      <c r="S88">
        <v>0</v>
      </c>
      <c r="T88">
        <v>0</v>
      </c>
      <c r="U88">
        <v>601680000</v>
      </c>
      <c r="V88">
        <v>838260000</v>
      </c>
      <c r="W88">
        <v>516410000</v>
      </c>
      <c r="X88">
        <f t="shared" si="64"/>
        <v>0</v>
      </c>
      <c r="Y88">
        <f t="shared" si="64"/>
        <v>0</v>
      </c>
      <c r="Z88">
        <f t="shared" si="64"/>
        <v>0</v>
      </c>
      <c r="AA88" s="13">
        <v>0</v>
      </c>
      <c r="AB88" s="14">
        <v>0</v>
      </c>
      <c r="AC88" s="15">
        <v>0</v>
      </c>
      <c r="AD88">
        <v>9685600</v>
      </c>
      <c r="AE88">
        <v>0</v>
      </c>
      <c r="AF88">
        <v>0</v>
      </c>
      <c r="AG88">
        <v>0</v>
      </c>
      <c r="AH88">
        <v>1131900000</v>
      </c>
      <c r="AI88">
        <v>729420000</v>
      </c>
      <c r="AJ88">
        <v>840470000</v>
      </c>
      <c r="AK88">
        <f t="shared" si="65"/>
        <v>0</v>
      </c>
      <c r="AL88">
        <f t="shared" si="65"/>
        <v>0</v>
      </c>
      <c r="AM88">
        <f t="shared" si="65"/>
        <v>0</v>
      </c>
      <c r="AN88" s="13" t="s">
        <v>859</v>
      </c>
      <c r="AO88" s="14">
        <v>0</v>
      </c>
      <c r="AP88" s="15">
        <v>0</v>
      </c>
      <c r="AQ88">
        <v>0</v>
      </c>
      <c r="AR88">
        <v>0</v>
      </c>
      <c r="AS88">
        <v>2101100</v>
      </c>
      <c r="AT88">
        <v>0</v>
      </c>
      <c r="AU88">
        <v>754030000</v>
      </c>
      <c r="AV88">
        <v>964080000</v>
      </c>
      <c r="AW88">
        <v>609030000</v>
      </c>
      <c r="AX88">
        <f t="shared" si="66"/>
        <v>0</v>
      </c>
      <c r="AY88">
        <f t="shared" si="66"/>
        <v>2.1793834536552982E-3</v>
      </c>
      <c r="AZ88">
        <f t="shared" si="66"/>
        <v>0</v>
      </c>
      <c r="BA88" s="13">
        <v>0</v>
      </c>
      <c r="BB88" s="14" t="s">
        <v>859</v>
      </c>
      <c r="BC88" s="15" t="s">
        <v>859</v>
      </c>
      <c r="BD88">
        <v>0</v>
      </c>
      <c r="BE88">
        <v>0</v>
      </c>
      <c r="BF88">
        <v>0</v>
      </c>
      <c r="BG88">
        <v>4184800</v>
      </c>
      <c r="BH88">
        <v>2311000000</v>
      </c>
      <c r="BI88">
        <v>1412000000</v>
      </c>
      <c r="BJ88">
        <v>1044200000</v>
      </c>
      <c r="BK88">
        <f t="shared" si="67"/>
        <v>0</v>
      </c>
      <c r="BL88">
        <f t="shared" si="67"/>
        <v>0</v>
      </c>
      <c r="BM88">
        <f t="shared" si="67"/>
        <v>4.0076613675541087E-3</v>
      </c>
      <c r="BN88" s="13">
        <v>0</v>
      </c>
      <c r="BO88" s="14">
        <f t="shared" ref="BO88:BO97" si="73">BL88/BM88</f>
        <v>0</v>
      </c>
      <c r="BP88" s="15">
        <v>0</v>
      </c>
      <c r="BQ88" s="28">
        <v>0</v>
      </c>
    </row>
    <row r="89" spans="1:69" customFormat="1" ht="15" x14ac:dyDescent="0.2">
      <c r="A89" t="s">
        <v>57</v>
      </c>
      <c r="C89" t="s">
        <v>58</v>
      </c>
      <c r="D89">
        <v>0</v>
      </c>
      <c r="E89">
        <v>0</v>
      </c>
      <c r="F89">
        <v>6300200</v>
      </c>
      <c r="G89">
        <v>0</v>
      </c>
      <c r="H89">
        <v>338360000</v>
      </c>
      <c r="I89">
        <v>2492900000</v>
      </c>
      <c r="J89">
        <v>2094200000</v>
      </c>
      <c r="K89">
        <f t="shared" si="63"/>
        <v>0</v>
      </c>
      <c r="L89">
        <f t="shared" si="63"/>
        <v>2.5272574110473747E-3</v>
      </c>
      <c r="M89">
        <f t="shared" si="63"/>
        <v>0</v>
      </c>
      <c r="N89" s="13">
        <v>0</v>
      </c>
      <c r="O89" s="14" t="s">
        <v>859</v>
      </c>
      <c r="P89" s="15" t="s">
        <v>859</v>
      </c>
      <c r="Q89">
        <v>0</v>
      </c>
      <c r="R89">
        <v>0</v>
      </c>
      <c r="S89">
        <v>0</v>
      </c>
      <c r="T89">
        <v>0</v>
      </c>
      <c r="U89">
        <v>601680000</v>
      </c>
      <c r="V89">
        <v>838260000</v>
      </c>
      <c r="W89">
        <v>516410000</v>
      </c>
      <c r="X89">
        <f t="shared" si="64"/>
        <v>0</v>
      </c>
      <c r="Y89">
        <f t="shared" si="64"/>
        <v>0</v>
      </c>
      <c r="Z89">
        <f t="shared" si="64"/>
        <v>0</v>
      </c>
      <c r="AA89" s="13">
        <v>0</v>
      </c>
      <c r="AB89" s="14">
        <v>0</v>
      </c>
      <c r="AC89" s="15">
        <v>0</v>
      </c>
      <c r="AD89">
        <v>0</v>
      </c>
      <c r="AE89">
        <v>0</v>
      </c>
      <c r="AF89">
        <v>0</v>
      </c>
      <c r="AG89">
        <v>0</v>
      </c>
      <c r="AH89">
        <v>1131900000</v>
      </c>
      <c r="AI89">
        <v>729420000</v>
      </c>
      <c r="AJ89">
        <v>840470000</v>
      </c>
      <c r="AK89">
        <f t="shared" si="65"/>
        <v>0</v>
      </c>
      <c r="AL89">
        <f t="shared" si="65"/>
        <v>0</v>
      </c>
      <c r="AM89">
        <f t="shared" si="65"/>
        <v>0</v>
      </c>
      <c r="AN89" s="13">
        <v>0</v>
      </c>
      <c r="AO89" s="14">
        <v>0</v>
      </c>
      <c r="AP89" s="15">
        <v>0</v>
      </c>
      <c r="AQ89">
        <v>0</v>
      </c>
      <c r="AR89">
        <v>0</v>
      </c>
      <c r="AS89">
        <v>38802000</v>
      </c>
      <c r="AT89">
        <v>10581000</v>
      </c>
      <c r="AU89">
        <v>754030000</v>
      </c>
      <c r="AV89">
        <v>964080000</v>
      </c>
      <c r="AW89">
        <v>609030000</v>
      </c>
      <c r="AX89">
        <f t="shared" si="66"/>
        <v>0</v>
      </c>
      <c r="AY89">
        <f t="shared" si="66"/>
        <v>4.0247697286532241E-2</v>
      </c>
      <c r="AZ89">
        <f t="shared" si="66"/>
        <v>1.737352839761588E-2</v>
      </c>
      <c r="BA89" s="13">
        <v>0</v>
      </c>
      <c r="BB89" s="14">
        <f>AY89/AZ89</f>
        <v>2.3166104412075166</v>
      </c>
      <c r="BC89" s="15" t="s">
        <v>859</v>
      </c>
      <c r="BD89">
        <v>0</v>
      </c>
      <c r="BE89">
        <v>0</v>
      </c>
      <c r="BF89">
        <v>0</v>
      </c>
      <c r="BG89">
        <v>14902000</v>
      </c>
      <c r="BH89">
        <v>2311000000</v>
      </c>
      <c r="BI89">
        <v>1412000000</v>
      </c>
      <c r="BJ89">
        <v>1044200000</v>
      </c>
      <c r="BK89">
        <f t="shared" si="67"/>
        <v>0</v>
      </c>
      <c r="BL89">
        <f t="shared" si="67"/>
        <v>0</v>
      </c>
      <c r="BM89">
        <f t="shared" si="67"/>
        <v>1.4271212411415438E-2</v>
      </c>
      <c r="BN89" s="13">
        <v>0</v>
      </c>
      <c r="BO89" s="14">
        <f t="shared" si="73"/>
        <v>0</v>
      </c>
      <c r="BP89" s="15">
        <v>0</v>
      </c>
      <c r="BQ89" s="28">
        <v>0</v>
      </c>
    </row>
    <row r="90" spans="1:69" customFormat="1" ht="15" x14ac:dyDescent="0.2">
      <c r="A90" t="s">
        <v>11</v>
      </c>
      <c r="C90" t="s">
        <v>12</v>
      </c>
      <c r="D90">
        <v>0</v>
      </c>
      <c r="E90">
        <v>0</v>
      </c>
      <c r="F90">
        <v>5967000</v>
      </c>
      <c r="G90">
        <v>0</v>
      </c>
      <c r="H90">
        <v>338360000</v>
      </c>
      <c r="I90">
        <v>2492900000</v>
      </c>
      <c r="J90">
        <v>2094200000</v>
      </c>
      <c r="K90">
        <f t="shared" si="63"/>
        <v>0</v>
      </c>
      <c r="L90">
        <f t="shared" si="63"/>
        <v>2.3935978178025591E-3</v>
      </c>
      <c r="M90">
        <f t="shared" si="63"/>
        <v>0</v>
      </c>
      <c r="N90" s="13">
        <v>0</v>
      </c>
      <c r="O90" s="14" t="s">
        <v>859</v>
      </c>
      <c r="P90" s="15" t="s">
        <v>859</v>
      </c>
      <c r="Q90">
        <v>0</v>
      </c>
      <c r="R90">
        <v>0</v>
      </c>
      <c r="S90">
        <v>0</v>
      </c>
      <c r="T90">
        <v>0</v>
      </c>
      <c r="U90">
        <v>601680000</v>
      </c>
      <c r="V90">
        <v>838260000</v>
      </c>
      <c r="W90">
        <v>516410000</v>
      </c>
      <c r="X90">
        <f t="shared" si="64"/>
        <v>0</v>
      </c>
      <c r="Y90">
        <f t="shared" si="64"/>
        <v>0</v>
      </c>
      <c r="Z90">
        <f t="shared" si="64"/>
        <v>0</v>
      </c>
      <c r="AA90" s="13">
        <v>0</v>
      </c>
      <c r="AB90" s="14">
        <v>0</v>
      </c>
      <c r="AC90" s="15">
        <v>0</v>
      </c>
      <c r="AD90">
        <v>0</v>
      </c>
      <c r="AE90">
        <v>0</v>
      </c>
      <c r="AF90">
        <v>0</v>
      </c>
      <c r="AG90">
        <v>0</v>
      </c>
      <c r="AH90">
        <v>1131900000</v>
      </c>
      <c r="AI90">
        <v>729420000</v>
      </c>
      <c r="AJ90">
        <v>840470000</v>
      </c>
      <c r="AK90">
        <f t="shared" si="65"/>
        <v>0</v>
      </c>
      <c r="AL90">
        <f t="shared" si="65"/>
        <v>0</v>
      </c>
      <c r="AM90">
        <f t="shared" si="65"/>
        <v>0</v>
      </c>
      <c r="AN90" s="13">
        <v>0</v>
      </c>
      <c r="AO90" s="14">
        <v>0</v>
      </c>
      <c r="AP90" s="15">
        <v>0</v>
      </c>
      <c r="AQ90">
        <v>0</v>
      </c>
      <c r="AR90">
        <v>0</v>
      </c>
      <c r="AS90">
        <v>4976300</v>
      </c>
      <c r="AT90">
        <v>0</v>
      </c>
      <c r="AU90">
        <v>754030000</v>
      </c>
      <c r="AV90">
        <v>964080000</v>
      </c>
      <c r="AW90">
        <v>609030000</v>
      </c>
      <c r="AX90">
        <f t="shared" si="66"/>
        <v>0</v>
      </c>
      <c r="AY90">
        <f t="shared" si="66"/>
        <v>5.1617085719027466E-3</v>
      </c>
      <c r="AZ90">
        <f t="shared" si="66"/>
        <v>0</v>
      </c>
      <c r="BA90" s="13">
        <v>0</v>
      </c>
      <c r="BB90" s="14" t="s">
        <v>859</v>
      </c>
      <c r="BC90" s="15" t="s">
        <v>859</v>
      </c>
      <c r="BD90">
        <v>0</v>
      </c>
      <c r="BE90">
        <v>3511800</v>
      </c>
      <c r="BF90">
        <v>0</v>
      </c>
      <c r="BG90">
        <v>6856100</v>
      </c>
      <c r="BH90">
        <v>2311000000</v>
      </c>
      <c r="BI90">
        <v>1412000000</v>
      </c>
      <c r="BJ90">
        <v>1044200000</v>
      </c>
      <c r="BK90">
        <f t="shared" si="67"/>
        <v>1.5196019039376892E-3</v>
      </c>
      <c r="BL90">
        <f t="shared" si="67"/>
        <v>0</v>
      </c>
      <c r="BM90">
        <f t="shared" si="67"/>
        <v>6.5658877609653327E-3</v>
      </c>
      <c r="BN90" s="13">
        <f t="shared" ref="BN90:BN103" si="74">BD90/BE90</f>
        <v>0</v>
      </c>
      <c r="BO90" s="14">
        <f t="shared" si="73"/>
        <v>0</v>
      </c>
      <c r="BP90" s="15">
        <f t="shared" ref="BP90:BP103" si="75">BL90/BK90</f>
        <v>0</v>
      </c>
      <c r="BQ90" s="28">
        <v>0</v>
      </c>
    </row>
    <row r="91" spans="1:69" customFormat="1" ht="15" x14ac:dyDescent="0.2">
      <c r="A91" t="s">
        <v>642</v>
      </c>
      <c r="C91" t="s">
        <v>643</v>
      </c>
      <c r="D91">
        <v>0</v>
      </c>
      <c r="E91">
        <v>0</v>
      </c>
      <c r="F91">
        <v>0</v>
      </c>
      <c r="G91">
        <v>0</v>
      </c>
      <c r="H91">
        <v>338360000</v>
      </c>
      <c r="I91">
        <v>2492900000</v>
      </c>
      <c r="J91">
        <v>2094200000</v>
      </c>
      <c r="K91">
        <f t="shared" si="63"/>
        <v>0</v>
      </c>
      <c r="L91">
        <f t="shared" si="63"/>
        <v>0</v>
      </c>
      <c r="M91">
        <f t="shared" si="63"/>
        <v>0</v>
      </c>
      <c r="N91" s="13">
        <v>0</v>
      </c>
      <c r="O91" s="14">
        <v>0</v>
      </c>
      <c r="P91" s="15">
        <v>0</v>
      </c>
      <c r="Q91">
        <v>0</v>
      </c>
      <c r="R91">
        <v>0</v>
      </c>
      <c r="S91">
        <v>0</v>
      </c>
      <c r="T91">
        <v>0</v>
      </c>
      <c r="U91">
        <v>601680000</v>
      </c>
      <c r="V91">
        <v>838260000</v>
      </c>
      <c r="W91">
        <v>516410000</v>
      </c>
      <c r="X91">
        <f t="shared" si="64"/>
        <v>0</v>
      </c>
      <c r="Y91">
        <f t="shared" si="64"/>
        <v>0</v>
      </c>
      <c r="Z91">
        <f t="shared" si="64"/>
        <v>0</v>
      </c>
      <c r="AA91" s="13">
        <v>0</v>
      </c>
      <c r="AB91" s="14">
        <v>0</v>
      </c>
      <c r="AC91" s="15">
        <v>0</v>
      </c>
      <c r="AD91">
        <v>6386700</v>
      </c>
      <c r="AE91">
        <v>0</v>
      </c>
      <c r="AF91">
        <v>0</v>
      </c>
      <c r="AG91">
        <v>0</v>
      </c>
      <c r="AH91">
        <v>1131900000</v>
      </c>
      <c r="AI91">
        <v>729420000</v>
      </c>
      <c r="AJ91">
        <v>840470000</v>
      </c>
      <c r="AK91">
        <f t="shared" si="65"/>
        <v>0</v>
      </c>
      <c r="AL91">
        <f t="shared" si="65"/>
        <v>0</v>
      </c>
      <c r="AM91">
        <f t="shared" si="65"/>
        <v>0</v>
      </c>
      <c r="AN91" s="13" t="s">
        <v>859</v>
      </c>
      <c r="AO91" s="14">
        <v>0</v>
      </c>
      <c r="AP91" s="15">
        <v>0</v>
      </c>
      <c r="AQ91">
        <v>0</v>
      </c>
      <c r="AR91">
        <v>0</v>
      </c>
      <c r="AS91">
        <v>4861500</v>
      </c>
      <c r="AT91">
        <v>0</v>
      </c>
      <c r="AU91">
        <v>754030000</v>
      </c>
      <c r="AV91">
        <v>964080000</v>
      </c>
      <c r="AW91">
        <v>609030000</v>
      </c>
      <c r="AX91">
        <f t="shared" si="66"/>
        <v>0</v>
      </c>
      <c r="AY91">
        <f t="shared" si="66"/>
        <v>5.0426313169031614E-3</v>
      </c>
      <c r="AZ91">
        <f t="shared" si="66"/>
        <v>0</v>
      </c>
      <c r="BA91" s="13">
        <v>0</v>
      </c>
      <c r="BB91" s="14" t="s">
        <v>859</v>
      </c>
      <c r="BC91" s="15" t="s">
        <v>859</v>
      </c>
      <c r="BD91">
        <v>0</v>
      </c>
      <c r="BE91">
        <v>5338000</v>
      </c>
      <c r="BF91">
        <v>9773000</v>
      </c>
      <c r="BG91">
        <v>2909000</v>
      </c>
      <c r="BH91">
        <v>2311000000</v>
      </c>
      <c r="BI91">
        <v>1412000000</v>
      </c>
      <c r="BJ91">
        <v>1044200000</v>
      </c>
      <c r="BK91">
        <f t="shared" si="67"/>
        <v>2.3098225876244049E-3</v>
      </c>
      <c r="BL91">
        <f t="shared" si="67"/>
        <v>6.9213881019830024E-3</v>
      </c>
      <c r="BM91">
        <f t="shared" si="67"/>
        <v>2.78586477686267E-3</v>
      </c>
      <c r="BN91" s="13">
        <f t="shared" si="74"/>
        <v>0</v>
      </c>
      <c r="BO91" s="14">
        <f t="shared" si="73"/>
        <v>2.484466640113665</v>
      </c>
      <c r="BP91" s="15">
        <f t="shared" si="75"/>
        <v>2.9965020426531885</v>
      </c>
      <c r="BQ91" s="28">
        <v>0</v>
      </c>
    </row>
    <row r="92" spans="1:69" customFormat="1" ht="15" x14ac:dyDescent="0.2">
      <c r="A92" t="s">
        <v>720</v>
      </c>
      <c r="C92" t="s">
        <v>721</v>
      </c>
      <c r="D92">
        <v>522510000</v>
      </c>
      <c r="E92">
        <v>151400000</v>
      </c>
      <c r="F92">
        <v>62465000</v>
      </c>
      <c r="G92">
        <v>60875000</v>
      </c>
      <c r="H92">
        <v>338360000</v>
      </c>
      <c r="I92">
        <v>2492900000</v>
      </c>
      <c r="J92">
        <v>2094200000</v>
      </c>
      <c r="K92">
        <f t="shared" si="63"/>
        <v>0.44745241754344484</v>
      </c>
      <c r="L92">
        <f t="shared" si="63"/>
        <v>2.5057162341048579E-2</v>
      </c>
      <c r="M92">
        <f t="shared" si="63"/>
        <v>2.9068379333397003E-2</v>
      </c>
      <c r="N92" s="13">
        <f t="shared" ref="N92:N97" si="76">D92/E92</f>
        <v>3.4511889035667105</v>
      </c>
      <c r="O92" s="14">
        <f t="shared" ref="O92:O97" si="77">L92/M92</f>
        <v>0.86200754619505426</v>
      </c>
      <c r="P92" s="15">
        <f t="shared" ref="P92:P97" si="78">L92/K92</f>
        <v>5.5999613274221913E-2</v>
      </c>
      <c r="Q92">
        <v>2424400000</v>
      </c>
      <c r="R92">
        <v>1831500000</v>
      </c>
      <c r="S92">
        <v>0</v>
      </c>
      <c r="T92">
        <v>0</v>
      </c>
      <c r="U92">
        <v>601680000</v>
      </c>
      <c r="V92">
        <v>838260000</v>
      </c>
      <c r="W92">
        <v>516410000</v>
      </c>
      <c r="X92">
        <f t="shared" si="64"/>
        <v>3.0439768647786201</v>
      </c>
      <c r="Y92">
        <f t="shared" si="64"/>
        <v>0</v>
      </c>
      <c r="Z92">
        <f t="shared" si="64"/>
        <v>0</v>
      </c>
      <c r="AA92" s="13">
        <f t="shared" ref="AA92:AA97" si="79">Q92/R92</f>
        <v>1.3237237237237238</v>
      </c>
      <c r="AB92" s="14">
        <v>0</v>
      </c>
      <c r="AC92" s="15">
        <f t="shared" ref="AC92:AC97" si="80">Y92/X92</f>
        <v>0</v>
      </c>
      <c r="AD92">
        <v>1308400000</v>
      </c>
      <c r="AE92">
        <v>501670000</v>
      </c>
      <c r="AF92">
        <v>0</v>
      </c>
      <c r="AG92">
        <v>3139200</v>
      </c>
      <c r="AH92">
        <v>1131900000</v>
      </c>
      <c r="AI92">
        <v>729420000</v>
      </c>
      <c r="AJ92">
        <v>840470000</v>
      </c>
      <c r="AK92">
        <f t="shared" si="65"/>
        <v>0.44321053096563301</v>
      </c>
      <c r="AL92">
        <f t="shared" si="65"/>
        <v>0</v>
      </c>
      <c r="AM92">
        <f t="shared" si="65"/>
        <v>3.7350530060561351E-3</v>
      </c>
      <c r="AN92" s="13">
        <f t="shared" ref="AN92:AN97" si="81">AD92/AE92</f>
        <v>2.6080889827974567</v>
      </c>
      <c r="AO92" s="14">
        <f t="shared" ref="AO92:AO97" si="82">AL92/AM92</f>
        <v>0</v>
      </c>
      <c r="AP92" s="15">
        <f t="shared" ref="AP92:AP97" si="83">AL92/AK92</f>
        <v>0</v>
      </c>
      <c r="AQ92">
        <v>26505000</v>
      </c>
      <c r="AR92">
        <v>84297000</v>
      </c>
      <c r="AS92">
        <v>225820000</v>
      </c>
      <c r="AT92">
        <v>37992000</v>
      </c>
      <c r="AU92">
        <v>754030000</v>
      </c>
      <c r="AV92">
        <v>964080000</v>
      </c>
      <c r="AW92">
        <v>609030000</v>
      </c>
      <c r="AX92">
        <f t="shared" si="66"/>
        <v>0.11179528665968197</v>
      </c>
      <c r="AY92">
        <f t="shared" si="66"/>
        <v>0.23423367355406191</v>
      </c>
      <c r="AZ92">
        <f t="shared" si="66"/>
        <v>6.2381163489483277E-2</v>
      </c>
      <c r="BA92" s="13">
        <f t="shared" ref="BA92:BA98" si="84">AQ92/AR92</f>
        <v>0.31442400085412292</v>
      </c>
      <c r="BB92" s="14">
        <f t="shared" ref="BB92:BB97" si="85">AY92/AZ92</f>
        <v>3.7548782429098315</v>
      </c>
      <c r="BC92" s="15">
        <f t="shared" ref="BC92:BC98" si="86">AY92/AX92</f>
        <v>2.0952016900953687</v>
      </c>
      <c r="BD92">
        <v>0</v>
      </c>
      <c r="BE92">
        <v>34978000</v>
      </c>
      <c r="BF92">
        <v>90802000</v>
      </c>
      <c r="BG92">
        <v>50091000</v>
      </c>
      <c r="BH92">
        <v>2311000000</v>
      </c>
      <c r="BI92">
        <v>1412000000</v>
      </c>
      <c r="BJ92">
        <v>1044200000</v>
      </c>
      <c r="BK92">
        <f t="shared" si="67"/>
        <v>1.5135439203807876E-2</v>
      </c>
      <c r="BL92">
        <f t="shared" si="67"/>
        <v>6.4307365439093489E-2</v>
      </c>
      <c r="BM92">
        <f t="shared" si="67"/>
        <v>4.7970695269105537E-2</v>
      </c>
      <c r="BN92" s="13">
        <f t="shared" si="74"/>
        <v>0</v>
      </c>
      <c r="BO92" s="14">
        <f t="shared" si="73"/>
        <v>1.3405552093490132</v>
      </c>
      <c r="BP92" s="15">
        <f t="shared" si="75"/>
        <v>4.2487941428825273</v>
      </c>
      <c r="BQ92" s="28">
        <v>0</v>
      </c>
    </row>
    <row r="93" spans="1:69" customFormat="1" ht="15" x14ac:dyDescent="0.2">
      <c r="A93" t="s">
        <v>676</v>
      </c>
      <c r="C93" t="s">
        <v>677</v>
      </c>
      <c r="D93">
        <v>25625000</v>
      </c>
      <c r="E93">
        <v>26829000</v>
      </c>
      <c r="F93">
        <v>74839000</v>
      </c>
      <c r="G93">
        <v>74070000</v>
      </c>
      <c r="H93">
        <v>338360000</v>
      </c>
      <c r="I93">
        <v>2492900000</v>
      </c>
      <c r="J93">
        <v>2094200000</v>
      </c>
      <c r="K93">
        <f t="shared" si="63"/>
        <v>7.9291287386215867E-2</v>
      </c>
      <c r="L93">
        <f t="shared" si="63"/>
        <v>3.0020859240242288E-2</v>
      </c>
      <c r="M93">
        <f t="shared" si="63"/>
        <v>3.5369114697736605E-2</v>
      </c>
      <c r="N93" s="13">
        <f t="shared" si="76"/>
        <v>0.95512318759551229</v>
      </c>
      <c r="O93" s="14">
        <f t="shared" si="77"/>
        <v>0.84878740948987985</v>
      </c>
      <c r="P93" s="15">
        <f t="shared" si="78"/>
        <v>0.37861485454278504</v>
      </c>
      <c r="Q93">
        <v>92285000</v>
      </c>
      <c r="R93">
        <v>68008000</v>
      </c>
      <c r="S93">
        <v>62353000</v>
      </c>
      <c r="T93">
        <v>61710000</v>
      </c>
      <c r="U93">
        <v>601680000</v>
      </c>
      <c r="V93">
        <v>838260000</v>
      </c>
      <c r="W93">
        <v>516410000</v>
      </c>
      <c r="X93">
        <f t="shared" si="64"/>
        <v>0.11303018215662811</v>
      </c>
      <c r="Y93">
        <f t="shared" si="64"/>
        <v>7.4383842721828547E-2</v>
      </c>
      <c r="Z93">
        <f t="shared" si="64"/>
        <v>0.11949807323638194</v>
      </c>
      <c r="AA93" s="13">
        <f t="shared" si="79"/>
        <v>1.3569727090930479</v>
      </c>
      <c r="AB93" s="14">
        <f>Y93/Z93</f>
        <v>0.62246897131712009</v>
      </c>
      <c r="AC93" s="15">
        <f t="shared" si="80"/>
        <v>0.65808832032804676</v>
      </c>
      <c r="AD93">
        <v>187180000</v>
      </c>
      <c r="AE93">
        <v>38989000</v>
      </c>
      <c r="AF93">
        <v>77205000</v>
      </c>
      <c r="AG93">
        <v>66710000</v>
      </c>
      <c r="AH93">
        <v>1131900000</v>
      </c>
      <c r="AI93">
        <v>729420000</v>
      </c>
      <c r="AJ93">
        <v>840470000</v>
      </c>
      <c r="AK93">
        <f t="shared" si="65"/>
        <v>3.444562240480608E-2</v>
      </c>
      <c r="AL93">
        <f t="shared" si="65"/>
        <v>0.10584436949905404</v>
      </c>
      <c r="AM93">
        <f t="shared" si="65"/>
        <v>7.9372255999619265E-2</v>
      </c>
      <c r="AN93" s="13">
        <f t="shared" si="81"/>
        <v>4.8008412629203105</v>
      </c>
      <c r="AO93" s="14">
        <f t="shared" si="82"/>
        <v>1.3335184714865829</v>
      </c>
      <c r="AP93" s="15">
        <f t="shared" si="83"/>
        <v>3.0727959638867186</v>
      </c>
      <c r="AQ93">
        <v>15695000</v>
      </c>
      <c r="AR93">
        <v>23685000</v>
      </c>
      <c r="AS93">
        <v>210070000</v>
      </c>
      <c r="AT93">
        <v>79744000</v>
      </c>
      <c r="AU93">
        <v>754030000</v>
      </c>
      <c r="AV93">
        <v>964080000</v>
      </c>
      <c r="AW93">
        <v>609030000</v>
      </c>
      <c r="AX93">
        <f t="shared" si="66"/>
        <v>3.1411217060329163E-2</v>
      </c>
      <c r="AY93">
        <f t="shared" si="66"/>
        <v>0.21789685503277736</v>
      </c>
      <c r="AZ93">
        <f t="shared" si="66"/>
        <v>0.13093607868249513</v>
      </c>
      <c r="BA93" s="13">
        <f t="shared" si="84"/>
        <v>0.66265568925480267</v>
      </c>
      <c r="BB93" s="14">
        <f t="shared" si="85"/>
        <v>1.6641467899856088</v>
      </c>
      <c r="BC93" s="15">
        <f t="shared" si="86"/>
        <v>6.936912206052992</v>
      </c>
      <c r="BD93">
        <v>0</v>
      </c>
      <c r="BE93">
        <v>93530000</v>
      </c>
      <c r="BF93">
        <v>184300000</v>
      </c>
      <c r="BG93">
        <v>83831000</v>
      </c>
      <c r="BH93">
        <v>2311000000</v>
      </c>
      <c r="BI93">
        <v>1412000000</v>
      </c>
      <c r="BJ93">
        <v>1044200000</v>
      </c>
      <c r="BK93">
        <f t="shared" si="67"/>
        <v>4.0471657291215921E-2</v>
      </c>
      <c r="BL93">
        <f t="shared" si="67"/>
        <v>0.13052407932011331</v>
      </c>
      <c r="BM93">
        <f t="shared" si="67"/>
        <v>8.0282512928557745E-2</v>
      </c>
      <c r="BN93" s="13">
        <f t="shared" si="74"/>
        <v>0</v>
      </c>
      <c r="BO93" s="14">
        <f t="shared" si="73"/>
        <v>1.625809588649334</v>
      </c>
      <c r="BP93" s="15">
        <f t="shared" si="75"/>
        <v>3.2250737443470747</v>
      </c>
      <c r="BQ93" s="28">
        <v>0</v>
      </c>
    </row>
    <row r="94" spans="1:69" customFormat="1" ht="15" x14ac:dyDescent="0.2">
      <c r="A94" t="s">
        <v>482</v>
      </c>
      <c r="C94" t="s">
        <v>483</v>
      </c>
      <c r="D94">
        <v>1003600000</v>
      </c>
      <c r="E94">
        <v>5142600</v>
      </c>
      <c r="F94">
        <v>98078000</v>
      </c>
      <c r="G94">
        <v>50255000</v>
      </c>
      <c r="H94">
        <v>338360000</v>
      </c>
      <c r="I94">
        <v>2492900000</v>
      </c>
      <c r="J94">
        <v>2094200000</v>
      </c>
      <c r="K94">
        <f t="shared" si="63"/>
        <v>1.5198605036056271E-2</v>
      </c>
      <c r="L94">
        <f t="shared" si="63"/>
        <v>3.9342933932367923E-2</v>
      </c>
      <c r="M94">
        <f t="shared" si="63"/>
        <v>2.3997230445993698E-2</v>
      </c>
      <c r="N94" s="13">
        <f t="shared" si="76"/>
        <v>195.15420215455217</v>
      </c>
      <c r="O94" s="14">
        <f t="shared" si="77"/>
        <v>1.6394781064802486</v>
      </c>
      <c r="P94" s="15">
        <f t="shared" si="78"/>
        <v>2.5885884815766365</v>
      </c>
      <c r="Q94">
        <v>75088000</v>
      </c>
      <c r="R94">
        <v>86651000</v>
      </c>
      <c r="S94">
        <v>33537000</v>
      </c>
      <c r="T94">
        <v>32656000</v>
      </c>
      <c r="U94">
        <v>601680000</v>
      </c>
      <c r="V94">
        <v>838260000</v>
      </c>
      <c r="W94">
        <v>516410000</v>
      </c>
      <c r="X94">
        <f t="shared" si="64"/>
        <v>0.14401509107831406</v>
      </c>
      <c r="Y94">
        <f t="shared" si="64"/>
        <v>4.0007873452150886E-2</v>
      </c>
      <c r="Z94">
        <f t="shared" si="64"/>
        <v>6.3236575589163652E-2</v>
      </c>
      <c r="AA94" s="13">
        <f t="shared" si="79"/>
        <v>0.86655664677845612</v>
      </c>
      <c r="AB94" s="14">
        <f>Y94/Z94</f>
        <v>0.63266982880405553</v>
      </c>
      <c r="AC94" s="15">
        <f t="shared" si="80"/>
        <v>0.27780334097344683</v>
      </c>
      <c r="AD94">
        <v>129500000</v>
      </c>
      <c r="AE94">
        <v>45133000</v>
      </c>
      <c r="AF94">
        <v>46429000</v>
      </c>
      <c r="AG94">
        <v>63890000</v>
      </c>
      <c r="AH94">
        <v>1131900000</v>
      </c>
      <c r="AI94">
        <v>729420000</v>
      </c>
      <c r="AJ94">
        <v>840470000</v>
      </c>
      <c r="AK94">
        <f t="shared" si="65"/>
        <v>3.9873663751214775E-2</v>
      </c>
      <c r="AL94">
        <f t="shared" si="65"/>
        <v>6.3651942639357292E-2</v>
      </c>
      <c r="AM94">
        <f t="shared" si="65"/>
        <v>7.6016990493414399E-2</v>
      </c>
      <c r="AN94" s="13">
        <f t="shared" si="81"/>
        <v>2.8692974098774733</v>
      </c>
      <c r="AO94" s="14">
        <f t="shared" si="82"/>
        <v>0.83733836641259385</v>
      </c>
      <c r="AP94" s="15">
        <f t="shared" si="83"/>
        <v>1.5963404576139082</v>
      </c>
      <c r="AQ94">
        <v>0</v>
      </c>
      <c r="AR94">
        <v>73222000</v>
      </c>
      <c r="AS94">
        <v>686350000</v>
      </c>
      <c r="AT94">
        <v>259280000</v>
      </c>
      <c r="AU94">
        <v>754030000</v>
      </c>
      <c r="AV94">
        <v>964080000</v>
      </c>
      <c r="AW94">
        <v>609030000</v>
      </c>
      <c r="AX94">
        <f t="shared" si="66"/>
        <v>9.710754214023315E-2</v>
      </c>
      <c r="AY94">
        <f t="shared" si="66"/>
        <v>0.71192224711642182</v>
      </c>
      <c r="AZ94">
        <f t="shared" si="66"/>
        <v>0.42572615470502273</v>
      </c>
      <c r="BA94" s="13">
        <f t="shared" si="84"/>
        <v>0</v>
      </c>
      <c r="BB94" s="14">
        <f t="shared" si="85"/>
        <v>1.6722539577341653</v>
      </c>
      <c r="BC94" s="15">
        <f t="shared" si="86"/>
        <v>7.3312765561333419</v>
      </c>
      <c r="BD94">
        <v>0</v>
      </c>
      <c r="BE94">
        <v>100430000</v>
      </c>
      <c r="BF94">
        <v>338470000</v>
      </c>
      <c r="BG94">
        <v>155870000</v>
      </c>
      <c r="BH94">
        <v>2311000000</v>
      </c>
      <c r="BI94">
        <v>1412000000</v>
      </c>
      <c r="BJ94">
        <v>1044200000</v>
      </c>
      <c r="BK94">
        <f t="shared" si="67"/>
        <v>4.3457377758546085E-2</v>
      </c>
      <c r="BL94">
        <f t="shared" si="67"/>
        <v>0.23970963172804532</v>
      </c>
      <c r="BM94">
        <f t="shared" si="67"/>
        <v>0.14927217008235971</v>
      </c>
      <c r="BN94" s="13">
        <f t="shared" si="74"/>
        <v>0</v>
      </c>
      <c r="BO94" s="14">
        <f t="shared" si="73"/>
        <v>1.6058561458293765</v>
      </c>
      <c r="BP94" s="15">
        <f t="shared" si="75"/>
        <v>5.5159709143036215</v>
      </c>
      <c r="BQ94" s="28">
        <v>0</v>
      </c>
    </row>
    <row r="95" spans="1:69" customFormat="1" ht="15" x14ac:dyDescent="0.2">
      <c r="A95" t="s">
        <v>316</v>
      </c>
      <c r="C95" t="s">
        <v>317</v>
      </c>
      <c r="D95">
        <v>37633000</v>
      </c>
      <c r="E95">
        <v>10622000</v>
      </c>
      <c r="F95">
        <v>46971000</v>
      </c>
      <c r="G95">
        <v>124920000</v>
      </c>
      <c r="H95">
        <v>338360000</v>
      </c>
      <c r="I95">
        <v>2492900000</v>
      </c>
      <c r="J95">
        <v>2094200000</v>
      </c>
      <c r="K95">
        <f t="shared" si="63"/>
        <v>3.139259959806124E-2</v>
      </c>
      <c r="L95">
        <f t="shared" si="63"/>
        <v>1.8841911027317582E-2</v>
      </c>
      <c r="M95">
        <f t="shared" si="63"/>
        <v>5.9650463184032089E-2</v>
      </c>
      <c r="N95" s="13">
        <f t="shared" si="76"/>
        <v>3.5429297684051968</v>
      </c>
      <c r="O95" s="14">
        <f t="shared" si="77"/>
        <v>0.31587199866641436</v>
      </c>
      <c r="P95" s="15">
        <f t="shared" si="78"/>
        <v>0.60020231737932372</v>
      </c>
      <c r="Q95">
        <v>135830000</v>
      </c>
      <c r="R95">
        <v>111670000</v>
      </c>
      <c r="S95">
        <v>151530000</v>
      </c>
      <c r="T95">
        <v>62348000</v>
      </c>
      <c r="U95">
        <v>601680000</v>
      </c>
      <c r="V95">
        <v>838260000</v>
      </c>
      <c r="W95">
        <v>516410000</v>
      </c>
      <c r="X95">
        <f t="shared" si="64"/>
        <v>0.18559699508044142</v>
      </c>
      <c r="Y95">
        <f t="shared" si="64"/>
        <v>0.18076730370052252</v>
      </c>
      <c r="Z95">
        <f t="shared" si="64"/>
        <v>0.12073352568695417</v>
      </c>
      <c r="AA95" s="13">
        <f t="shared" si="79"/>
        <v>1.2163517506940091</v>
      </c>
      <c r="AB95" s="14">
        <f>Y95/Z95</f>
        <v>1.4972419853722145</v>
      </c>
      <c r="AC95" s="15">
        <f t="shared" si="80"/>
        <v>0.97397753461565684</v>
      </c>
      <c r="AD95">
        <v>116480000</v>
      </c>
      <c r="AE95">
        <v>91589000</v>
      </c>
      <c r="AF95">
        <v>51985000</v>
      </c>
      <c r="AG95">
        <v>33074000</v>
      </c>
      <c r="AH95">
        <v>1131900000</v>
      </c>
      <c r="AI95">
        <v>729420000</v>
      </c>
      <c r="AJ95">
        <v>840470000</v>
      </c>
      <c r="AK95">
        <f t="shared" si="65"/>
        <v>8.0916158671260716E-2</v>
      </c>
      <c r="AL95">
        <f t="shared" si="65"/>
        <v>7.1268953415042094E-2</v>
      </c>
      <c r="AM95">
        <f t="shared" si="65"/>
        <v>3.9351791259652338E-2</v>
      </c>
      <c r="AN95" s="13">
        <f t="shared" si="81"/>
        <v>1.2717684438087544</v>
      </c>
      <c r="AO95" s="14">
        <f t="shared" si="82"/>
        <v>1.811072663625217</v>
      </c>
      <c r="AP95" s="15">
        <f t="shared" si="83"/>
        <v>0.88077529365410845</v>
      </c>
      <c r="AQ95">
        <v>20324000</v>
      </c>
      <c r="AR95">
        <v>86142000</v>
      </c>
      <c r="AS95">
        <v>658080000</v>
      </c>
      <c r="AT95">
        <v>277810000</v>
      </c>
      <c r="AU95">
        <v>754030000</v>
      </c>
      <c r="AV95">
        <v>964080000</v>
      </c>
      <c r="AW95">
        <v>609030000</v>
      </c>
      <c r="AX95">
        <f t="shared" si="66"/>
        <v>0.11424213890694004</v>
      </c>
      <c r="AY95">
        <f t="shared" si="66"/>
        <v>0.68259895444361463</v>
      </c>
      <c r="AZ95">
        <f t="shared" si="66"/>
        <v>0.45615158530778449</v>
      </c>
      <c r="BA95" s="13">
        <f t="shared" si="84"/>
        <v>0.23593601263030808</v>
      </c>
      <c r="BB95" s="14">
        <f t="shared" si="85"/>
        <v>1.4964300825196883</v>
      </c>
      <c r="BC95" s="15">
        <f t="shared" si="86"/>
        <v>5.9750190339105052</v>
      </c>
      <c r="BD95">
        <v>10250000</v>
      </c>
      <c r="BE95">
        <v>141190000</v>
      </c>
      <c r="BF95">
        <v>350010000</v>
      </c>
      <c r="BG95">
        <v>217210000</v>
      </c>
      <c r="BH95">
        <v>2311000000</v>
      </c>
      <c r="BI95">
        <v>1412000000</v>
      </c>
      <c r="BJ95">
        <v>1044200000</v>
      </c>
      <c r="BK95">
        <f t="shared" si="67"/>
        <v>6.1094764171354392E-2</v>
      </c>
      <c r="BL95">
        <f t="shared" si="67"/>
        <v>0.24788243626062323</v>
      </c>
      <c r="BM95">
        <f t="shared" si="67"/>
        <v>0.20801570580348591</v>
      </c>
      <c r="BN95" s="13">
        <f t="shared" si="74"/>
        <v>7.2597209434095894E-2</v>
      </c>
      <c r="BO95" s="14">
        <f t="shared" si="73"/>
        <v>1.1916525019259832</v>
      </c>
      <c r="BP95" s="15">
        <f t="shared" si="75"/>
        <v>4.0573433684984792</v>
      </c>
      <c r="BQ95" s="28">
        <v>0</v>
      </c>
    </row>
    <row r="96" spans="1:69" customFormat="1" ht="15" x14ac:dyDescent="0.2">
      <c r="A96" t="s">
        <v>474</v>
      </c>
      <c r="C96" t="s">
        <v>475</v>
      </c>
      <c r="D96">
        <v>3324700000</v>
      </c>
      <c r="E96">
        <v>396640000</v>
      </c>
      <c r="F96">
        <v>814180000</v>
      </c>
      <c r="G96">
        <v>952260000</v>
      </c>
      <c r="H96">
        <v>338360000</v>
      </c>
      <c r="I96">
        <v>2492900000</v>
      </c>
      <c r="J96">
        <v>2094200000</v>
      </c>
      <c r="K96">
        <f t="shared" si="63"/>
        <v>1.1722425818654687</v>
      </c>
      <c r="L96">
        <f t="shared" si="63"/>
        <v>0.32659954270127162</v>
      </c>
      <c r="M96">
        <f t="shared" si="63"/>
        <v>0.45471301690382965</v>
      </c>
      <c r="N96" s="13">
        <f t="shared" si="76"/>
        <v>8.3821601452198475</v>
      </c>
      <c r="O96" s="14">
        <f t="shared" si="77"/>
        <v>0.71825421872703143</v>
      </c>
      <c r="P96" s="15">
        <f t="shared" si="78"/>
        <v>0.27861088460165961</v>
      </c>
      <c r="Q96">
        <v>13815000000</v>
      </c>
      <c r="R96">
        <v>13687000000</v>
      </c>
      <c r="S96">
        <v>81178000</v>
      </c>
      <c r="T96">
        <v>0</v>
      </c>
      <c r="U96">
        <v>601680000</v>
      </c>
      <c r="V96">
        <v>838260000</v>
      </c>
      <c r="W96">
        <v>516410000</v>
      </c>
      <c r="X96">
        <f t="shared" si="64"/>
        <v>22.747972344103179</v>
      </c>
      <c r="Y96">
        <f t="shared" si="64"/>
        <v>9.68410755612817E-2</v>
      </c>
      <c r="Z96">
        <f t="shared" si="64"/>
        <v>0</v>
      </c>
      <c r="AA96" s="13">
        <f t="shared" si="79"/>
        <v>1.0093519397968875</v>
      </c>
      <c r="AB96" s="14" t="s">
        <v>859</v>
      </c>
      <c r="AC96" s="15">
        <f t="shared" si="80"/>
        <v>4.2571300024630649E-3</v>
      </c>
      <c r="AD96">
        <v>7809600000</v>
      </c>
      <c r="AE96">
        <v>2901800000</v>
      </c>
      <c r="AF96">
        <v>47358000</v>
      </c>
      <c r="AG96">
        <v>73027000</v>
      </c>
      <c r="AH96">
        <v>1131900000</v>
      </c>
      <c r="AI96">
        <v>729420000</v>
      </c>
      <c r="AJ96">
        <v>840470000</v>
      </c>
      <c r="AK96">
        <f t="shared" si="65"/>
        <v>2.5636540330417881</v>
      </c>
      <c r="AL96">
        <f t="shared" si="65"/>
        <v>6.4925557292095093E-2</v>
      </c>
      <c r="AM96">
        <f t="shared" si="65"/>
        <v>8.6888288695610785E-2</v>
      </c>
      <c r="AN96" s="13">
        <f t="shared" si="81"/>
        <v>2.6912950582397133</v>
      </c>
      <c r="AO96" s="14">
        <f t="shared" si="82"/>
        <v>0.74723024548847916</v>
      </c>
      <c r="AP96" s="15">
        <f t="shared" si="83"/>
        <v>2.5325397442595092E-2</v>
      </c>
      <c r="AQ96">
        <v>0</v>
      </c>
      <c r="AR96">
        <v>22064000</v>
      </c>
      <c r="AS96">
        <v>239970000</v>
      </c>
      <c r="AT96">
        <v>13963000</v>
      </c>
      <c r="AU96">
        <v>754030000</v>
      </c>
      <c r="AV96">
        <v>964080000</v>
      </c>
      <c r="AW96">
        <v>609030000</v>
      </c>
      <c r="AX96">
        <f t="shared" si="66"/>
        <v>2.9261435221410288E-2</v>
      </c>
      <c r="AY96">
        <f t="shared" si="66"/>
        <v>0.2489108787652477</v>
      </c>
      <c r="AZ96">
        <f t="shared" si="66"/>
        <v>2.2926621020310987E-2</v>
      </c>
      <c r="BA96" s="13">
        <f t="shared" si="84"/>
        <v>0</v>
      </c>
      <c r="BB96" s="14">
        <f t="shared" si="85"/>
        <v>10.856849709546573</v>
      </c>
      <c r="BC96" s="15">
        <f t="shared" si="86"/>
        <v>8.5064480563524167</v>
      </c>
      <c r="BD96">
        <v>0</v>
      </c>
      <c r="BE96">
        <v>170230000</v>
      </c>
      <c r="BF96">
        <v>288980000</v>
      </c>
      <c r="BG96">
        <v>109280000</v>
      </c>
      <c r="BH96">
        <v>2311000000</v>
      </c>
      <c r="BI96">
        <v>1412000000</v>
      </c>
      <c r="BJ96">
        <v>1044200000</v>
      </c>
      <c r="BK96">
        <f t="shared" si="67"/>
        <v>7.3660752920813505E-2</v>
      </c>
      <c r="BL96">
        <f t="shared" si="67"/>
        <v>0.20466005665722378</v>
      </c>
      <c r="BM96">
        <f t="shared" si="67"/>
        <v>0.10465428078912085</v>
      </c>
      <c r="BN96" s="13">
        <f t="shared" si="74"/>
        <v>0</v>
      </c>
      <c r="BO96" s="14">
        <f t="shared" si="73"/>
        <v>1.955582276367799</v>
      </c>
      <c r="BP96" s="15">
        <f t="shared" si="75"/>
        <v>2.7784138573391539</v>
      </c>
      <c r="BQ96" s="28">
        <v>0</v>
      </c>
    </row>
    <row r="97" spans="1:69" customFormat="1" ht="15" x14ac:dyDescent="0.2">
      <c r="A97" t="s">
        <v>226</v>
      </c>
      <c r="C97" t="s">
        <v>227</v>
      </c>
      <c r="D97">
        <v>6303000</v>
      </c>
      <c r="E97">
        <v>818220</v>
      </c>
      <c r="F97">
        <v>84147000</v>
      </c>
      <c r="G97">
        <v>143050000</v>
      </c>
      <c r="H97">
        <v>338360000</v>
      </c>
      <c r="I97">
        <v>2492900000</v>
      </c>
      <c r="J97">
        <v>2094200000</v>
      </c>
      <c r="K97">
        <f t="shared" si="63"/>
        <v>2.4181936399101547E-3</v>
      </c>
      <c r="L97">
        <f t="shared" si="63"/>
        <v>3.3754663243611857E-2</v>
      </c>
      <c r="M97">
        <f t="shared" si="63"/>
        <v>6.8307707000286502E-2</v>
      </c>
      <c r="N97" s="13">
        <f t="shared" si="76"/>
        <v>7.7033071789983136</v>
      </c>
      <c r="O97" s="14">
        <f t="shared" si="77"/>
        <v>0.49415599975373614</v>
      </c>
      <c r="P97" s="15">
        <f t="shared" si="78"/>
        <v>13.958627086979673</v>
      </c>
      <c r="Q97">
        <v>72857000</v>
      </c>
      <c r="R97">
        <v>44540000</v>
      </c>
      <c r="S97">
        <v>11040000</v>
      </c>
      <c r="T97">
        <v>5388100</v>
      </c>
      <c r="U97">
        <v>601680000</v>
      </c>
      <c r="V97">
        <v>838260000</v>
      </c>
      <c r="W97">
        <v>516410000</v>
      </c>
      <c r="X97">
        <f t="shared" si="64"/>
        <v>7.4026060364313251E-2</v>
      </c>
      <c r="Y97">
        <f t="shared" si="64"/>
        <v>1.3170138143296829E-2</v>
      </c>
      <c r="Z97">
        <f t="shared" si="64"/>
        <v>1.0433763869793382E-2</v>
      </c>
      <c r="AA97" s="13">
        <f t="shared" si="79"/>
        <v>1.6357656039515043</v>
      </c>
      <c r="AB97" s="14">
        <f>Y97/Z97</f>
        <v>1.2622614722406627</v>
      </c>
      <c r="AC97" s="15">
        <f t="shared" si="80"/>
        <v>0.17791218495866271</v>
      </c>
      <c r="AD97">
        <v>130910000</v>
      </c>
      <c r="AE97">
        <v>48405000</v>
      </c>
      <c r="AF97">
        <v>27119000</v>
      </c>
      <c r="AG97">
        <v>83215000</v>
      </c>
      <c r="AH97">
        <v>1131900000</v>
      </c>
      <c r="AI97">
        <v>729420000</v>
      </c>
      <c r="AJ97">
        <v>840470000</v>
      </c>
      <c r="AK97">
        <f t="shared" si="65"/>
        <v>4.276437847866419E-2</v>
      </c>
      <c r="AL97">
        <f t="shared" si="65"/>
        <v>3.7178854432288667E-2</v>
      </c>
      <c r="AM97">
        <f t="shared" si="65"/>
        <v>9.901007769462325E-2</v>
      </c>
      <c r="AN97" s="13">
        <f t="shared" si="81"/>
        <v>2.7044726784423099</v>
      </c>
      <c r="AO97" s="14">
        <f t="shared" si="82"/>
        <v>0.37550575959509291</v>
      </c>
      <c r="AP97" s="15">
        <f t="shared" si="83"/>
        <v>0.86938839648605615</v>
      </c>
      <c r="AQ97">
        <v>9352500</v>
      </c>
      <c r="AR97">
        <v>57694000</v>
      </c>
      <c r="AS97">
        <v>806050000</v>
      </c>
      <c r="AT97">
        <v>233640000</v>
      </c>
      <c r="AU97">
        <v>754030000</v>
      </c>
      <c r="AV97">
        <v>964080000</v>
      </c>
      <c r="AW97">
        <v>609030000</v>
      </c>
      <c r="AX97">
        <f t="shared" si="66"/>
        <v>7.6514197047862817E-2</v>
      </c>
      <c r="AY97">
        <f t="shared" si="66"/>
        <v>0.8360820678781844</v>
      </c>
      <c r="AZ97">
        <f t="shared" si="66"/>
        <v>0.3836264223437269</v>
      </c>
      <c r="BA97" s="13">
        <f t="shared" si="84"/>
        <v>0.16210524491281589</v>
      </c>
      <c r="BB97" s="14">
        <f t="shared" si="85"/>
        <v>2.1794173163835415</v>
      </c>
      <c r="BC97" s="15">
        <f t="shared" si="86"/>
        <v>10.927149472080067</v>
      </c>
      <c r="BD97">
        <v>42222000</v>
      </c>
      <c r="BE97">
        <v>177750000</v>
      </c>
      <c r="BF97">
        <v>408150000</v>
      </c>
      <c r="BG97">
        <v>219840000</v>
      </c>
      <c r="BH97">
        <v>2311000000</v>
      </c>
      <c r="BI97">
        <v>1412000000</v>
      </c>
      <c r="BJ97">
        <v>1044200000</v>
      </c>
      <c r="BK97">
        <f t="shared" si="67"/>
        <v>7.6914755517092162E-2</v>
      </c>
      <c r="BL97">
        <f t="shared" si="67"/>
        <v>0.28905807365439096</v>
      </c>
      <c r="BM97">
        <f t="shared" si="67"/>
        <v>0.21053438038689906</v>
      </c>
      <c r="BN97" s="13">
        <f t="shared" si="74"/>
        <v>0.23753586497890294</v>
      </c>
      <c r="BO97" s="14">
        <f t="shared" si="73"/>
        <v>1.3729732555945917</v>
      </c>
      <c r="BP97" s="15">
        <f t="shared" si="75"/>
        <v>3.7581615089468219</v>
      </c>
      <c r="BQ97" s="28">
        <v>0</v>
      </c>
    </row>
    <row r="98" spans="1:69" customFormat="1" ht="15" x14ac:dyDescent="0.2">
      <c r="A98" t="s">
        <v>622</v>
      </c>
      <c r="C98" t="s">
        <v>623</v>
      </c>
      <c r="D98">
        <v>0</v>
      </c>
      <c r="E98">
        <v>0</v>
      </c>
      <c r="F98">
        <v>6815300</v>
      </c>
      <c r="G98">
        <v>0</v>
      </c>
      <c r="H98">
        <v>338360000</v>
      </c>
      <c r="I98">
        <v>2492900000</v>
      </c>
      <c r="J98">
        <v>2094200000</v>
      </c>
      <c r="K98">
        <f t="shared" si="63"/>
        <v>0</v>
      </c>
      <c r="L98">
        <f t="shared" si="63"/>
        <v>2.7338842312166554E-3</v>
      </c>
      <c r="M98">
        <f t="shared" si="63"/>
        <v>0</v>
      </c>
      <c r="N98" s="13">
        <v>0</v>
      </c>
      <c r="O98" s="14" t="s">
        <v>859</v>
      </c>
      <c r="P98" s="15" t="s">
        <v>859</v>
      </c>
      <c r="Q98">
        <v>0</v>
      </c>
      <c r="R98">
        <v>0</v>
      </c>
      <c r="S98">
        <v>0</v>
      </c>
      <c r="T98">
        <v>0</v>
      </c>
      <c r="U98">
        <v>601680000</v>
      </c>
      <c r="V98">
        <v>838260000</v>
      </c>
      <c r="W98">
        <v>516410000</v>
      </c>
      <c r="X98">
        <f t="shared" si="64"/>
        <v>0</v>
      </c>
      <c r="Y98">
        <f t="shared" si="64"/>
        <v>0</v>
      </c>
      <c r="Z98">
        <f t="shared" si="64"/>
        <v>0</v>
      </c>
      <c r="AA98" s="13">
        <v>0</v>
      </c>
      <c r="AB98" s="14">
        <v>0</v>
      </c>
      <c r="AC98" s="15">
        <v>0</v>
      </c>
      <c r="AD98">
        <v>0</v>
      </c>
      <c r="AE98">
        <v>0</v>
      </c>
      <c r="AF98">
        <v>0</v>
      </c>
      <c r="AG98">
        <v>0</v>
      </c>
      <c r="AH98">
        <v>1131900000</v>
      </c>
      <c r="AI98">
        <v>729420000</v>
      </c>
      <c r="AJ98">
        <v>840470000</v>
      </c>
      <c r="AK98">
        <f t="shared" si="65"/>
        <v>0</v>
      </c>
      <c r="AL98">
        <f t="shared" si="65"/>
        <v>0</v>
      </c>
      <c r="AM98">
        <f t="shared" si="65"/>
        <v>0</v>
      </c>
      <c r="AN98" s="13">
        <v>0</v>
      </c>
      <c r="AO98" s="14">
        <v>0</v>
      </c>
      <c r="AP98" s="15">
        <v>0</v>
      </c>
      <c r="AQ98">
        <v>11446000</v>
      </c>
      <c r="AR98">
        <v>5613300</v>
      </c>
      <c r="AS98">
        <v>5869900</v>
      </c>
      <c r="AT98">
        <v>0</v>
      </c>
      <c r="AU98">
        <v>754030000</v>
      </c>
      <c r="AV98">
        <v>964080000</v>
      </c>
      <c r="AW98">
        <v>609030000</v>
      </c>
      <c r="AX98">
        <f t="shared" si="66"/>
        <v>7.4443987639749081E-3</v>
      </c>
      <c r="AY98">
        <f t="shared" si="66"/>
        <v>6.0886026055928973E-3</v>
      </c>
      <c r="AZ98">
        <f t="shared" si="66"/>
        <v>0</v>
      </c>
      <c r="BA98" s="13">
        <f t="shared" si="84"/>
        <v>2.0390857427894464</v>
      </c>
      <c r="BB98" s="14" t="s">
        <v>859</v>
      </c>
      <c r="BC98" s="15">
        <f t="shared" si="86"/>
        <v>0.81787701043863903</v>
      </c>
      <c r="BD98">
        <v>4429100</v>
      </c>
      <c r="BE98">
        <v>5552800</v>
      </c>
      <c r="BF98">
        <v>5732500</v>
      </c>
      <c r="BG98">
        <v>0</v>
      </c>
      <c r="BH98">
        <v>2311000000</v>
      </c>
      <c r="BI98">
        <v>1412000000</v>
      </c>
      <c r="BJ98">
        <v>1044200000</v>
      </c>
      <c r="BK98">
        <f t="shared" si="67"/>
        <v>2.4027693639117266E-3</v>
      </c>
      <c r="BL98">
        <f t="shared" si="67"/>
        <v>4.059844192634561E-3</v>
      </c>
      <c r="BM98">
        <f t="shared" si="67"/>
        <v>0</v>
      </c>
      <c r="BN98" s="13">
        <f t="shared" si="74"/>
        <v>0.79763362627863421</v>
      </c>
      <c r="BO98" s="14" t="s">
        <v>859</v>
      </c>
      <c r="BP98" s="15">
        <f t="shared" si="75"/>
        <v>1.6896520546712415</v>
      </c>
      <c r="BQ98" s="28">
        <v>0</v>
      </c>
    </row>
    <row r="99" spans="1:69" customFormat="1" ht="15" x14ac:dyDescent="0.2">
      <c r="A99" t="s">
        <v>746</v>
      </c>
      <c r="C99" t="s">
        <v>747</v>
      </c>
      <c r="D99">
        <v>0</v>
      </c>
      <c r="E99">
        <v>0</v>
      </c>
      <c r="F99">
        <v>0</v>
      </c>
      <c r="G99">
        <v>12046000</v>
      </c>
      <c r="H99">
        <v>338360000</v>
      </c>
      <c r="I99">
        <v>2492900000</v>
      </c>
      <c r="J99">
        <v>2094200000</v>
      </c>
      <c r="K99">
        <f t="shared" si="63"/>
        <v>0</v>
      </c>
      <c r="L99">
        <f t="shared" si="63"/>
        <v>0</v>
      </c>
      <c r="M99">
        <f t="shared" si="63"/>
        <v>5.7520771655047275E-3</v>
      </c>
      <c r="N99" s="13">
        <v>0</v>
      </c>
      <c r="O99" s="14">
        <f>L99/M99</f>
        <v>0</v>
      </c>
      <c r="P99" s="15">
        <v>0</v>
      </c>
      <c r="Q99">
        <v>4329800</v>
      </c>
      <c r="R99">
        <v>4523900</v>
      </c>
      <c r="S99">
        <v>5486000</v>
      </c>
      <c r="T99">
        <v>0</v>
      </c>
      <c r="U99">
        <v>601680000</v>
      </c>
      <c r="V99">
        <v>838260000</v>
      </c>
      <c r="W99">
        <v>516410000</v>
      </c>
      <c r="X99">
        <f t="shared" si="64"/>
        <v>7.5187807472410582E-3</v>
      </c>
      <c r="Y99">
        <f t="shared" si="64"/>
        <v>6.5445088635984064E-3</v>
      </c>
      <c r="Z99">
        <f t="shared" si="64"/>
        <v>0</v>
      </c>
      <c r="AA99" s="13">
        <f>Q99/R99</f>
        <v>0.95709454231967994</v>
      </c>
      <c r="AB99" s="14" t="s">
        <v>859</v>
      </c>
      <c r="AC99" s="15">
        <f>Y99/X99</f>
        <v>0.87042155950615385</v>
      </c>
      <c r="AD99">
        <v>0</v>
      </c>
      <c r="AE99">
        <v>13414000</v>
      </c>
      <c r="AF99">
        <v>13027000</v>
      </c>
      <c r="AG99">
        <v>0</v>
      </c>
      <c r="AH99">
        <v>1131900000</v>
      </c>
      <c r="AI99">
        <v>729420000</v>
      </c>
      <c r="AJ99">
        <v>840470000</v>
      </c>
      <c r="AK99">
        <f t="shared" si="65"/>
        <v>1.1850870218217157E-2</v>
      </c>
      <c r="AL99">
        <f t="shared" si="65"/>
        <v>1.7859395135861371E-2</v>
      </c>
      <c r="AM99">
        <f t="shared" si="65"/>
        <v>0</v>
      </c>
      <c r="AN99" s="13">
        <f>AD99/AE99</f>
        <v>0</v>
      </c>
      <c r="AO99" s="14" t="s">
        <v>859</v>
      </c>
      <c r="AP99" s="15">
        <f>AL99/AK99</f>
        <v>1.5070112833071034</v>
      </c>
      <c r="AQ99">
        <v>7011100</v>
      </c>
      <c r="AR99">
        <v>0</v>
      </c>
      <c r="AS99">
        <v>0</v>
      </c>
      <c r="AT99">
        <v>0</v>
      </c>
      <c r="AU99">
        <v>754030000</v>
      </c>
      <c r="AV99">
        <v>964080000</v>
      </c>
      <c r="AW99">
        <v>609030000</v>
      </c>
      <c r="AX99">
        <f t="shared" si="66"/>
        <v>0</v>
      </c>
      <c r="AY99">
        <f t="shared" si="66"/>
        <v>0</v>
      </c>
      <c r="AZ99">
        <f t="shared" si="66"/>
        <v>0</v>
      </c>
      <c r="BA99" s="13" t="s">
        <v>859</v>
      </c>
      <c r="BB99" s="14">
        <v>0</v>
      </c>
      <c r="BC99" s="15">
        <v>0</v>
      </c>
      <c r="BD99">
        <v>0</v>
      </c>
      <c r="BE99">
        <v>9702200</v>
      </c>
      <c r="BF99">
        <v>12360000</v>
      </c>
      <c r="BG99">
        <v>6744700</v>
      </c>
      <c r="BH99">
        <v>2311000000</v>
      </c>
      <c r="BI99">
        <v>1412000000</v>
      </c>
      <c r="BJ99">
        <v>1044200000</v>
      </c>
      <c r="BK99">
        <f t="shared" si="67"/>
        <v>4.1982691475551713E-3</v>
      </c>
      <c r="BL99">
        <f t="shared" si="67"/>
        <v>8.7535410764872524E-3</v>
      </c>
      <c r="BM99">
        <f t="shared" si="67"/>
        <v>6.4592032177743725E-3</v>
      </c>
      <c r="BN99" s="13">
        <f t="shared" si="74"/>
        <v>0</v>
      </c>
      <c r="BO99" s="14">
        <f>BL99/BM99</f>
        <v>1.3552044704831927</v>
      </c>
      <c r="BP99" s="15">
        <f t="shared" si="75"/>
        <v>2.0850357061039801</v>
      </c>
      <c r="BQ99" s="28">
        <v>0</v>
      </c>
    </row>
    <row r="100" spans="1:69" customFormat="1" ht="15" x14ac:dyDescent="0.2">
      <c r="A100" t="s">
        <v>472</v>
      </c>
      <c r="C100" t="s">
        <v>473</v>
      </c>
      <c r="D100">
        <v>12492000</v>
      </c>
      <c r="E100">
        <v>12679000</v>
      </c>
      <c r="F100">
        <v>0</v>
      </c>
      <c r="G100">
        <v>10696000</v>
      </c>
      <c r="H100">
        <v>338360000</v>
      </c>
      <c r="I100">
        <v>2492900000</v>
      </c>
      <c r="J100">
        <v>2094200000</v>
      </c>
      <c r="K100">
        <f t="shared" si="63"/>
        <v>3.7471923395200377E-2</v>
      </c>
      <c r="L100">
        <f t="shared" si="63"/>
        <v>0</v>
      </c>
      <c r="M100">
        <f t="shared" si="63"/>
        <v>5.1074395950721036E-3</v>
      </c>
      <c r="N100" s="13" t="e" cm="1">
        <f t="array" ref="N100">D∞/E∞</f>
        <v>#NAME?</v>
      </c>
      <c r="O100" s="14" t="e" cm="1">
        <f t="array" ref="O100">L∞/M∞</f>
        <v>#NAME?</v>
      </c>
      <c r="P100" s="15" t="e" cm="1">
        <f t="array" ref="P100">L∞/K∞</f>
        <v>#NAME?</v>
      </c>
      <c r="Q100">
        <v>1258000000</v>
      </c>
      <c r="R100">
        <v>985890000</v>
      </c>
      <c r="S100">
        <v>23208000</v>
      </c>
      <c r="T100">
        <v>5134000</v>
      </c>
      <c r="U100">
        <v>601680000</v>
      </c>
      <c r="V100">
        <v>838260000</v>
      </c>
      <c r="W100">
        <v>516410000</v>
      </c>
      <c r="X100">
        <f t="shared" si="64"/>
        <v>1.6385620263262863</v>
      </c>
      <c r="Y100">
        <f t="shared" si="64"/>
        <v>2.7685920836017466E-2</v>
      </c>
      <c r="Z100">
        <f t="shared" si="64"/>
        <v>9.9417129799965146E-3</v>
      </c>
      <c r="AA100" s="13" t="e" cm="1">
        <f t="array" ref="AA100">Q∞/R∞</f>
        <v>#NAME?</v>
      </c>
      <c r="AB100" s="14" t="e" cm="1">
        <f t="array" ref="AB100">Y∞/Z∞</f>
        <v>#NAME?</v>
      </c>
      <c r="AC100" s="15" t="e" cm="1">
        <f t="array" ref="AC100">Y∞/X∞</f>
        <v>#NAME?</v>
      </c>
      <c r="AD100">
        <v>496500000</v>
      </c>
      <c r="AE100">
        <v>85916000</v>
      </c>
      <c r="AF100">
        <v>0</v>
      </c>
      <c r="AG100">
        <v>20117000</v>
      </c>
      <c r="AH100">
        <v>1131900000</v>
      </c>
      <c r="AI100">
        <v>729420000</v>
      </c>
      <c r="AJ100">
        <v>840470000</v>
      </c>
      <c r="AK100">
        <f t="shared" si="65"/>
        <v>7.5904231822599172E-2</v>
      </c>
      <c r="AL100">
        <f t="shared" si="65"/>
        <v>0</v>
      </c>
      <c r="AM100">
        <f t="shared" si="65"/>
        <v>2.3935417088057874E-2</v>
      </c>
      <c r="AN100" s="13" t="e" cm="1">
        <f t="array" ref="AN100">AD∞/AE∞</f>
        <v>#NAME?</v>
      </c>
      <c r="AO100" s="14" t="e" cm="1">
        <f t="array" ref="AO100">AL∞/AM∞</f>
        <v>#NAME?</v>
      </c>
      <c r="AP100" s="15" t="e" cm="1">
        <f t="array" ref="AP100">AL∞/AK∞</f>
        <v>#NAME?</v>
      </c>
      <c r="AQ100">
        <v>0</v>
      </c>
      <c r="AR100">
        <v>11551000</v>
      </c>
      <c r="AS100">
        <v>60996000</v>
      </c>
      <c r="AT100">
        <v>24094000</v>
      </c>
      <c r="AU100">
        <v>754030000</v>
      </c>
      <c r="AV100">
        <v>964080000</v>
      </c>
      <c r="AW100">
        <v>609030000</v>
      </c>
      <c r="AX100">
        <f t="shared" si="66"/>
        <v>1.5319019137169609E-2</v>
      </c>
      <c r="AY100">
        <f t="shared" si="66"/>
        <v>6.326860841423948E-2</v>
      </c>
      <c r="AZ100">
        <f t="shared" si="66"/>
        <v>3.9561269559791799E-2</v>
      </c>
      <c r="BA100" s="13" t="e" cm="1">
        <f t="array" ref="BA100">AQ∞/AR∞</f>
        <v>#NAME?</v>
      </c>
      <c r="BB100" s="14" t="e" cm="1">
        <f t="array" ref="BB100">AY∞/AZ∞</f>
        <v>#NAME?</v>
      </c>
      <c r="BC100" s="15" t="e" cm="1">
        <f t="array" ref="BC100">AY∞/AX∞</f>
        <v>#NAME?</v>
      </c>
      <c r="BD100">
        <v>0</v>
      </c>
      <c r="BE100">
        <v>72223000</v>
      </c>
      <c r="BF100">
        <v>71407000</v>
      </c>
      <c r="BG100">
        <v>21034000</v>
      </c>
      <c r="BH100">
        <v>2311000000</v>
      </c>
      <c r="BI100">
        <v>1412000000</v>
      </c>
      <c r="BJ100">
        <v>1044200000</v>
      </c>
      <c r="BK100">
        <f t="shared" si="67"/>
        <v>3.1251839030722629E-2</v>
      </c>
      <c r="BL100">
        <f t="shared" si="67"/>
        <v>5.057152974504249E-2</v>
      </c>
      <c r="BM100">
        <f t="shared" si="67"/>
        <v>2.0143650641639532E-2</v>
      </c>
      <c r="BN100" s="13" t="e" cm="1">
        <f t="array" ref="BN100">BD∞/BE∞</f>
        <v>#NAME?</v>
      </c>
      <c r="BO100" s="14" t="e" cm="1">
        <f t="array" ref="BO100">BL∞/BM∞</f>
        <v>#NAME?</v>
      </c>
      <c r="BP100" s="15" t="e" cm="1">
        <f t="array" ref="BP100">BL∞/BK∞</f>
        <v>#NAME?</v>
      </c>
      <c r="BQ100" s="28">
        <v>0</v>
      </c>
    </row>
    <row r="101" spans="1:69" customFormat="1" ht="15" x14ac:dyDescent="0.2">
      <c r="A101" t="s">
        <v>296</v>
      </c>
      <c r="C101" t="s">
        <v>297</v>
      </c>
      <c r="D101">
        <v>445910000</v>
      </c>
      <c r="E101">
        <v>569970000</v>
      </c>
      <c r="F101">
        <v>1722400000</v>
      </c>
      <c r="G101">
        <v>1146100000</v>
      </c>
      <c r="H101">
        <v>338360000</v>
      </c>
      <c r="I101">
        <v>2492900000</v>
      </c>
      <c r="J101">
        <v>2094200000</v>
      </c>
      <c r="K101">
        <f t="shared" si="63"/>
        <v>1.6845076250147772</v>
      </c>
      <c r="L101">
        <f t="shared" si="63"/>
        <v>0.69092221910225038</v>
      </c>
      <c r="M101">
        <f t="shared" si="63"/>
        <v>0.54727342183172567</v>
      </c>
      <c r="N101" s="13">
        <f>D101/E101</f>
        <v>0.78233942137305468</v>
      </c>
      <c r="O101" s="14">
        <f>L101/M101</f>
        <v>1.2624808579041382</v>
      </c>
      <c r="P101" s="15">
        <f>L101/K101</f>
        <v>0.41016271392430731</v>
      </c>
      <c r="Q101">
        <v>2957400000</v>
      </c>
      <c r="R101">
        <v>22268000000</v>
      </c>
      <c r="S101">
        <v>480050000</v>
      </c>
      <c r="T101">
        <v>283220000</v>
      </c>
      <c r="U101">
        <v>601680000</v>
      </c>
      <c r="V101">
        <v>838260000</v>
      </c>
      <c r="W101">
        <v>516410000</v>
      </c>
      <c r="X101">
        <f t="shared" si="64"/>
        <v>37.009706156096264</v>
      </c>
      <c r="Y101">
        <f t="shared" si="64"/>
        <v>0.57267434924725025</v>
      </c>
      <c r="Z101">
        <f t="shared" si="64"/>
        <v>0.54844019287000634</v>
      </c>
      <c r="AA101" s="13">
        <f>Q101/R101</f>
        <v>0.13280941261002335</v>
      </c>
      <c r="AB101" s="14">
        <f>Y101/Z101</f>
        <v>1.0441874185960474</v>
      </c>
      <c r="AC101" s="15">
        <f>Y101/X101</f>
        <v>1.5473625941040306E-2</v>
      </c>
      <c r="AD101">
        <v>1658200000</v>
      </c>
      <c r="AE101">
        <v>408040000</v>
      </c>
      <c r="AF101">
        <v>197890000</v>
      </c>
      <c r="AG101">
        <v>33590000</v>
      </c>
      <c r="AH101">
        <v>1131900000</v>
      </c>
      <c r="AI101">
        <v>729420000</v>
      </c>
      <c r="AJ101">
        <v>840470000</v>
      </c>
      <c r="AK101">
        <f t="shared" si="65"/>
        <v>0.36049120947080132</v>
      </c>
      <c r="AL101">
        <f t="shared" si="65"/>
        <v>0.2712977434125744</v>
      </c>
      <c r="AM101">
        <f t="shared" si="65"/>
        <v>3.9965733458660037E-2</v>
      </c>
      <c r="AN101" s="13">
        <f>AD101/AE101</f>
        <v>4.0638172728163902</v>
      </c>
      <c r="AO101" s="14">
        <f>AL101/AM101</f>
        <v>6.7882588391177849</v>
      </c>
      <c r="AP101" s="15">
        <f>AL101/AK101</f>
        <v>0.75257797218089639</v>
      </c>
      <c r="AQ101">
        <v>16864000</v>
      </c>
      <c r="AR101">
        <v>1688900000</v>
      </c>
      <c r="AS101">
        <v>3342300000</v>
      </c>
      <c r="AT101">
        <v>473480000</v>
      </c>
      <c r="AU101">
        <v>754030000</v>
      </c>
      <c r="AV101">
        <v>964080000</v>
      </c>
      <c r="AW101">
        <v>609030000</v>
      </c>
      <c r="AX101">
        <f t="shared" si="66"/>
        <v>2.239831306446693</v>
      </c>
      <c r="AY101">
        <f t="shared" si="66"/>
        <v>3.4668284789644015</v>
      </c>
      <c r="AZ101">
        <f t="shared" si="66"/>
        <v>0.77743296717731469</v>
      </c>
      <c r="BA101" s="13">
        <f>AQ101/AR101</f>
        <v>9.9851974658061466E-3</v>
      </c>
      <c r="BB101" s="14">
        <f>AY101/AZ101</f>
        <v>4.4593278460414156</v>
      </c>
      <c r="BC101" s="15">
        <f>AY101/AX101</f>
        <v>1.5478078500761014</v>
      </c>
      <c r="BD101">
        <v>85182000</v>
      </c>
      <c r="BE101">
        <v>552110000</v>
      </c>
      <c r="BF101">
        <v>1383400000</v>
      </c>
      <c r="BG101">
        <v>796480000</v>
      </c>
      <c r="BH101">
        <v>2311000000</v>
      </c>
      <c r="BI101">
        <v>1412000000</v>
      </c>
      <c r="BJ101">
        <v>1044200000</v>
      </c>
      <c r="BK101">
        <f t="shared" si="67"/>
        <v>0.23890523582864562</v>
      </c>
      <c r="BL101">
        <f t="shared" si="67"/>
        <v>0.97974504249291783</v>
      </c>
      <c r="BM101">
        <f t="shared" si="67"/>
        <v>0.76276575368703314</v>
      </c>
      <c r="BN101" s="13">
        <f t="shared" si="74"/>
        <v>0.15428447229718714</v>
      </c>
      <c r="BO101" s="14">
        <f>BL101/BM101</f>
        <v>1.284463857687707</v>
      </c>
      <c r="BP101" s="15">
        <f t="shared" si="75"/>
        <v>4.100977691404128</v>
      </c>
      <c r="BQ101" s="28">
        <v>0</v>
      </c>
    </row>
    <row r="102" spans="1:69" customFormat="1" ht="15" x14ac:dyDescent="0.2">
      <c r="A102" t="s">
        <v>470</v>
      </c>
      <c r="C102" t="s">
        <v>471</v>
      </c>
      <c r="D102">
        <v>0</v>
      </c>
      <c r="E102">
        <v>0</v>
      </c>
      <c r="F102">
        <v>0</v>
      </c>
      <c r="G102">
        <v>1735800</v>
      </c>
      <c r="H102">
        <v>338360000</v>
      </c>
      <c r="I102">
        <v>2492900000</v>
      </c>
      <c r="J102">
        <v>2094200000</v>
      </c>
      <c r="K102">
        <f t="shared" si="63"/>
        <v>0</v>
      </c>
      <c r="L102">
        <f t="shared" si="63"/>
        <v>0</v>
      </c>
      <c r="M102">
        <f t="shared" si="63"/>
        <v>8.288606627829243E-4</v>
      </c>
      <c r="N102" s="13">
        <v>0</v>
      </c>
      <c r="O102" s="14">
        <f>L102/M102</f>
        <v>0</v>
      </c>
      <c r="P102" s="15">
        <v>0</v>
      </c>
      <c r="Q102">
        <v>8109600</v>
      </c>
      <c r="R102">
        <v>40866000</v>
      </c>
      <c r="S102">
        <v>11598000</v>
      </c>
      <c r="T102">
        <v>0</v>
      </c>
      <c r="U102">
        <v>601680000</v>
      </c>
      <c r="V102">
        <v>838260000</v>
      </c>
      <c r="W102">
        <v>516410000</v>
      </c>
      <c r="X102">
        <f t="shared" si="64"/>
        <v>6.7919824491424016E-2</v>
      </c>
      <c r="Y102">
        <f t="shared" si="64"/>
        <v>1.3835802734235202E-2</v>
      </c>
      <c r="Z102">
        <f t="shared" si="64"/>
        <v>0</v>
      </c>
      <c r="AA102" s="13">
        <f>Q102/R102</f>
        <v>0.19844369402437234</v>
      </c>
      <c r="AB102" s="14" t="s">
        <v>859</v>
      </c>
      <c r="AC102" s="15">
        <f>Y102/X102</f>
        <v>0.20370786935679136</v>
      </c>
      <c r="AD102">
        <v>65435000</v>
      </c>
      <c r="AE102">
        <v>13840000</v>
      </c>
      <c r="AF102">
        <v>0</v>
      </c>
      <c r="AG102">
        <v>0</v>
      </c>
      <c r="AH102">
        <v>1131900000</v>
      </c>
      <c r="AI102">
        <v>729420000</v>
      </c>
      <c r="AJ102">
        <v>840470000</v>
      </c>
      <c r="AK102">
        <f t="shared" si="65"/>
        <v>1.2227228553759167E-2</v>
      </c>
      <c r="AL102">
        <f t="shared" si="65"/>
        <v>0</v>
      </c>
      <c r="AM102">
        <f t="shared" si="65"/>
        <v>0</v>
      </c>
      <c r="AN102" s="13">
        <f>AD102/AE102</f>
        <v>4.7279624277456644</v>
      </c>
      <c r="AO102" s="14">
        <v>0</v>
      </c>
      <c r="AP102" s="15">
        <f>AL102/AK102</f>
        <v>0</v>
      </c>
      <c r="AQ102">
        <v>0</v>
      </c>
      <c r="AR102">
        <v>3199200</v>
      </c>
      <c r="AS102">
        <v>5906900</v>
      </c>
      <c r="AT102">
        <v>978180</v>
      </c>
      <c r="AU102">
        <v>754030000</v>
      </c>
      <c r="AV102">
        <v>964080000</v>
      </c>
      <c r="AW102">
        <v>609030000</v>
      </c>
      <c r="AX102">
        <f t="shared" si="66"/>
        <v>4.242802010530085E-3</v>
      </c>
      <c r="AY102">
        <f t="shared" si="66"/>
        <v>6.1269811633889301E-3</v>
      </c>
      <c r="AZ102">
        <f t="shared" si="66"/>
        <v>1.6061277769568001E-3</v>
      </c>
      <c r="BA102" s="13">
        <f>AQ102/AR102</f>
        <v>0</v>
      </c>
      <c r="BB102" s="14">
        <f>AY102/AZ102</f>
        <v>3.8147532539397253</v>
      </c>
      <c r="BC102" s="15">
        <f>AY102/AX102</f>
        <v>1.4440883991717164</v>
      </c>
      <c r="BD102">
        <v>0</v>
      </c>
      <c r="BE102">
        <v>1989400</v>
      </c>
      <c r="BF102">
        <v>3971900</v>
      </c>
      <c r="BG102">
        <v>0</v>
      </c>
      <c r="BH102">
        <v>2311000000</v>
      </c>
      <c r="BI102">
        <v>1412000000</v>
      </c>
      <c r="BJ102">
        <v>1044200000</v>
      </c>
      <c r="BK102">
        <f t="shared" si="67"/>
        <v>8.6083946343574211E-4</v>
      </c>
      <c r="BL102">
        <f t="shared" si="67"/>
        <v>2.8129603399433428E-3</v>
      </c>
      <c r="BM102">
        <f t="shared" si="67"/>
        <v>0</v>
      </c>
      <c r="BN102" s="13">
        <f t="shared" si="74"/>
        <v>0</v>
      </c>
      <c r="BO102" s="14" t="s">
        <v>859</v>
      </c>
      <c r="BP102" s="15">
        <f t="shared" si="75"/>
        <v>3.2676944534075929</v>
      </c>
      <c r="BQ102" s="28">
        <v>0</v>
      </c>
    </row>
    <row r="103" spans="1:69" customFormat="1" ht="15" x14ac:dyDescent="0.2">
      <c r="A103" t="s">
        <v>742</v>
      </c>
      <c r="C103" t="s">
        <v>743</v>
      </c>
      <c r="D103">
        <v>455220000</v>
      </c>
      <c r="E103">
        <v>31978000</v>
      </c>
      <c r="F103">
        <v>151780000</v>
      </c>
      <c r="G103">
        <v>61643000</v>
      </c>
      <c r="H103">
        <v>338360000</v>
      </c>
      <c r="I103">
        <v>2492900000</v>
      </c>
      <c r="J103">
        <v>2094200000</v>
      </c>
      <c r="K103">
        <f t="shared" si="63"/>
        <v>9.450880718761083E-2</v>
      </c>
      <c r="L103">
        <f t="shared" si="63"/>
        <v>6.0884913153355529E-2</v>
      </c>
      <c r="M103">
        <f t="shared" si="63"/>
        <v>2.9435106484576451E-2</v>
      </c>
      <c r="N103" s="13">
        <f>D103/E103</f>
        <v>14.235411845643879</v>
      </c>
      <c r="O103" s="14">
        <f>L103/M103</f>
        <v>2.0684454865233222</v>
      </c>
      <c r="P103" s="15">
        <f>L103/K103</f>
        <v>0.64422475497433784</v>
      </c>
      <c r="Q103">
        <v>5132300000</v>
      </c>
      <c r="R103">
        <v>2171700000</v>
      </c>
      <c r="S103">
        <v>23017000</v>
      </c>
      <c r="T103">
        <v>39598000</v>
      </c>
      <c r="U103">
        <v>601680000</v>
      </c>
      <c r="V103">
        <v>838260000</v>
      </c>
      <c r="W103">
        <v>516410000</v>
      </c>
      <c r="X103">
        <f t="shared" si="64"/>
        <v>3.6093936976465897</v>
      </c>
      <c r="Y103">
        <f t="shared" si="64"/>
        <v>2.7458067902560064E-2</v>
      </c>
      <c r="Z103">
        <f t="shared" si="64"/>
        <v>7.6679382661063888E-2</v>
      </c>
      <c r="AA103" s="13">
        <f>Q103/R103</f>
        <v>2.3632638025509971</v>
      </c>
      <c r="AB103" s="14">
        <f>Y103/Z103</f>
        <v>0.35808931879289463</v>
      </c>
      <c r="AC103" s="15">
        <f>Y103/X103</f>
        <v>7.6073906596732235E-3</v>
      </c>
      <c r="AD103">
        <v>2078900000</v>
      </c>
      <c r="AE103">
        <v>142160000</v>
      </c>
      <c r="AF103">
        <v>18665000</v>
      </c>
      <c r="AG103">
        <v>18715000</v>
      </c>
      <c r="AH103">
        <v>1131900000</v>
      </c>
      <c r="AI103">
        <v>729420000</v>
      </c>
      <c r="AJ103">
        <v>840470000</v>
      </c>
      <c r="AK103">
        <f t="shared" si="65"/>
        <v>0.12559413375739906</v>
      </c>
      <c r="AL103">
        <f t="shared" si="65"/>
        <v>2.558882399714842E-2</v>
      </c>
      <c r="AM103">
        <f t="shared" si="65"/>
        <v>2.2267302818660989E-2</v>
      </c>
      <c r="AN103" s="13">
        <f>AD103/AE103</f>
        <v>14.623663477771524</v>
      </c>
      <c r="AO103" s="14">
        <f>AL103/AM103</f>
        <v>1.1491658511826519</v>
      </c>
      <c r="AP103" s="15">
        <f>AL103/AK103</f>
        <v>0.20374219106902292</v>
      </c>
      <c r="AQ103">
        <v>26153000</v>
      </c>
      <c r="AR103">
        <v>185350000</v>
      </c>
      <c r="AS103">
        <v>317170000</v>
      </c>
      <c r="AT103">
        <v>32708000</v>
      </c>
      <c r="AU103">
        <v>754030000</v>
      </c>
      <c r="AV103">
        <v>964080000</v>
      </c>
      <c r="AW103">
        <v>609030000</v>
      </c>
      <c r="AX103">
        <f t="shared" si="66"/>
        <v>0.24581250082887948</v>
      </c>
      <c r="AY103">
        <f t="shared" si="66"/>
        <v>0.32898722097751226</v>
      </c>
      <c r="AZ103">
        <f t="shared" si="66"/>
        <v>5.3705071999737286E-2</v>
      </c>
      <c r="BA103" s="13">
        <f>AQ103/AR103</f>
        <v>0.14110062044780144</v>
      </c>
      <c r="BB103" s="14">
        <f>AY103/AZ103</f>
        <v>6.1258128651074442</v>
      </c>
      <c r="BC103" s="15">
        <f>AY103/AX103</f>
        <v>1.3383665186602298</v>
      </c>
      <c r="BD103">
        <v>5857300</v>
      </c>
      <c r="BE103">
        <v>40026000</v>
      </c>
      <c r="BF103">
        <v>296200000</v>
      </c>
      <c r="BG103">
        <v>169990000</v>
      </c>
      <c r="BH103">
        <v>2311000000</v>
      </c>
      <c r="BI103">
        <v>1412000000</v>
      </c>
      <c r="BJ103">
        <v>1044200000</v>
      </c>
      <c r="BK103">
        <f t="shared" si="67"/>
        <v>1.7319774989182173E-2</v>
      </c>
      <c r="BL103">
        <f t="shared" si="67"/>
        <v>0.20977337110481586</v>
      </c>
      <c r="BM103">
        <f t="shared" si="67"/>
        <v>0.16279448381536105</v>
      </c>
      <c r="BN103" s="13">
        <f t="shared" si="74"/>
        <v>0.14633738070254335</v>
      </c>
      <c r="BO103" s="14">
        <f>BL103/BM103</f>
        <v>1.2885778816850917</v>
      </c>
      <c r="BP103" s="15">
        <f t="shared" si="75"/>
        <v>12.111783856074288</v>
      </c>
      <c r="BQ103" s="28">
        <v>0</v>
      </c>
    </row>
    <row r="104" spans="1:69" customFormat="1" ht="15" x14ac:dyDescent="0.2">
      <c r="A104" t="s">
        <v>466</v>
      </c>
      <c r="C104" t="s">
        <v>467</v>
      </c>
      <c r="D104">
        <v>0</v>
      </c>
      <c r="E104">
        <v>0</v>
      </c>
      <c r="F104">
        <v>0</v>
      </c>
      <c r="G104">
        <v>0</v>
      </c>
      <c r="H104">
        <v>338360000</v>
      </c>
      <c r="I104">
        <v>2492900000</v>
      </c>
      <c r="J104">
        <v>2094200000</v>
      </c>
      <c r="K104">
        <f t="shared" si="63"/>
        <v>0</v>
      </c>
      <c r="L104">
        <f t="shared" si="63"/>
        <v>0</v>
      </c>
      <c r="M104">
        <f t="shared" si="63"/>
        <v>0</v>
      </c>
      <c r="N104" s="13">
        <v>0</v>
      </c>
      <c r="O104" s="14">
        <v>0</v>
      </c>
      <c r="P104" s="15">
        <v>0</v>
      </c>
      <c r="Q104">
        <v>0</v>
      </c>
      <c r="R104">
        <v>0</v>
      </c>
      <c r="S104">
        <v>5143800</v>
      </c>
      <c r="T104">
        <v>0</v>
      </c>
      <c r="U104">
        <v>601680000</v>
      </c>
      <c r="V104">
        <v>838260000</v>
      </c>
      <c r="W104">
        <v>516410000</v>
      </c>
      <c r="X104">
        <f t="shared" si="64"/>
        <v>0</v>
      </c>
      <c r="Y104">
        <f t="shared" si="64"/>
        <v>6.1362822990480284E-3</v>
      </c>
      <c r="Z104">
        <f t="shared" si="64"/>
        <v>0</v>
      </c>
      <c r="AA104" s="13">
        <v>0</v>
      </c>
      <c r="AB104" s="14" t="s">
        <v>859</v>
      </c>
      <c r="AC104" s="15" t="s">
        <v>859</v>
      </c>
      <c r="AD104">
        <v>10898000</v>
      </c>
      <c r="AE104">
        <v>0</v>
      </c>
      <c r="AF104">
        <v>0</v>
      </c>
      <c r="AG104">
        <v>0</v>
      </c>
      <c r="AH104">
        <v>1131900000</v>
      </c>
      <c r="AI104">
        <v>729420000</v>
      </c>
      <c r="AJ104">
        <v>840470000</v>
      </c>
      <c r="AK104">
        <f t="shared" si="65"/>
        <v>0</v>
      </c>
      <c r="AL104">
        <f t="shared" si="65"/>
        <v>0</v>
      </c>
      <c r="AM104">
        <f t="shared" si="65"/>
        <v>0</v>
      </c>
      <c r="AN104" s="13" t="s">
        <v>859</v>
      </c>
      <c r="AO104" s="14">
        <v>0</v>
      </c>
      <c r="AP104" s="15">
        <v>0</v>
      </c>
      <c r="AQ104">
        <v>0</v>
      </c>
      <c r="AR104">
        <v>0</v>
      </c>
      <c r="AS104">
        <v>0</v>
      </c>
      <c r="AT104">
        <v>0</v>
      </c>
      <c r="AU104">
        <v>754030000</v>
      </c>
      <c r="AV104">
        <v>964080000</v>
      </c>
      <c r="AW104">
        <v>609030000</v>
      </c>
      <c r="AX104">
        <f t="shared" si="66"/>
        <v>0</v>
      </c>
      <c r="AY104">
        <f t="shared" si="66"/>
        <v>0</v>
      </c>
      <c r="AZ104">
        <f t="shared" si="66"/>
        <v>0</v>
      </c>
      <c r="BA104" s="13">
        <v>0</v>
      </c>
      <c r="BB104" s="14">
        <v>0</v>
      </c>
      <c r="BC104" s="15">
        <v>0</v>
      </c>
      <c r="BD104">
        <v>0</v>
      </c>
      <c r="BE104">
        <v>0</v>
      </c>
      <c r="BF104">
        <v>0</v>
      </c>
      <c r="BG104">
        <v>0</v>
      </c>
      <c r="BH104">
        <v>2311000000</v>
      </c>
      <c r="BI104">
        <v>1412000000</v>
      </c>
      <c r="BJ104">
        <v>1044200000</v>
      </c>
      <c r="BK104">
        <f t="shared" si="67"/>
        <v>0</v>
      </c>
      <c r="BL104">
        <f t="shared" si="67"/>
        <v>0</v>
      </c>
      <c r="BM104">
        <f t="shared" si="67"/>
        <v>0</v>
      </c>
      <c r="BN104" s="13">
        <v>0</v>
      </c>
      <c r="BO104" s="14">
        <v>0</v>
      </c>
      <c r="BP104" s="15">
        <v>0</v>
      </c>
      <c r="BQ104" s="28">
        <v>0</v>
      </c>
    </row>
    <row r="105" spans="1:69" customFormat="1" ht="15" x14ac:dyDescent="0.2">
      <c r="A105" t="s">
        <v>706</v>
      </c>
      <c r="C105" t="s">
        <v>707</v>
      </c>
      <c r="D105">
        <v>0</v>
      </c>
      <c r="E105">
        <v>0</v>
      </c>
      <c r="F105">
        <v>0</v>
      </c>
      <c r="G105">
        <v>0</v>
      </c>
      <c r="H105">
        <v>338360000</v>
      </c>
      <c r="I105">
        <v>2492900000</v>
      </c>
      <c r="J105">
        <v>2094200000</v>
      </c>
      <c r="K105">
        <f t="shared" si="63"/>
        <v>0</v>
      </c>
      <c r="L105">
        <f t="shared" si="63"/>
        <v>0</v>
      </c>
      <c r="M105">
        <f t="shared" si="63"/>
        <v>0</v>
      </c>
      <c r="N105" s="13">
        <v>0</v>
      </c>
      <c r="O105" s="14">
        <v>0</v>
      </c>
      <c r="P105" s="15">
        <v>0</v>
      </c>
      <c r="Q105">
        <v>0</v>
      </c>
      <c r="R105">
        <v>0</v>
      </c>
      <c r="S105">
        <v>9060500</v>
      </c>
      <c r="T105">
        <v>0</v>
      </c>
      <c r="U105">
        <v>601680000</v>
      </c>
      <c r="V105">
        <v>838260000</v>
      </c>
      <c r="W105">
        <v>516410000</v>
      </c>
      <c r="X105">
        <f t="shared" si="64"/>
        <v>0</v>
      </c>
      <c r="Y105">
        <f t="shared" si="64"/>
        <v>1.0808698971679432E-2</v>
      </c>
      <c r="Z105">
        <f t="shared" si="64"/>
        <v>0</v>
      </c>
      <c r="AA105" s="13">
        <v>0</v>
      </c>
      <c r="AB105" s="14" t="s">
        <v>859</v>
      </c>
      <c r="AC105" s="15" t="s">
        <v>859</v>
      </c>
      <c r="AD105">
        <v>0</v>
      </c>
      <c r="AE105">
        <v>0</v>
      </c>
      <c r="AF105">
        <v>0</v>
      </c>
      <c r="AG105">
        <v>0</v>
      </c>
      <c r="AH105">
        <v>1131900000</v>
      </c>
      <c r="AI105">
        <v>729420000</v>
      </c>
      <c r="AJ105">
        <v>840470000</v>
      </c>
      <c r="AK105">
        <f t="shared" si="65"/>
        <v>0</v>
      </c>
      <c r="AL105">
        <f t="shared" si="65"/>
        <v>0</v>
      </c>
      <c r="AM105">
        <f t="shared" si="65"/>
        <v>0</v>
      </c>
      <c r="AN105" s="13">
        <v>0</v>
      </c>
      <c r="AO105" s="14">
        <v>0</v>
      </c>
      <c r="AP105" s="15">
        <v>0</v>
      </c>
      <c r="AQ105">
        <v>0</v>
      </c>
      <c r="AR105">
        <v>0</v>
      </c>
      <c r="AS105">
        <v>0</v>
      </c>
      <c r="AT105">
        <v>0</v>
      </c>
      <c r="AU105">
        <v>754030000</v>
      </c>
      <c r="AV105">
        <v>964080000</v>
      </c>
      <c r="AW105">
        <v>609030000</v>
      </c>
      <c r="AX105">
        <f t="shared" si="66"/>
        <v>0</v>
      </c>
      <c r="AY105">
        <f t="shared" si="66"/>
        <v>0</v>
      </c>
      <c r="AZ105">
        <f t="shared" si="66"/>
        <v>0</v>
      </c>
      <c r="BA105" s="13">
        <v>0</v>
      </c>
      <c r="BB105" s="14">
        <v>0</v>
      </c>
      <c r="BC105" s="15">
        <v>0</v>
      </c>
      <c r="BD105">
        <v>0</v>
      </c>
      <c r="BE105">
        <v>0</v>
      </c>
      <c r="BF105">
        <v>0</v>
      </c>
      <c r="BG105">
        <v>0</v>
      </c>
      <c r="BH105">
        <v>2311000000</v>
      </c>
      <c r="BI105">
        <v>1412000000</v>
      </c>
      <c r="BJ105">
        <v>1044200000</v>
      </c>
      <c r="BK105">
        <f t="shared" si="67"/>
        <v>0</v>
      </c>
      <c r="BL105">
        <f t="shared" si="67"/>
        <v>0</v>
      </c>
      <c r="BM105">
        <f t="shared" si="67"/>
        <v>0</v>
      </c>
      <c r="BN105" s="13">
        <v>0</v>
      </c>
      <c r="BO105" s="14">
        <v>0</v>
      </c>
      <c r="BP105" s="15">
        <v>0</v>
      </c>
      <c r="BQ105" s="28">
        <v>0</v>
      </c>
    </row>
    <row r="106" spans="1:69" customFormat="1" ht="15" x14ac:dyDescent="0.2">
      <c r="A106" t="s">
        <v>544</v>
      </c>
      <c r="C106" t="s">
        <v>545</v>
      </c>
      <c r="D106">
        <v>0</v>
      </c>
      <c r="E106">
        <v>0</v>
      </c>
      <c r="F106">
        <v>0</v>
      </c>
      <c r="G106">
        <v>0</v>
      </c>
      <c r="H106">
        <v>338360000</v>
      </c>
      <c r="I106">
        <v>2492900000</v>
      </c>
      <c r="J106">
        <v>2094200000</v>
      </c>
      <c r="K106">
        <f t="shared" si="63"/>
        <v>0</v>
      </c>
      <c r="L106">
        <f t="shared" si="63"/>
        <v>0</v>
      </c>
      <c r="M106">
        <f t="shared" si="63"/>
        <v>0</v>
      </c>
      <c r="N106" s="13">
        <v>0</v>
      </c>
      <c r="O106" s="14">
        <v>0</v>
      </c>
      <c r="P106" s="15">
        <v>0</v>
      </c>
      <c r="Q106">
        <v>23377000</v>
      </c>
      <c r="R106">
        <v>240170000</v>
      </c>
      <c r="S106">
        <v>0</v>
      </c>
      <c r="T106">
        <v>0</v>
      </c>
      <c r="U106">
        <v>601680000</v>
      </c>
      <c r="V106">
        <v>838260000</v>
      </c>
      <c r="W106">
        <v>516410000</v>
      </c>
      <c r="X106">
        <f t="shared" si="64"/>
        <v>0.39916566945884857</v>
      </c>
      <c r="Y106">
        <f t="shared" si="64"/>
        <v>0</v>
      </c>
      <c r="Z106">
        <f t="shared" si="64"/>
        <v>0</v>
      </c>
      <c r="AA106" s="13">
        <f>Q106/R106</f>
        <v>9.7335220885206311E-2</v>
      </c>
      <c r="AB106" s="14">
        <v>0</v>
      </c>
      <c r="AC106" s="15">
        <f>Y106/X106</f>
        <v>0</v>
      </c>
      <c r="AD106">
        <v>0</v>
      </c>
      <c r="AE106">
        <v>0</v>
      </c>
      <c r="AF106">
        <v>8852900</v>
      </c>
      <c r="AG106">
        <v>0</v>
      </c>
      <c r="AH106">
        <v>1131900000</v>
      </c>
      <c r="AI106">
        <v>729420000</v>
      </c>
      <c r="AJ106">
        <v>840470000</v>
      </c>
      <c r="AK106">
        <f t="shared" si="65"/>
        <v>0</v>
      </c>
      <c r="AL106">
        <f t="shared" si="65"/>
        <v>1.2136903293027336E-2</v>
      </c>
      <c r="AM106">
        <f t="shared" si="65"/>
        <v>0</v>
      </c>
      <c r="AN106" s="13">
        <v>0</v>
      </c>
      <c r="AO106" s="14" t="s">
        <v>859</v>
      </c>
      <c r="AP106" s="15" t="s">
        <v>859</v>
      </c>
      <c r="AQ106">
        <v>0</v>
      </c>
      <c r="AR106">
        <v>0</v>
      </c>
      <c r="AS106">
        <v>0</v>
      </c>
      <c r="AT106">
        <v>0</v>
      </c>
      <c r="AU106">
        <v>754030000</v>
      </c>
      <c r="AV106">
        <v>964080000</v>
      </c>
      <c r="AW106">
        <v>609030000</v>
      </c>
      <c r="AX106">
        <f t="shared" si="66"/>
        <v>0</v>
      </c>
      <c r="AY106">
        <f t="shared" si="66"/>
        <v>0</v>
      </c>
      <c r="AZ106">
        <f t="shared" si="66"/>
        <v>0</v>
      </c>
      <c r="BA106" s="13">
        <v>0</v>
      </c>
      <c r="BB106" s="14">
        <v>0</v>
      </c>
      <c r="BC106" s="15">
        <v>0</v>
      </c>
      <c r="BD106">
        <v>0</v>
      </c>
      <c r="BE106">
        <v>0</v>
      </c>
      <c r="BF106">
        <v>0</v>
      </c>
      <c r="BG106">
        <v>0</v>
      </c>
      <c r="BH106">
        <v>2311000000</v>
      </c>
      <c r="BI106">
        <v>1412000000</v>
      </c>
      <c r="BJ106">
        <v>1044200000</v>
      </c>
      <c r="BK106">
        <f t="shared" si="67"/>
        <v>0</v>
      </c>
      <c r="BL106">
        <f t="shared" si="67"/>
        <v>0</v>
      </c>
      <c r="BM106">
        <f t="shared" si="67"/>
        <v>0</v>
      </c>
      <c r="BN106" s="13">
        <v>0</v>
      </c>
      <c r="BO106" s="14">
        <v>0</v>
      </c>
      <c r="BP106" s="15">
        <v>0</v>
      </c>
      <c r="BQ106" s="28">
        <v>0</v>
      </c>
    </row>
    <row r="107" spans="1:69" customFormat="1" ht="15" x14ac:dyDescent="0.2">
      <c r="A107" t="s">
        <v>532</v>
      </c>
      <c r="C107" t="s">
        <v>533</v>
      </c>
      <c r="D107">
        <v>0</v>
      </c>
      <c r="E107">
        <v>0</v>
      </c>
      <c r="F107">
        <v>1384800</v>
      </c>
      <c r="G107">
        <v>0</v>
      </c>
      <c r="H107">
        <v>338360000</v>
      </c>
      <c r="I107">
        <v>2492900000</v>
      </c>
      <c r="J107">
        <v>2094200000</v>
      </c>
      <c r="K107">
        <f t="shared" si="63"/>
        <v>0</v>
      </c>
      <c r="L107">
        <f t="shared" si="63"/>
        <v>5.5549761322154923E-4</v>
      </c>
      <c r="M107">
        <f t="shared" si="63"/>
        <v>0</v>
      </c>
      <c r="N107" s="13">
        <v>0</v>
      </c>
      <c r="O107" s="14" t="s">
        <v>859</v>
      </c>
      <c r="P107" s="15" t="s">
        <v>859</v>
      </c>
      <c r="Q107">
        <v>7724500</v>
      </c>
      <c r="R107">
        <v>0</v>
      </c>
      <c r="S107">
        <v>0</v>
      </c>
      <c r="T107">
        <v>370750</v>
      </c>
      <c r="U107">
        <v>601680000</v>
      </c>
      <c r="V107">
        <v>838260000</v>
      </c>
      <c r="W107">
        <v>516410000</v>
      </c>
      <c r="X107">
        <f t="shared" si="64"/>
        <v>0</v>
      </c>
      <c r="Y107">
        <f t="shared" si="64"/>
        <v>0</v>
      </c>
      <c r="Z107">
        <f t="shared" si="64"/>
        <v>7.1793729788346473E-4</v>
      </c>
      <c r="AA107" s="13" t="s">
        <v>859</v>
      </c>
      <c r="AB107" s="14">
        <f>Y107/Z107</f>
        <v>0</v>
      </c>
      <c r="AC107" s="15">
        <v>0</v>
      </c>
      <c r="AD107">
        <v>0</v>
      </c>
      <c r="AE107">
        <v>1961500</v>
      </c>
      <c r="AF107">
        <v>0</v>
      </c>
      <c r="AG107">
        <v>3410500</v>
      </c>
      <c r="AH107">
        <v>1131900000</v>
      </c>
      <c r="AI107">
        <v>729420000</v>
      </c>
      <c r="AJ107">
        <v>840470000</v>
      </c>
      <c r="AK107">
        <f t="shared" si="65"/>
        <v>1.7329269370085696E-3</v>
      </c>
      <c r="AL107">
        <f t="shared" si="65"/>
        <v>0</v>
      </c>
      <c r="AM107">
        <f t="shared" si="65"/>
        <v>4.0578485847204537E-3</v>
      </c>
      <c r="AN107" s="13">
        <f t="shared" ref="AN107:AN115" si="87">AD107/AE107</f>
        <v>0</v>
      </c>
      <c r="AO107" s="14">
        <f>AL107/AM107</f>
        <v>0</v>
      </c>
      <c r="AP107" s="15">
        <f t="shared" ref="AP107:AP115" si="88">AL107/AK107</f>
        <v>0</v>
      </c>
      <c r="AQ107">
        <v>0</v>
      </c>
      <c r="AR107">
        <v>0</v>
      </c>
      <c r="AS107">
        <v>0</v>
      </c>
      <c r="AT107">
        <v>0</v>
      </c>
      <c r="AU107">
        <v>754030000</v>
      </c>
      <c r="AV107">
        <v>964080000</v>
      </c>
      <c r="AW107">
        <v>609030000</v>
      </c>
      <c r="AX107">
        <f t="shared" si="66"/>
        <v>0</v>
      </c>
      <c r="AY107">
        <f t="shared" si="66"/>
        <v>0</v>
      </c>
      <c r="AZ107">
        <f t="shared" si="66"/>
        <v>0</v>
      </c>
      <c r="BA107" s="13">
        <v>0</v>
      </c>
      <c r="BB107" s="14">
        <v>0</v>
      </c>
      <c r="BC107" s="15">
        <v>0</v>
      </c>
      <c r="BD107">
        <v>0</v>
      </c>
      <c r="BE107">
        <v>0</v>
      </c>
      <c r="BF107">
        <v>0</v>
      </c>
      <c r="BG107">
        <v>0</v>
      </c>
      <c r="BH107">
        <v>2311000000</v>
      </c>
      <c r="BI107">
        <v>1412000000</v>
      </c>
      <c r="BJ107">
        <v>1044200000</v>
      </c>
      <c r="BK107">
        <f t="shared" si="67"/>
        <v>0</v>
      </c>
      <c r="BL107">
        <f t="shared" si="67"/>
        <v>0</v>
      </c>
      <c r="BM107">
        <f t="shared" si="67"/>
        <v>0</v>
      </c>
      <c r="BN107" s="13">
        <v>0</v>
      </c>
      <c r="BO107" s="14">
        <v>0</v>
      </c>
      <c r="BP107" s="15">
        <v>0</v>
      </c>
      <c r="BQ107" s="28">
        <v>0</v>
      </c>
    </row>
    <row r="108" spans="1:69" customFormat="1" ht="15" x14ac:dyDescent="0.2">
      <c r="A108" t="s">
        <v>520</v>
      </c>
      <c r="C108" t="s">
        <v>521</v>
      </c>
      <c r="D108">
        <v>0</v>
      </c>
      <c r="E108">
        <v>0</v>
      </c>
      <c r="F108">
        <v>21968000</v>
      </c>
      <c r="G108">
        <v>11427000</v>
      </c>
      <c r="H108">
        <v>338360000</v>
      </c>
      <c r="I108">
        <v>2492900000</v>
      </c>
      <c r="J108">
        <v>2094200000</v>
      </c>
      <c r="K108">
        <f t="shared" si="63"/>
        <v>0</v>
      </c>
      <c r="L108">
        <f t="shared" si="63"/>
        <v>8.8122267238958645E-3</v>
      </c>
      <c r="M108">
        <f t="shared" si="63"/>
        <v>5.4564989017285839E-3</v>
      </c>
      <c r="N108" s="13">
        <v>0</v>
      </c>
      <c r="O108" s="14">
        <f>L108/M108</f>
        <v>1.6149965174746406</v>
      </c>
      <c r="P108" s="15" t="s">
        <v>859</v>
      </c>
      <c r="Q108">
        <v>26284000</v>
      </c>
      <c r="R108">
        <v>11312000</v>
      </c>
      <c r="S108">
        <v>25034000</v>
      </c>
      <c r="T108">
        <v>23260000</v>
      </c>
      <c r="U108">
        <v>601680000</v>
      </c>
      <c r="V108">
        <v>838260000</v>
      </c>
      <c r="W108">
        <v>516410000</v>
      </c>
      <c r="X108">
        <f t="shared" si="64"/>
        <v>1.8800691397420556E-2</v>
      </c>
      <c r="Y108">
        <f t="shared" si="64"/>
        <v>2.986424259776203E-2</v>
      </c>
      <c r="Z108">
        <f t="shared" si="64"/>
        <v>4.5041730408009142E-2</v>
      </c>
      <c r="AA108" s="13">
        <f>Q108/R108</f>
        <v>2.3235502121640734</v>
      </c>
      <c r="AB108" s="14">
        <f>Y108/Z108</f>
        <v>0.66303497506063147</v>
      </c>
      <c r="AC108" s="15">
        <f>Y108/X108</f>
        <v>1.5884651243123638</v>
      </c>
      <c r="AD108">
        <v>22163000</v>
      </c>
      <c r="AE108">
        <v>8403900</v>
      </c>
      <c r="AF108">
        <v>28829000</v>
      </c>
      <c r="AG108">
        <v>13137000</v>
      </c>
      <c r="AH108">
        <v>1131900000</v>
      </c>
      <c r="AI108">
        <v>729420000</v>
      </c>
      <c r="AJ108">
        <v>840470000</v>
      </c>
      <c r="AK108">
        <f t="shared" si="65"/>
        <v>7.4245958123509148E-3</v>
      </c>
      <c r="AL108">
        <f t="shared" si="65"/>
        <v>3.9523182802774809E-2</v>
      </c>
      <c r="AM108">
        <f t="shared" si="65"/>
        <v>1.5630540054969243E-2</v>
      </c>
      <c r="AN108" s="13">
        <f t="shared" si="87"/>
        <v>2.6372279536881686</v>
      </c>
      <c r="AO108" s="14">
        <f>AL108/AM108</f>
        <v>2.5285871546203964</v>
      </c>
      <c r="AP108" s="15">
        <f t="shared" si="88"/>
        <v>5.3232773610419928</v>
      </c>
      <c r="AQ108">
        <v>0</v>
      </c>
      <c r="AR108">
        <v>0</v>
      </c>
      <c r="AS108">
        <v>0</v>
      </c>
      <c r="AT108">
        <v>0</v>
      </c>
      <c r="AU108">
        <v>754030000</v>
      </c>
      <c r="AV108">
        <v>964080000</v>
      </c>
      <c r="AW108">
        <v>609030000</v>
      </c>
      <c r="AX108">
        <f t="shared" si="66"/>
        <v>0</v>
      </c>
      <c r="AY108">
        <f t="shared" si="66"/>
        <v>0</v>
      </c>
      <c r="AZ108">
        <f t="shared" si="66"/>
        <v>0</v>
      </c>
      <c r="BA108" s="13">
        <v>0</v>
      </c>
      <c r="BB108" s="14">
        <v>0</v>
      </c>
      <c r="BC108" s="15">
        <v>0</v>
      </c>
      <c r="BD108">
        <v>0</v>
      </c>
      <c r="BE108">
        <v>0</v>
      </c>
      <c r="BF108">
        <v>0</v>
      </c>
      <c r="BG108">
        <v>0</v>
      </c>
      <c r="BH108">
        <v>2311000000</v>
      </c>
      <c r="BI108">
        <v>1412000000</v>
      </c>
      <c r="BJ108">
        <v>1044200000</v>
      </c>
      <c r="BK108">
        <f t="shared" si="67"/>
        <v>0</v>
      </c>
      <c r="BL108">
        <f t="shared" si="67"/>
        <v>0</v>
      </c>
      <c r="BM108">
        <f t="shared" si="67"/>
        <v>0</v>
      </c>
      <c r="BN108" s="13">
        <v>0</v>
      </c>
      <c r="BO108" s="14">
        <v>0</v>
      </c>
      <c r="BP108" s="15">
        <v>0</v>
      </c>
      <c r="BQ108" s="28">
        <v>0</v>
      </c>
    </row>
    <row r="109" spans="1:69" customFormat="1" ht="15" x14ac:dyDescent="0.2">
      <c r="A109" t="s">
        <v>176</v>
      </c>
      <c r="C109" t="s">
        <v>177</v>
      </c>
      <c r="D109">
        <v>0</v>
      </c>
      <c r="E109">
        <v>0</v>
      </c>
      <c r="F109">
        <v>14450000</v>
      </c>
      <c r="G109">
        <v>8263100</v>
      </c>
      <c r="H109">
        <v>338360000</v>
      </c>
      <c r="I109">
        <v>2492900000</v>
      </c>
      <c r="J109">
        <v>2094200000</v>
      </c>
      <c r="K109">
        <f t="shared" si="63"/>
        <v>0</v>
      </c>
      <c r="L109">
        <f t="shared" si="63"/>
        <v>5.7964619519435198E-3</v>
      </c>
      <c r="M109">
        <f t="shared" si="63"/>
        <v>3.9457071912902299E-3</v>
      </c>
      <c r="N109" s="13">
        <v>0</v>
      </c>
      <c r="O109" s="14">
        <f>L109/M109</f>
        <v>1.4690552722053611</v>
      </c>
      <c r="P109" s="15" t="s">
        <v>859</v>
      </c>
      <c r="Q109">
        <v>7870400</v>
      </c>
      <c r="R109">
        <v>0</v>
      </c>
      <c r="S109">
        <v>0</v>
      </c>
      <c r="T109">
        <v>0</v>
      </c>
      <c r="U109">
        <v>601680000</v>
      </c>
      <c r="V109">
        <v>838260000</v>
      </c>
      <c r="W109">
        <v>516410000</v>
      </c>
      <c r="X109">
        <f t="shared" si="64"/>
        <v>0</v>
      </c>
      <c r="Y109">
        <f t="shared" si="64"/>
        <v>0</v>
      </c>
      <c r="Z109">
        <f t="shared" si="64"/>
        <v>0</v>
      </c>
      <c r="AA109" s="13" t="s">
        <v>859</v>
      </c>
      <c r="AB109" s="14">
        <v>0</v>
      </c>
      <c r="AC109" s="15">
        <v>0</v>
      </c>
      <c r="AD109">
        <v>0</v>
      </c>
      <c r="AE109">
        <v>11424000</v>
      </c>
      <c r="AF109">
        <v>0</v>
      </c>
      <c r="AG109">
        <v>0</v>
      </c>
      <c r="AH109">
        <v>1131900000</v>
      </c>
      <c r="AI109">
        <v>729420000</v>
      </c>
      <c r="AJ109">
        <v>840470000</v>
      </c>
      <c r="AK109">
        <f t="shared" si="65"/>
        <v>1.0092764378478664E-2</v>
      </c>
      <c r="AL109">
        <f t="shared" si="65"/>
        <v>0</v>
      </c>
      <c r="AM109">
        <f t="shared" si="65"/>
        <v>0</v>
      </c>
      <c r="AN109" s="13">
        <f t="shared" si="87"/>
        <v>0</v>
      </c>
      <c r="AO109" s="14">
        <v>0</v>
      </c>
      <c r="AP109" s="15">
        <f t="shared" si="88"/>
        <v>0</v>
      </c>
      <c r="AQ109">
        <v>0</v>
      </c>
      <c r="AR109">
        <v>0</v>
      </c>
      <c r="AS109">
        <v>0</v>
      </c>
      <c r="AT109">
        <v>0</v>
      </c>
      <c r="AU109">
        <v>754030000</v>
      </c>
      <c r="AV109">
        <v>964080000</v>
      </c>
      <c r="AW109">
        <v>609030000</v>
      </c>
      <c r="AX109">
        <f t="shared" si="66"/>
        <v>0</v>
      </c>
      <c r="AY109">
        <f t="shared" si="66"/>
        <v>0</v>
      </c>
      <c r="AZ109">
        <f t="shared" si="66"/>
        <v>0</v>
      </c>
      <c r="BA109" s="13">
        <v>0</v>
      </c>
      <c r="BB109" s="14">
        <v>0</v>
      </c>
      <c r="BC109" s="15">
        <v>0</v>
      </c>
      <c r="BD109">
        <v>0</v>
      </c>
      <c r="BE109">
        <v>0</v>
      </c>
      <c r="BF109">
        <v>0</v>
      </c>
      <c r="BG109">
        <v>0</v>
      </c>
      <c r="BH109">
        <v>2311000000</v>
      </c>
      <c r="BI109">
        <v>1412000000</v>
      </c>
      <c r="BJ109">
        <v>1044200000</v>
      </c>
      <c r="BK109">
        <f t="shared" si="67"/>
        <v>0</v>
      </c>
      <c r="BL109">
        <f t="shared" si="67"/>
        <v>0</v>
      </c>
      <c r="BM109">
        <f t="shared" si="67"/>
        <v>0</v>
      </c>
      <c r="BN109" s="13">
        <v>0</v>
      </c>
      <c r="BO109" s="14">
        <v>0</v>
      </c>
      <c r="BP109" s="15">
        <v>0</v>
      </c>
      <c r="BQ109" s="28">
        <v>0</v>
      </c>
    </row>
    <row r="110" spans="1:69" customFormat="1" ht="15" x14ac:dyDescent="0.2">
      <c r="A110" t="s">
        <v>2</v>
      </c>
      <c r="C110" t="s">
        <v>3</v>
      </c>
      <c r="D110">
        <v>0</v>
      </c>
      <c r="E110">
        <v>0</v>
      </c>
      <c r="F110">
        <v>36639000</v>
      </c>
      <c r="G110">
        <v>11461000</v>
      </c>
      <c r="H110">
        <v>338360000</v>
      </c>
      <c r="I110">
        <v>2492900000</v>
      </c>
      <c r="J110">
        <v>2094200000</v>
      </c>
      <c r="K110">
        <f t="shared" si="63"/>
        <v>0</v>
      </c>
      <c r="L110">
        <f t="shared" si="63"/>
        <v>1.4697340446869107E-2</v>
      </c>
      <c r="M110">
        <f t="shared" si="63"/>
        <v>5.4727342183172574E-3</v>
      </c>
      <c r="N110" s="13">
        <v>0</v>
      </c>
      <c r="O110" s="14">
        <f>L110/M110</f>
        <v>2.6855571384550463</v>
      </c>
      <c r="P110" s="15" t="s">
        <v>859</v>
      </c>
      <c r="Q110">
        <v>16289000</v>
      </c>
      <c r="R110">
        <v>0</v>
      </c>
      <c r="S110">
        <v>0</v>
      </c>
      <c r="T110">
        <v>0</v>
      </c>
      <c r="U110">
        <v>601680000</v>
      </c>
      <c r="V110">
        <v>838260000</v>
      </c>
      <c r="W110">
        <v>516410000</v>
      </c>
      <c r="X110">
        <f t="shared" si="64"/>
        <v>0</v>
      </c>
      <c r="Y110">
        <f t="shared" si="64"/>
        <v>0</v>
      </c>
      <c r="Z110">
        <f t="shared" si="64"/>
        <v>0</v>
      </c>
      <c r="AA110" s="13" t="s">
        <v>859</v>
      </c>
      <c r="AB110" s="14">
        <v>0</v>
      </c>
      <c r="AC110" s="15">
        <v>0</v>
      </c>
      <c r="AD110">
        <v>0</v>
      </c>
      <c r="AE110">
        <v>16659000</v>
      </c>
      <c r="AF110">
        <v>0</v>
      </c>
      <c r="AG110">
        <v>0</v>
      </c>
      <c r="AH110">
        <v>1131900000</v>
      </c>
      <c r="AI110">
        <v>729420000</v>
      </c>
      <c r="AJ110">
        <v>840470000</v>
      </c>
      <c r="AK110">
        <f t="shared" si="65"/>
        <v>1.4717731248343493E-2</v>
      </c>
      <c r="AL110">
        <f t="shared" si="65"/>
        <v>0</v>
      </c>
      <c r="AM110">
        <f t="shared" si="65"/>
        <v>0</v>
      </c>
      <c r="AN110" s="13">
        <f t="shared" si="87"/>
        <v>0</v>
      </c>
      <c r="AO110" s="14">
        <v>0</v>
      </c>
      <c r="AP110" s="15">
        <f t="shared" si="88"/>
        <v>0</v>
      </c>
      <c r="AQ110">
        <v>0</v>
      </c>
      <c r="AR110">
        <v>0</v>
      </c>
      <c r="AS110">
        <v>0</v>
      </c>
      <c r="AT110">
        <v>0</v>
      </c>
      <c r="AU110">
        <v>754030000</v>
      </c>
      <c r="AV110">
        <v>964080000</v>
      </c>
      <c r="AW110">
        <v>609030000</v>
      </c>
      <c r="AX110">
        <f t="shared" si="66"/>
        <v>0</v>
      </c>
      <c r="AY110">
        <f t="shared" si="66"/>
        <v>0</v>
      </c>
      <c r="AZ110">
        <f t="shared" si="66"/>
        <v>0</v>
      </c>
      <c r="BA110" s="13">
        <v>0</v>
      </c>
      <c r="BB110" s="14">
        <v>0</v>
      </c>
      <c r="BC110" s="15">
        <v>0</v>
      </c>
      <c r="BD110">
        <v>0</v>
      </c>
      <c r="BE110">
        <v>0</v>
      </c>
      <c r="BF110">
        <v>0</v>
      </c>
      <c r="BG110">
        <v>0</v>
      </c>
      <c r="BH110">
        <v>2311000000</v>
      </c>
      <c r="BI110">
        <v>1412000000</v>
      </c>
      <c r="BJ110">
        <v>1044200000</v>
      </c>
      <c r="BK110">
        <f t="shared" si="67"/>
        <v>0</v>
      </c>
      <c r="BL110">
        <f t="shared" si="67"/>
        <v>0</v>
      </c>
      <c r="BM110">
        <f t="shared" si="67"/>
        <v>0</v>
      </c>
      <c r="BN110" s="13">
        <v>0</v>
      </c>
      <c r="BO110" s="14">
        <v>0</v>
      </c>
      <c r="BP110" s="15">
        <v>0</v>
      </c>
      <c r="BQ110" s="28">
        <v>0</v>
      </c>
    </row>
    <row r="111" spans="1:69" customFormat="1" ht="15" x14ac:dyDescent="0.2">
      <c r="A111" t="s">
        <v>144</v>
      </c>
      <c r="C111" t="s">
        <v>145</v>
      </c>
      <c r="D111">
        <v>0</v>
      </c>
      <c r="E111">
        <v>0</v>
      </c>
      <c r="F111">
        <v>16978000</v>
      </c>
      <c r="G111">
        <v>0</v>
      </c>
      <c r="H111">
        <v>338360000</v>
      </c>
      <c r="I111">
        <v>2492900000</v>
      </c>
      <c r="J111">
        <v>2094200000</v>
      </c>
      <c r="K111">
        <f t="shared" si="63"/>
        <v>0</v>
      </c>
      <c r="L111">
        <f t="shared" si="63"/>
        <v>6.8105419391070636E-3</v>
      </c>
      <c r="M111">
        <f t="shared" si="63"/>
        <v>0</v>
      </c>
      <c r="N111" s="13">
        <v>0</v>
      </c>
      <c r="O111" s="14" t="s">
        <v>859</v>
      </c>
      <c r="P111" s="15" t="s">
        <v>859</v>
      </c>
      <c r="Q111">
        <v>19801000</v>
      </c>
      <c r="R111">
        <v>45427000</v>
      </c>
      <c r="S111">
        <v>0</v>
      </c>
      <c r="T111">
        <v>8297800</v>
      </c>
      <c r="U111">
        <v>601680000</v>
      </c>
      <c r="V111">
        <v>838260000</v>
      </c>
      <c r="W111">
        <v>516410000</v>
      </c>
      <c r="X111">
        <f t="shared" si="64"/>
        <v>7.5500265922084836E-2</v>
      </c>
      <c r="Y111">
        <f t="shared" si="64"/>
        <v>0</v>
      </c>
      <c r="Z111">
        <f t="shared" si="64"/>
        <v>1.6068240351658564E-2</v>
      </c>
      <c r="AA111" s="13">
        <f>Q111/R111</f>
        <v>0.4358861470050851</v>
      </c>
      <c r="AB111" s="14">
        <f>Y111/Z111</f>
        <v>0</v>
      </c>
      <c r="AC111" s="15">
        <f>Y111/X111</f>
        <v>0</v>
      </c>
      <c r="AD111">
        <v>20455000</v>
      </c>
      <c r="AE111">
        <v>19183000</v>
      </c>
      <c r="AF111">
        <v>3974600</v>
      </c>
      <c r="AG111">
        <v>4323600</v>
      </c>
      <c r="AH111">
        <v>1131900000</v>
      </c>
      <c r="AI111">
        <v>729420000</v>
      </c>
      <c r="AJ111">
        <v>840470000</v>
      </c>
      <c r="AK111">
        <f t="shared" si="65"/>
        <v>1.6947610212916336E-2</v>
      </c>
      <c r="AL111">
        <f t="shared" si="65"/>
        <v>5.4489868662773167E-3</v>
      </c>
      <c r="AM111">
        <f t="shared" si="65"/>
        <v>5.1442645186621774E-3</v>
      </c>
      <c r="AN111" s="13">
        <f t="shared" si="87"/>
        <v>1.0663087108377209</v>
      </c>
      <c r="AO111" s="14">
        <f>AL111/AM111</f>
        <v>1.0592353574567712</v>
      </c>
      <c r="AP111" s="15">
        <f t="shared" si="88"/>
        <v>0.32151948255952117</v>
      </c>
      <c r="AQ111">
        <v>0</v>
      </c>
      <c r="AR111">
        <v>0</v>
      </c>
      <c r="AS111">
        <v>0</v>
      </c>
      <c r="AT111">
        <v>0</v>
      </c>
      <c r="AU111">
        <v>754030000</v>
      </c>
      <c r="AV111">
        <v>964080000</v>
      </c>
      <c r="AW111">
        <v>609030000</v>
      </c>
      <c r="AX111">
        <f t="shared" si="66"/>
        <v>0</v>
      </c>
      <c r="AY111">
        <f t="shared" si="66"/>
        <v>0</v>
      </c>
      <c r="AZ111">
        <f t="shared" si="66"/>
        <v>0</v>
      </c>
      <c r="BA111" s="13">
        <v>0</v>
      </c>
      <c r="BB111" s="14">
        <v>0</v>
      </c>
      <c r="BC111" s="15">
        <v>0</v>
      </c>
      <c r="BD111">
        <v>0</v>
      </c>
      <c r="BE111">
        <v>0</v>
      </c>
      <c r="BF111">
        <v>0</v>
      </c>
      <c r="BG111">
        <v>0</v>
      </c>
      <c r="BH111">
        <v>2311000000</v>
      </c>
      <c r="BI111">
        <v>1412000000</v>
      </c>
      <c r="BJ111">
        <v>1044200000</v>
      </c>
      <c r="BK111">
        <f t="shared" si="67"/>
        <v>0</v>
      </c>
      <c r="BL111">
        <f t="shared" si="67"/>
        <v>0</v>
      </c>
      <c r="BM111">
        <f t="shared" si="67"/>
        <v>0</v>
      </c>
      <c r="BN111" s="13">
        <v>0</v>
      </c>
      <c r="BO111" s="14">
        <v>0</v>
      </c>
      <c r="BP111" s="15">
        <v>0</v>
      </c>
      <c r="BQ111" s="28">
        <v>0</v>
      </c>
    </row>
    <row r="112" spans="1:69" customFormat="1" ht="15" x14ac:dyDescent="0.2">
      <c r="A112" t="s">
        <v>618</v>
      </c>
      <c r="C112" t="s">
        <v>619</v>
      </c>
      <c r="D112">
        <v>0</v>
      </c>
      <c r="E112">
        <v>0</v>
      </c>
      <c r="F112">
        <v>0</v>
      </c>
      <c r="G112">
        <v>0</v>
      </c>
      <c r="H112">
        <v>338360000</v>
      </c>
      <c r="I112">
        <v>2492900000</v>
      </c>
      <c r="J112">
        <v>2094200000</v>
      </c>
      <c r="K112">
        <f t="shared" si="63"/>
        <v>0</v>
      </c>
      <c r="L112">
        <f t="shared" si="63"/>
        <v>0</v>
      </c>
      <c r="M112">
        <f t="shared" si="63"/>
        <v>0</v>
      </c>
      <c r="N112" s="13">
        <v>0</v>
      </c>
      <c r="O112" s="14">
        <v>0</v>
      </c>
      <c r="P112" s="15">
        <v>0</v>
      </c>
      <c r="Q112">
        <v>37216000</v>
      </c>
      <c r="R112">
        <v>37819000</v>
      </c>
      <c r="S112">
        <v>0</v>
      </c>
      <c r="T112">
        <v>0</v>
      </c>
      <c r="U112">
        <v>601680000</v>
      </c>
      <c r="V112">
        <v>838260000</v>
      </c>
      <c r="W112">
        <v>516410000</v>
      </c>
      <c r="X112">
        <f t="shared" si="64"/>
        <v>6.2855670788458981E-2</v>
      </c>
      <c r="Y112">
        <f t="shared" si="64"/>
        <v>0</v>
      </c>
      <c r="Z112">
        <f t="shared" si="64"/>
        <v>0</v>
      </c>
      <c r="AA112" s="13">
        <f>Q112/R112</f>
        <v>0.98405563341177715</v>
      </c>
      <c r="AB112" s="14">
        <v>0</v>
      </c>
      <c r="AC112" s="15">
        <f>Y112/X112</f>
        <v>0</v>
      </c>
      <c r="AD112">
        <v>0</v>
      </c>
      <c r="AE112">
        <v>35075000</v>
      </c>
      <c r="AF112">
        <v>54875000</v>
      </c>
      <c r="AG112">
        <v>0</v>
      </c>
      <c r="AH112">
        <v>1131900000</v>
      </c>
      <c r="AI112">
        <v>729420000</v>
      </c>
      <c r="AJ112">
        <v>840470000</v>
      </c>
      <c r="AK112">
        <f t="shared" si="65"/>
        <v>3.0987719763229966E-2</v>
      </c>
      <c r="AL112">
        <f t="shared" si="65"/>
        <v>7.5231005456390013E-2</v>
      </c>
      <c r="AM112">
        <f t="shared" si="65"/>
        <v>0</v>
      </c>
      <c r="AN112" s="13">
        <f t="shared" si="87"/>
        <v>0</v>
      </c>
      <c r="AO112" s="14" t="s">
        <v>859</v>
      </c>
      <c r="AP112" s="15">
        <f t="shared" si="88"/>
        <v>2.4277683556974443</v>
      </c>
      <c r="AQ112">
        <v>0</v>
      </c>
      <c r="AR112">
        <v>0</v>
      </c>
      <c r="AS112">
        <v>0</v>
      </c>
      <c r="AT112">
        <v>0</v>
      </c>
      <c r="AU112">
        <v>754030000</v>
      </c>
      <c r="AV112">
        <v>964080000</v>
      </c>
      <c r="AW112">
        <v>609030000</v>
      </c>
      <c r="AX112">
        <f t="shared" si="66"/>
        <v>0</v>
      </c>
      <c r="AY112">
        <f t="shared" si="66"/>
        <v>0</v>
      </c>
      <c r="AZ112">
        <f t="shared" si="66"/>
        <v>0</v>
      </c>
      <c r="BA112" s="13">
        <v>0</v>
      </c>
      <c r="BB112" s="14">
        <v>0</v>
      </c>
      <c r="BC112" s="15">
        <v>0</v>
      </c>
      <c r="BD112">
        <v>0</v>
      </c>
      <c r="BE112">
        <v>0</v>
      </c>
      <c r="BF112">
        <v>0</v>
      </c>
      <c r="BG112">
        <v>0</v>
      </c>
      <c r="BH112">
        <v>2311000000</v>
      </c>
      <c r="BI112">
        <v>1412000000</v>
      </c>
      <c r="BJ112">
        <v>1044200000</v>
      </c>
      <c r="BK112">
        <f t="shared" si="67"/>
        <v>0</v>
      </c>
      <c r="BL112">
        <f t="shared" si="67"/>
        <v>0</v>
      </c>
      <c r="BM112">
        <f t="shared" si="67"/>
        <v>0</v>
      </c>
      <c r="BN112" s="13">
        <v>0</v>
      </c>
      <c r="BO112" s="14">
        <v>0</v>
      </c>
      <c r="BP112" s="15">
        <v>0</v>
      </c>
      <c r="BQ112" s="28">
        <v>0</v>
      </c>
    </row>
    <row r="113" spans="1:69" customFormat="1" ht="15" x14ac:dyDescent="0.2">
      <c r="A113" t="s">
        <v>122</v>
      </c>
      <c r="C113" t="s">
        <v>123</v>
      </c>
      <c r="D113">
        <v>0</v>
      </c>
      <c r="E113">
        <v>0</v>
      </c>
      <c r="F113">
        <v>0</v>
      </c>
      <c r="G113">
        <v>0</v>
      </c>
      <c r="H113">
        <v>338360000</v>
      </c>
      <c r="I113">
        <v>2492900000</v>
      </c>
      <c r="J113">
        <v>2094200000</v>
      </c>
      <c r="K113">
        <f t="shared" si="63"/>
        <v>0</v>
      </c>
      <c r="L113">
        <f t="shared" si="63"/>
        <v>0</v>
      </c>
      <c r="M113">
        <f t="shared" si="63"/>
        <v>0</v>
      </c>
      <c r="N113" s="13">
        <v>0</v>
      </c>
      <c r="O113" s="14">
        <v>0</v>
      </c>
      <c r="P113" s="15">
        <v>0</v>
      </c>
      <c r="Q113">
        <v>6240200</v>
      </c>
      <c r="R113">
        <v>4917000</v>
      </c>
      <c r="S113">
        <v>8186000</v>
      </c>
      <c r="T113">
        <v>5845200</v>
      </c>
      <c r="U113">
        <v>601680000</v>
      </c>
      <c r="V113">
        <v>838260000</v>
      </c>
      <c r="W113">
        <v>516410000</v>
      </c>
      <c r="X113">
        <f t="shared" si="64"/>
        <v>8.1721180694056643E-3</v>
      </c>
      <c r="Y113">
        <f t="shared" si="64"/>
        <v>9.7654665616873047E-3</v>
      </c>
      <c r="Z113">
        <f t="shared" si="64"/>
        <v>1.13189132665905E-2</v>
      </c>
      <c r="AA113" s="13">
        <f>Q113/R113</f>
        <v>1.2691071791742932</v>
      </c>
      <c r="AB113" s="14">
        <f>Y113/Z113</f>
        <v>0.86275655018150643</v>
      </c>
      <c r="AC113" s="15">
        <f>Y113/X113</f>
        <v>1.1949737483904856</v>
      </c>
      <c r="AD113">
        <v>0</v>
      </c>
      <c r="AE113">
        <v>5063100</v>
      </c>
      <c r="AF113">
        <v>7272500</v>
      </c>
      <c r="AG113">
        <v>0</v>
      </c>
      <c r="AH113">
        <v>1131900000</v>
      </c>
      <c r="AI113">
        <v>729420000</v>
      </c>
      <c r="AJ113">
        <v>840470000</v>
      </c>
      <c r="AK113">
        <f t="shared" si="65"/>
        <v>4.4730983302411877E-3</v>
      </c>
      <c r="AL113">
        <f t="shared" si="65"/>
        <v>9.9702503358833038E-3</v>
      </c>
      <c r="AM113">
        <f t="shared" si="65"/>
        <v>0</v>
      </c>
      <c r="AN113" s="13">
        <f t="shared" si="87"/>
        <v>0</v>
      </c>
      <c r="AO113" s="14" t="s">
        <v>859</v>
      </c>
      <c r="AP113" s="15">
        <f t="shared" si="88"/>
        <v>2.2289360974869763</v>
      </c>
      <c r="AQ113">
        <v>0</v>
      </c>
      <c r="AR113">
        <v>0</v>
      </c>
      <c r="AS113">
        <v>0</v>
      </c>
      <c r="AT113">
        <v>5827000</v>
      </c>
      <c r="AU113">
        <v>754030000</v>
      </c>
      <c r="AV113">
        <v>964080000</v>
      </c>
      <c r="AW113">
        <v>609030000</v>
      </c>
      <c r="AX113">
        <f t="shared" si="66"/>
        <v>0</v>
      </c>
      <c r="AY113">
        <f t="shared" si="66"/>
        <v>0</v>
      </c>
      <c r="AZ113">
        <f t="shared" si="66"/>
        <v>9.5676731852289698E-3</v>
      </c>
      <c r="BA113" s="13">
        <v>0</v>
      </c>
      <c r="BB113" s="14">
        <f>AY113/AZ113</f>
        <v>0</v>
      </c>
      <c r="BC113" s="15">
        <v>0</v>
      </c>
      <c r="BD113">
        <v>0</v>
      </c>
      <c r="BE113">
        <v>0</v>
      </c>
      <c r="BF113">
        <v>0</v>
      </c>
      <c r="BG113">
        <v>0</v>
      </c>
      <c r="BH113">
        <v>2311000000</v>
      </c>
      <c r="BI113">
        <v>1412000000</v>
      </c>
      <c r="BJ113">
        <v>1044200000</v>
      </c>
      <c r="BK113">
        <f t="shared" si="67"/>
        <v>0</v>
      </c>
      <c r="BL113">
        <f t="shared" si="67"/>
        <v>0</v>
      </c>
      <c r="BM113">
        <f t="shared" si="67"/>
        <v>0</v>
      </c>
      <c r="BN113" s="13">
        <v>0</v>
      </c>
      <c r="BO113" s="14">
        <v>0</v>
      </c>
      <c r="BP113" s="15">
        <v>0</v>
      </c>
      <c r="BQ113" s="28">
        <v>0</v>
      </c>
    </row>
    <row r="114" spans="1:69" customFormat="1" ht="15" x14ac:dyDescent="0.2">
      <c r="A114" t="s">
        <v>660</v>
      </c>
      <c r="C114" t="s">
        <v>661</v>
      </c>
      <c r="D114">
        <v>0</v>
      </c>
      <c r="E114">
        <v>124540000</v>
      </c>
      <c r="F114">
        <v>73706000</v>
      </c>
      <c r="G114">
        <v>0</v>
      </c>
      <c r="H114">
        <v>338360000</v>
      </c>
      <c r="I114">
        <v>2492900000</v>
      </c>
      <c r="J114">
        <v>2094200000</v>
      </c>
      <c r="K114">
        <f t="shared" si="63"/>
        <v>0.36806951176261971</v>
      </c>
      <c r="L114">
        <f t="shared" si="63"/>
        <v>2.9566368486501664E-2</v>
      </c>
      <c r="M114">
        <f t="shared" si="63"/>
        <v>0</v>
      </c>
      <c r="N114" s="13">
        <f>D114/E114</f>
        <v>0</v>
      </c>
      <c r="O114" s="14" t="s">
        <v>859</v>
      </c>
      <c r="P114" s="15">
        <f>L114/K114</f>
        <v>8.0328219376045465E-2</v>
      </c>
      <c r="Q114">
        <v>22586000</v>
      </c>
      <c r="R114">
        <v>24451000</v>
      </c>
      <c r="S114">
        <v>0</v>
      </c>
      <c r="T114">
        <v>109270000</v>
      </c>
      <c r="U114">
        <v>601680000</v>
      </c>
      <c r="V114">
        <v>838260000</v>
      </c>
      <c r="W114">
        <v>516410000</v>
      </c>
      <c r="X114">
        <f t="shared" si="64"/>
        <v>4.063788060098391E-2</v>
      </c>
      <c r="Y114">
        <f t="shared" si="64"/>
        <v>0</v>
      </c>
      <c r="Z114">
        <f t="shared" si="64"/>
        <v>0.21159543773358377</v>
      </c>
      <c r="AA114" s="13">
        <f>Q114/R114</f>
        <v>0.92372500102245303</v>
      </c>
      <c r="AB114" s="14">
        <f>Y114/Z114</f>
        <v>0</v>
      </c>
      <c r="AC114" s="15">
        <f>Y114/X114</f>
        <v>0</v>
      </c>
      <c r="AD114">
        <v>116160000</v>
      </c>
      <c r="AE114">
        <v>150230000</v>
      </c>
      <c r="AF114">
        <v>238540000</v>
      </c>
      <c r="AG114">
        <v>90840000</v>
      </c>
      <c r="AH114">
        <v>1131900000</v>
      </c>
      <c r="AI114">
        <v>729420000</v>
      </c>
      <c r="AJ114">
        <v>840470000</v>
      </c>
      <c r="AK114">
        <f t="shared" si="65"/>
        <v>0.13272373884618782</v>
      </c>
      <c r="AL114">
        <f t="shared" si="65"/>
        <v>0.32702695292149925</v>
      </c>
      <c r="AM114">
        <f t="shared" si="65"/>
        <v>0.10808238247647149</v>
      </c>
      <c r="AN114" s="13">
        <f t="shared" si="87"/>
        <v>0.77321440457964452</v>
      </c>
      <c r="AO114" s="14">
        <f>AL114/AM114</f>
        <v>3.0257193210252367</v>
      </c>
      <c r="AP114" s="15">
        <f t="shared" si="88"/>
        <v>2.4639673035468617</v>
      </c>
      <c r="AQ114">
        <v>0</v>
      </c>
      <c r="AR114">
        <v>0</v>
      </c>
      <c r="AS114">
        <v>0</v>
      </c>
      <c r="AT114">
        <v>8441500</v>
      </c>
      <c r="AU114">
        <v>754030000</v>
      </c>
      <c r="AV114">
        <v>964080000</v>
      </c>
      <c r="AW114">
        <v>609030000</v>
      </c>
      <c r="AX114">
        <f t="shared" si="66"/>
        <v>0</v>
      </c>
      <c r="AY114">
        <f t="shared" si="66"/>
        <v>0</v>
      </c>
      <c r="AZ114">
        <f t="shared" si="66"/>
        <v>1.3860565160993711E-2</v>
      </c>
      <c r="BA114" s="13">
        <v>0</v>
      </c>
      <c r="BB114" s="14">
        <f>AY114/AZ114</f>
        <v>0</v>
      </c>
      <c r="BC114" s="15">
        <v>0</v>
      </c>
      <c r="BD114">
        <v>0</v>
      </c>
      <c r="BE114">
        <v>0</v>
      </c>
      <c r="BF114">
        <v>0</v>
      </c>
      <c r="BG114">
        <v>0</v>
      </c>
      <c r="BH114">
        <v>2311000000</v>
      </c>
      <c r="BI114">
        <v>1412000000</v>
      </c>
      <c r="BJ114">
        <v>1044200000</v>
      </c>
      <c r="BK114">
        <f t="shared" si="67"/>
        <v>0</v>
      </c>
      <c r="BL114">
        <f t="shared" si="67"/>
        <v>0</v>
      </c>
      <c r="BM114">
        <f t="shared" si="67"/>
        <v>0</v>
      </c>
      <c r="BN114" s="13">
        <v>0</v>
      </c>
      <c r="BO114" s="14">
        <v>0</v>
      </c>
      <c r="BP114" s="15">
        <v>0</v>
      </c>
      <c r="BQ114" s="28">
        <v>0</v>
      </c>
    </row>
    <row r="115" spans="1:69" customFormat="1" ht="15" x14ac:dyDescent="0.2">
      <c r="A115" t="s">
        <v>518</v>
      </c>
      <c r="C115" t="s">
        <v>519</v>
      </c>
      <c r="D115">
        <v>0</v>
      </c>
      <c r="E115">
        <v>0</v>
      </c>
      <c r="F115">
        <v>17238000</v>
      </c>
      <c r="G115">
        <v>48256000</v>
      </c>
      <c r="H115">
        <v>338360000</v>
      </c>
      <c r="I115">
        <v>2492900000</v>
      </c>
      <c r="J115">
        <v>2094200000</v>
      </c>
      <c r="K115">
        <f t="shared" si="63"/>
        <v>0</v>
      </c>
      <c r="L115">
        <f t="shared" si="63"/>
        <v>6.9148381403185046E-3</v>
      </c>
      <c r="M115">
        <f t="shared" si="63"/>
        <v>2.3042689332441982E-2</v>
      </c>
      <c r="N115" s="13">
        <v>0</v>
      </c>
      <c r="O115" s="14">
        <f>L115/M115</f>
        <v>0.30008815553413076</v>
      </c>
      <c r="P115" s="15" t="s">
        <v>859</v>
      </c>
      <c r="Q115">
        <v>0</v>
      </c>
      <c r="R115">
        <v>0</v>
      </c>
      <c r="S115">
        <v>0</v>
      </c>
      <c r="T115">
        <v>0</v>
      </c>
      <c r="U115">
        <v>601680000</v>
      </c>
      <c r="V115">
        <v>838260000</v>
      </c>
      <c r="W115">
        <v>516410000</v>
      </c>
      <c r="X115">
        <f t="shared" si="64"/>
        <v>0</v>
      </c>
      <c r="Y115">
        <f t="shared" si="64"/>
        <v>0</v>
      </c>
      <c r="Z115">
        <f t="shared" si="64"/>
        <v>0</v>
      </c>
      <c r="AA115" s="13">
        <v>0</v>
      </c>
      <c r="AB115" s="14">
        <v>0</v>
      </c>
      <c r="AC115" s="15">
        <v>0</v>
      </c>
      <c r="AD115">
        <v>0</v>
      </c>
      <c r="AE115">
        <v>23912000</v>
      </c>
      <c r="AF115">
        <v>38825000</v>
      </c>
      <c r="AG115">
        <v>0</v>
      </c>
      <c r="AH115">
        <v>1131900000</v>
      </c>
      <c r="AI115">
        <v>729420000</v>
      </c>
      <c r="AJ115">
        <v>840470000</v>
      </c>
      <c r="AK115">
        <f t="shared" si="65"/>
        <v>2.1125541125541127E-2</v>
      </c>
      <c r="AL115">
        <f t="shared" si="65"/>
        <v>5.3227221628142911E-2</v>
      </c>
      <c r="AM115">
        <f t="shared" si="65"/>
        <v>0</v>
      </c>
      <c r="AN115" s="13">
        <f t="shared" si="87"/>
        <v>0</v>
      </c>
      <c r="AO115" s="14" t="s">
        <v>859</v>
      </c>
      <c r="AP115" s="15">
        <f t="shared" si="88"/>
        <v>2.5195672532993876</v>
      </c>
      <c r="AQ115">
        <v>3334800</v>
      </c>
      <c r="AR115">
        <v>3199600</v>
      </c>
      <c r="AS115">
        <v>0</v>
      </c>
      <c r="AT115">
        <v>0</v>
      </c>
      <c r="AU115">
        <v>754030000</v>
      </c>
      <c r="AV115">
        <v>964080000</v>
      </c>
      <c r="AW115">
        <v>609030000</v>
      </c>
      <c r="AX115">
        <f t="shared" si="66"/>
        <v>4.2433324934021193E-3</v>
      </c>
      <c r="AY115">
        <f t="shared" si="66"/>
        <v>0</v>
      </c>
      <c r="AZ115">
        <f t="shared" si="66"/>
        <v>0</v>
      </c>
      <c r="BA115" s="13">
        <f>AQ115/AR115</f>
        <v>1.0422552819102389</v>
      </c>
      <c r="BB115" s="14">
        <v>0</v>
      </c>
      <c r="BC115" s="15">
        <f>AY115/AX115</f>
        <v>0</v>
      </c>
      <c r="BD115">
        <v>0</v>
      </c>
      <c r="BE115">
        <v>0</v>
      </c>
      <c r="BF115">
        <v>0</v>
      </c>
      <c r="BG115">
        <v>0</v>
      </c>
      <c r="BH115">
        <v>2311000000</v>
      </c>
      <c r="BI115">
        <v>1412000000</v>
      </c>
      <c r="BJ115">
        <v>1044200000</v>
      </c>
      <c r="BK115">
        <f t="shared" si="67"/>
        <v>0</v>
      </c>
      <c r="BL115">
        <f t="shared" si="67"/>
        <v>0</v>
      </c>
      <c r="BM115">
        <f t="shared" si="67"/>
        <v>0</v>
      </c>
      <c r="BN115" s="13">
        <v>0</v>
      </c>
      <c r="BO115" s="14">
        <v>0</v>
      </c>
      <c r="BP115" s="15">
        <v>0</v>
      </c>
      <c r="BQ115" s="28">
        <v>0</v>
      </c>
    </row>
    <row r="116" spans="1:69" customFormat="1" ht="15" x14ac:dyDescent="0.2">
      <c r="A116" t="s">
        <v>672</v>
      </c>
      <c r="C116" t="s">
        <v>673</v>
      </c>
      <c r="D116">
        <v>0</v>
      </c>
      <c r="E116">
        <v>0</v>
      </c>
      <c r="F116">
        <v>9773400</v>
      </c>
      <c r="G116">
        <v>0</v>
      </c>
      <c r="H116">
        <v>338360000</v>
      </c>
      <c r="I116">
        <v>2492900000</v>
      </c>
      <c r="J116">
        <v>2094200000</v>
      </c>
      <c r="K116">
        <f t="shared" si="63"/>
        <v>0</v>
      </c>
      <c r="L116">
        <f t="shared" si="63"/>
        <v>3.9204942035380485E-3</v>
      </c>
      <c r="M116">
        <f t="shared" si="63"/>
        <v>0</v>
      </c>
      <c r="N116" s="13">
        <v>0</v>
      </c>
      <c r="O116" s="14" t="s">
        <v>859</v>
      </c>
      <c r="P116" s="15" t="s">
        <v>859</v>
      </c>
      <c r="Q116">
        <v>0</v>
      </c>
      <c r="R116">
        <v>0</v>
      </c>
      <c r="S116">
        <v>0</v>
      </c>
      <c r="T116">
        <v>0</v>
      </c>
      <c r="U116">
        <v>601680000</v>
      </c>
      <c r="V116">
        <v>838260000</v>
      </c>
      <c r="W116">
        <v>516410000</v>
      </c>
      <c r="X116">
        <f t="shared" si="64"/>
        <v>0</v>
      </c>
      <c r="Y116">
        <f t="shared" si="64"/>
        <v>0</v>
      </c>
      <c r="Z116">
        <f t="shared" si="64"/>
        <v>0</v>
      </c>
      <c r="AA116" s="13">
        <v>0</v>
      </c>
      <c r="AB116" s="14">
        <v>0</v>
      </c>
      <c r="AC116" s="15">
        <v>0</v>
      </c>
      <c r="AD116">
        <v>12359000</v>
      </c>
      <c r="AE116">
        <v>0</v>
      </c>
      <c r="AF116">
        <v>0</v>
      </c>
      <c r="AG116">
        <v>0</v>
      </c>
      <c r="AH116">
        <v>1131900000</v>
      </c>
      <c r="AI116">
        <v>729420000</v>
      </c>
      <c r="AJ116">
        <v>840470000</v>
      </c>
      <c r="AK116">
        <f t="shared" si="65"/>
        <v>0</v>
      </c>
      <c r="AL116">
        <f t="shared" si="65"/>
        <v>0</v>
      </c>
      <c r="AM116">
        <f t="shared" si="65"/>
        <v>0</v>
      </c>
      <c r="AN116" s="13" t="s">
        <v>859</v>
      </c>
      <c r="AO116" s="14">
        <v>0</v>
      </c>
      <c r="AP116" s="15">
        <v>0</v>
      </c>
      <c r="AQ116">
        <v>13585000</v>
      </c>
      <c r="AR116">
        <v>11578000</v>
      </c>
      <c r="AS116">
        <v>1074600</v>
      </c>
      <c r="AT116">
        <v>23708000</v>
      </c>
      <c r="AU116">
        <v>754030000</v>
      </c>
      <c r="AV116">
        <v>964080000</v>
      </c>
      <c r="AW116">
        <v>609030000</v>
      </c>
      <c r="AX116">
        <f t="shared" si="66"/>
        <v>1.5354826731031921E-2</v>
      </c>
      <c r="AY116">
        <f t="shared" si="66"/>
        <v>1.1146377893950709E-3</v>
      </c>
      <c r="AZ116">
        <f t="shared" si="66"/>
        <v>3.8927474837035944E-2</v>
      </c>
      <c r="BA116" s="13">
        <f>AQ116/AR116</f>
        <v>1.1733460010364485</v>
      </c>
      <c r="BB116" s="14">
        <f>AY116/AZ116</f>
        <v>2.8633703934337777E-2</v>
      </c>
      <c r="BC116" s="15">
        <f>AY116/AX116</f>
        <v>7.2592013502985442E-2</v>
      </c>
      <c r="BD116">
        <v>0</v>
      </c>
      <c r="BE116">
        <v>0</v>
      </c>
      <c r="BF116">
        <v>0</v>
      </c>
      <c r="BG116">
        <v>0</v>
      </c>
      <c r="BH116">
        <v>2311000000</v>
      </c>
      <c r="BI116">
        <v>1412000000</v>
      </c>
      <c r="BJ116">
        <v>1044200000</v>
      </c>
      <c r="BK116">
        <f t="shared" si="67"/>
        <v>0</v>
      </c>
      <c r="BL116">
        <f t="shared" si="67"/>
        <v>0</v>
      </c>
      <c r="BM116">
        <f t="shared" si="67"/>
        <v>0</v>
      </c>
      <c r="BN116" s="13">
        <v>0</v>
      </c>
      <c r="BO116" s="14">
        <v>0</v>
      </c>
      <c r="BP116" s="15">
        <v>0</v>
      </c>
      <c r="BQ116" s="28">
        <v>0</v>
      </c>
    </row>
    <row r="117" spans="1:69" customFormat="1" ht="15" x14ac:dyDescent="0.2">
      <c r="A117" t="s">
        <v>276</v>
      </c>
      <c r="C117" t="s">
        <v>277</v>
      </c>
      <c r="D117">
        <v>0</v>
      </c>
      <c r="E117">
        <v>0</v>
      </c>
      <c r="F117">
        <v>5958100</v>
      </c>
      <c r="G117">
        <v>0</v>
      </c>
      <c r="H117">
        <v>338360000</v>
      </c>
      <c r="I117">
        <v>2492900000</v>
      </c>
      <c r="J117">
        <v>2094200000</v>
      </c>
      <c r="K117">
        <f t="shared" si="63"/>
        <v>0</v>
      </c>
      <c r="L117">
        <f t="shared" si="63"/>
        <v>2.3900276786072445E-3</v>
      </c>
      <c r="M117">
        <f t="shared" si="63"/>
        <v>0</v>
      </c>
      <c r="N117" s="13">
        <v>0</v>
      </c>
      <c r="O117" s="14" t="s">
        <v>859</v>
      </c>
      <c r="P117" s="15" t="s">
        <v>859</v>
      </c>
      <c r="Q117">
        <v>0</v>
      </c>
      <c r="R117">
        <v>0</v>
      </c>
      <c r="S117">
        <v>0</v>
      </c>
      <c r="T117">
        <v>0</v>
      </c>
      <c r="U117">
        <v>601680000</v>
      </c>
      <c r="V117">
        <v>838260000</v>
      </c>
      <c r="W117">
        <v>516410000</v>
      </c>
      <c r="X117">
        <f t="shared" si="64"/>
        <v>0</v>
      </c>
      <c r="Y117">
        <f t="shared" si="64"/>
        <v>0</v>
      </c>
      <c r="Z117">
        <f t="shared" si="64"/>
        <v>0</v>
      </c>
      <c r="AA117" s="13">
        <v>0</v>
      </c>
      <c r="AB117" s="14">
        <v>0</v>
      </c>
      <c r="AC117" s="15">
        <v>0</v>
      </c>
      <c r="AD117">
        <v>0</v>
      </c>
      <c r="AE117">
        <v>0</v>
      </c>
      <c r="AF117">
        <v>0</v>
      </c>
      <c r="AG117">
        <v>0</v>
      </c>
      <c r="AH117">
        <v>1131900000</v>
      </c>
      <c r="AI117">
        <v>729420000</v>
      </c>
      <c r="AJ117">
        <v>840470000</v>
      </c>
      <c r="AK117">
        <f t="shared" si="65"/>
        <v>0</v>
      </c>
      <c r="AL117">
        <f t="shared" si="65"/>
        <v>0</v>
      </c>
      <c r="AM117">
        <f t="shared" si="65"/>
        <v>0</v>
      </c>
      <c r="AN117" s="13">
        <v>0</v>
      </c>
      <c r="AO117" s="14">
        <v>0</v>
      </c>
      <c r="AP117" s="15">
        <v>0</v>
      </c>
      <c r="AQ117">
        <v>0</v>
      </c>
      <c r="AR117">
        <v>0</v>
      </c>
      <c r="AS117">
        <v>0</v>
      </c>
      <c r="AT117">
        <v>0</v>
      </c>
      <c r="AU117">
        <v>754030000</v>
      </c>
      <c r="AV117">
        <v>964080000</v>
      </c>
      <c r="AW117">
        <v>609030000</v>
      </c>
      <c r="AX117">
        <f t="shared" si="66"/>
        <v>0</v>
      </c>
      <c r="AY117">
        <f t="shared" si="66"/>
        <v>0</v>
      </c>
      <c r="AZ117">
        <f t="shared" si="66"/>
        <v>0</v>
      </c>
      <c r="BA117" s="13">
        <v>0</v>
      </c>
      <c r="BB117" s="14">
        <v>0</v>
      </c>
      <c r="BC117" s="15">
        <v>0</v>
      </c>
      <c r="BD117">
        <v>0</v>
      </c>
      <c r="BE117">
        <v>0</v>
      </c>
      <c r="BF117">
        <v>0</v>
      </c>
      <c r="BG117">
        <v>6480900</v>
      </c>
      <c r="BH117">
        <v>2311000000</v>
      </c>
      <c r="BI117">
        <v>1412000000</v>
      </c>
      <c r="BJ117">
        <v>1044200000</v>
      </c>
      <c r="BK117">
        <f t="shared" si="67"/>
        <v>0</v>
      </c>
      <c r="BL117">
        <f t="shared" si="67"/>
        <v>0</v>
      </c>
      <c r="BM117">
        <f t="shared" si="67"/>
        <v>6.2065696226776476E-3</v>
      </c>
      <c r="BN117" s="13">
        <v>0</v>
      </c>
      <c r="BO117" s="14">
        <f>BL117/BM117</f>
        <v>0</v>
      </c>
      <c r="BP117" s="15">
        <v>0</v>
      </c>
      <c r="BQ117" s="28">
        <v>0</v>
      </c>
    </row>
    <row r="118" spans="1:69" customFormat="1" ht="15" x14ac:dyDescent="0.2">
      <c r="A118" t="s">
        <v>422</v>
      </c>
      <c r="C118" t="s">
        <v>423</v>
      </c>
      <c r="D118">
        <v>0</v>
      </c>
      <c r="E118">
        <v>0</v>
      </c>
      <c r="F118">
        <v>0</v>
      </c>
      <c r="G118">
        <v>0</v>
      </c>
      <c r="H118">
        <v>338360000</v>
      </c>
      <c r="I118">
        <v>2492900000</v>
      </c>
      <c r="J118">
        <v>2094200000</v>
      </c>
      <c r="K118">
        <f t="shared" si="63"/>
        <v>0</v>
      </c>
      <c r="L118">
        <f t="shared" si="63"/>
        <v>0</v>
      </c>
      <c r="M118">
        <f t="shared" si="63"/>
        <v>0</v>
      </c>
      <c r="N118" s="13">
        <v>0</v>
      </c>
      <c r="O118" s="14">
        <v>0</v>
      </c>
      <c r="P118" s="15">
        <v>0</v>
      </c>
      <c r="Q118">
        <v>99502000</v>
      </c>
      <c r="R118">
        <v>135430000</v>
      </c>
      <c r="S118">
        <v>5089700</v>
      </c>
      <c r="T118">
        <v>0</v>
      </c>
      <c r="U118">
        <v>601680000</v>
      </c>
      <c r="V118">
        <v>838260000</v>
      </c>
      <c r="W118">
        <v>516410000</v>
      </c>
      <c r="X118">
        <f t="shared" si="64"/>
        <v>0.22508642467756948</v>
      </c>
      <c r="Y118">
        <f t="shared" si="64"/>
        <v>6.0717438503566914E-3</v>
      </c>
      <c r="Z118">
        <f t="shared" si="64"/>
        <v>0</v>
      </c>
      <c r="AA118" s="13">
        <f>Q118/R118</f>
        <v>0.73471165915971348</v>
      </c>
      <c r="AB118" s="14" t="s">
        <v>859</v>
      </c>
      <c r="AC118" s="15">
        <f>Y118/X118</f>
        <v>2.6975166801171187E-2</v>
      </c>
      <c r="AD118">
        <v>79260000</v>
      </c>
      <c r="AE118">
        <v>34123000</v>
      </c>
      <c r="AF118">
        <v>11962000</v>
      </c>
      <c r="AG118">
        <v>11927000</v>
      </c>
      <c r="AH118">
        <v>1131900000</v>
      </c>
      <c r="AI118">
        <v>729420000</v>
      </c>
      <c r="AJ118">
        <v>840470000</v>
      </c>
      <c r="AK118">
        <f t="shared" si="65"/>
        <v>3.0146656065023411E-2</v>
      </c>
      <c r="AL118">
        <f t="shared" si="65"/>
        <v>1.6399330975295442E-2</v>
      </c>
      <c r="AM118">
        <f t="shared" si="65"/>
        <v>1.4190869394505456E-2</v>
      </c>
      <c r="AN118" s="13">
        <f>AD118/AE118</f>
        <v>2.3227734958825428</v>
      </c>
      <c r="AO118" s="14">
        <f>AL118/AM118</f>
        <v>1.1556255307123802</v>
      </c>
      <c r="AP118" s="15">
        <f>AL118/AK118</f>
        <v>0.54398507548975505</v>
      </c>
      <c r="AQ118">
        <v>0</v>
      </c>
      <c r="AR118">
        <v>0</v>
      </c>
      <c r="AS118">
        <v>0</v>
      </c>
      <c r="AT118">
        <v>0</v>
      </c>
      <c r="AU118">
        <v>754030000</v>
      </c>
      <c r="AV118">
        <v>964080000</v>
      </c>
      <c r="AW118">
        <v>609030000</v>
      </c>
      <c r="AX118">
        <f t="shared" si="66"/>
        <v>0</v>
      </c>
      <c r="AY118">
        <f t="shared" si="66"/>
        <v>0</v>
      </c>
      <c r="AZ118">
        <f t="shared" si="66"/>
        <v>0</v>
      </c>
      <c r="BA118" s="13">
        <v>0</v>
      </c>
      <c r="BB118" s="14">
        <v>0</v>
      </c>
      <c r="BC118" s="15">
        <v>0</v>
      </c>
      <c r="BD118">
        <v>0</v>
      </c>
      <c r="BE118">
        <v>0</v>
      </c>
      <c r="BF118">
        <v>2748200</v>
      </c>
      <c r="BG118">
        <v>0</v>
      </c>
      <c r="BH118">
        <v>2311000000</v>
      </c>
      <c r="BI118">
        <v>1412000000</v>
      </c>
      <c r="BJ118">
        <v>1044200000</v>
      </c>
      <c r="BK118">
        <f t="shared" si="67"/>
        <v>0</v>
      </c>
      <c r="BL118">
        <f t="shared" si="67"/>
        <v>1.9463172804532578E-3</v>
      </c>
      <c r="BM118">
        <f t="shared" si="67"/>
        <v>0</v>
      </c>
      <c r="BN118" s="13">
        <v>0</v>
      </c>
      <c r="BO118" s="14" t="s">
        <v>859</v>
      </c>
      <c r="BP118" s="15" t="s">
        <v>859</v>
      </c>
      <c r="BQ118" s="28">
        <v>0</v>
      </c>
    </row>
    <row r="119" spans="1:69" customFormat="1" ht="15" x14ac:dyDescent="0.2">
      <c r="A119" t="s">
        <v>374</v>
      </c>
      <c r="C119" t="s">
        <v>375</v>
      </c>
      <c r="D119">
        <v>0</v>
      </c>
      <c r="E119">
        <v>1932400</v>
      </c>
      <c r="F119">
        <v>0</v>
      </c>
      <c r="G119">
        <v>0</v>
      </c>
      <c r="H119">
        <v>338360000</v>
      </c>
      <c r="I119">
        <v>2492900000</v>
      </c>
      <c r="J119">
        <v>2094200000</v>
      </c>
      <c r="K119">
        <f t="shared" si="63"/>
        <v>5.7110769594514721E-3</v>
      </c>
      <c r="L119">
        <f t="shared" si="63"/>
        <v>0</v>
      </c>
      <c r="M119">
        <f t="shared" si="63"/>
        <v>0</v>
      </c>
      <c r="N119" s="13">
        <f>D119/E119</f>
        <v>0</v>
      </c>
      <c r="O119" s="14">
        <v>0</v>
      </c>
      <c r="P119" s="15">
        <f>L119/K119</f>
        <v>0</v>
      </c>
      <c r="Q119">
        <v>0</v>
      </c>
      <c r="R119">
        <v>0</v>
      </c>
      <c r="S119">
        <v>0</v>
      </c>
      <c r="T119">
        <v>0</v>
      </c>
      <c r="U119">
        <v>601680000</v>
      </c>
      <c r="V119">
        <v>838260000</v>
      </c>
      <c r="W119">
        <v>516410000</v>
      </c>
      <c r="X119">
        <f t="shared" si="64"/>
        <v>0</v>
      </c>
      <c r="Y119">
        <f t="shared" si="64"/>
        <v>0</v>
      </c>
      <c r="Z119">
        <f t="shared" si="64"/>
        <v>0</v>
      </c>
      <c r="AA119" s="13">
        <v>0</v>
      </c>
      <c r="AB119" s="14">
        <v>0</v>
      </c>
      <c r="AC119" s="15">
        <v>0</v>
      </c>
      <c r="AD119">
        <v>0</v>
      </c>
      <c r="AE119">
        <v>0</v>
      </c>
      <c r="AF119">
        <v>0</v>
      </c>
      <c r="AG119">
        <v>0</v>
      </c>
      <c r="AH119">
        <v>1131900000</v>
      </c>
      <c r="AI119">
        <v>729420000</v>
      </c>
      <c r="AJ119">
        <v>840470000</v>
      </c>
      <c r="AK119">
        <f t="shared" si="65"/>
        <v>0</v>
      </c>
      <c r="AL119">
        <f t="shared" si="65"/>
        <v>0</v>
      </c>
      <c r="AM119">
        <f t="shared" si="65"/>
        <v>0</v>
      </c>
      <c r="AN119" s="13">
        <v>0</v>
      </c>
      <c r="AO119" s="14">
        <v>0</v>
      </c>
      <c r="AP119" s="15">
        <v>0</v>
      </c>
      <c r="AQ119">
        <v>0</v>
      </c>
      <c r="AR119">
        <v>0</v>
      </c>
      <c r="AS119">
        <v>0</v>
      </c>
      <c r="AT119">
        <v>0</v>
      </c>
      <c r="AU119">
        <v>754030000</v>
      </c>
      <c r="AV119">
        <v>964080000</v>
      </c>
      <c r="AW119">
        <v>609030000</v>
      </c>
      <c r="AX119">
        <f t="shared" si="66"/>
        <v>0</v>
      </c>
      <c r="AY119">
        <f t="shared" si="66"/>
        <v>0</v>
      </c>
      <c r="AZ119">
        <f t="shared" si="66"/>
        <v>0</v>
      </c>
      <c r="BA119" s="13">
        <v>0</v>
      </c>
      <c r="BB119" s="14">
        <v>0</v>
      </c>
      <c r="BC119" s="15">
        <v>0</v>
      </c>
      <c r="BD119">
        <v>0</v>
      </c>
      <c r="BE119">
        <v>0</v>
      </c>
      <c r="BF119">
        <v>2878100</v>
      </c>
      <c r="BG119">
        <v>0</v>
      </c>
      <c r="BH119">
        <v>2311000000</v>
      </c>
      <c r="BI119">
        <v>1412000000</v>
      </c>
      <c r="BJ119">
        <v>1044200000</v>
      </c>
      <c r="BK119">
        <f t="shared" si="67"/>
        <v>0</v>
      </c>
      <c r="BL119">
        <f t="shared" si="67"/>
        <v>2.0383144475920678E-3</v>
      </c>
      <c r="BM119">
        <f t="shared" si="67"/>
        <v>0</v>
      </c>
      <c r="BN119" s="13">
        <v>0</v>
      </c>
      <c r="BO119" s="14" t="s">
        <v>859</v>
      </c>
      <c r="BP119" s="15" t="s">
        <v>859</v>
      </c>
      <c r="BQ119" s="28">
        <v>0</v>
      </c>
    </row>
    <row r="120" spans="1:69" customFormat="1" ht="15" x14ac:dyDescent="0.2">
      <c r="A120" t="s">
        <v>248</v>
      </c>
      <c r="C120" t="s">
        <v>249</v>
      </c>
      <c r="D120">
        <v>0</v>
      </c>
      <c r="E120">
        <v>0</v>
      </c>
      <c r="F120">
        <v>0</v>
      </c>
      <c r="G120">
        <v>0</v>
      </c>
      <c r="H120">
        <v>338360000</v>
      </c>
      <c r="I120">
        <v>2492900000</v>
      </c>
      <c r="J120">
        <v>2094200000</v>
      </c>
      <c r="K120">
        <f t="shared" si="63"/>
        <v>0</v>
      </c>
      <c r="L120">
        <f t="shared" si="63"/>
        <v>0</v>
      </c>
      <c r="M120">
        <f t="shared" si="63"/>
        <v>0</v>
      </c>
      <c r="N120" s="13">
        <v>0</v>
      </c>
      <c r="O120" s="14">
        <v>0</v>
      </c>
      <c r="P120" s="15">
        <v>0</v>
      </c>
      <c r="Q120">
        <v>0</v>
      </c>
      <c r="R120">
        <v>4533900</v>
      </c>
      <c r="S120">
        <v>0</v>
      </c>
      <c r="T120">
        <v>0</v>
      </c>
      <c r="U120">
        <v>601680000</v>
      </c>
      <c r="V120">
        <v>838260000</v>
      </c>
      <c r="W120">
        <v>516410000</v>
      </c>
      <c r="X120">
        <f t="shared" si="64"/>
        <v>7.5354008775428798E-3</v>
      </c>
      <c r="Y120">
        <f t="shared" si="64"/>
        <v>0</v>
      </c>
      <c r="Z120">
        <f t="shared" si="64"/>
        <v>0</v>
      </c>
      <c r="AA120" s="13">
        <f>Q120/R120</f>
        <v>0</v>
      </c>
      <c r="AB120" s="14">
        <v>0</v>
      </c>
      <c r="AC120" s="15">
        <f>Y120/X120</f>
        <v>0</v>
      </c>
      <c r="AD120">
        <v>0</v>
      </c>
      <c r="AE120">
        <v>0</v>
      </c>
      <c r="AF120">
        <v>0</v>
      </c>
      <c r="AG120">
        <v>0</v>
      </c>
      <c r="AH120">
        <v>1131900000</v>
      </c>
      <c r="AI120">
        <v>729420000</v>
      </c>
      <c r="AJ120">
        <v>840470000</v>
      </c>
      <c r="AK120">
        <f t="shared" si="65"/>
        <v>0</v>
      </c>
      <c r="AL120">
        <f t="shared" si="65"/>
        <v>0</v>
      </c>
      <c r="AM120">
        <f t="shared" si="65"/>
        <v>0</v>
      </c>
      <c r="AN120" s="13">
        <v>0</v>
      </c>
      <c r="AO120" s="14">
        <v>0</v>
      </c>
      <c r="AP120" s="15">
        <v>0</v>
      </c>
      <c r="AQ120">
        <v>0</v>
      </c>
      <c r="AR120">
        <v>0</v>
      </c>
      <c r="AS120">
        <v>0</v>
      </c>
      <c r="AT120">
        <v>0</v>
      </c>
      <c r="AU120">
        <v>754030000</v>
      </c>
      <c r="AV120">
        <v>964080000</v>
      </c>
      <c r="AW120">
        <v>609030000</v>
      </c>
      <c r="AX120">
        <f t="shared" si="66"/>
        <v>0</v>
      </c>
      <c r="AY120">
        <f t="shared" si="66"/>
        <v>0</v>
      </c>
      <c r="AZ120">
        <f t="shared" si="66"/>
        <v>0</v>
      </c>
      <c r="BA120" s="13">
        <v>0</v>
      </c>
      <c r="BB120" s="14">
        <v>0</v>
      </c>
      <c r="BC120" s="15">
        <v>0</v>
      </c>
      <c r="BD120">
        <v>0</v>
      </c>
      <c r="BE120">
        <v>0</v>
      </c>
      <c r="BF120">
        <v>2959200</v>
      </c>
      <c r="BG120">
        <v>0</v>
      </c>
      <c r="BH120">
        <v>2311000000</v>
      </c>
      <c r="BI120">
        <v>1412000000</v>
      </c>
      <c r="BJ120">
        <v>1044200000</v>
      </c>
      <c r="BK120">
        <f t="shared" si="67"/>
        <v>0</v>
      </c>
      <c r="BL120">
        <f t="shared" si="67"/>
        <v>2.0957507082152976E-3</v>
      </c>
      <c r="BM120">
        <f t="shared" si="67"/>
        <v>0</v>
      </c>
      <c r="BN120" s="13">
        <v>0</v>
      </c>
      <c r="BO120" s="14" t="s">
        <v>859</v>
      </c>
      <c r="BP120" s="15" t="s">
        <v>859</v>
      </c>
      <c r="BQ120" s="28">
        <v>0</v>
      </c>
    </row>
    <row r="121" spans="1:69" customFormat="1" ht="15" x14ac:dyDescent="0.2">
      <c r="A121" t="s">
        <v>332</v>
      </c>
      <c r="C121" t="s">
        <v>333</v>
      </c>
      <c r="D121">
        <v>0</v>
      </c>
      <c r="E121">
        <v>0</v>
      </c>
      <c r="F121">
        <v>0</v>
      </c>
      <c r="G121">
        <v>0</v>
      </c>
      <c r="H121">
        <v>338360000</v>
      </c>
      <c r="I121">
        <v>2492900000</v>
      </c>
      <c r="J121">
        <v>2094200000</v>
      </c>
      <c r="K121">
        <f t="shared" si="63"/>
        <v>0</v>
      </c>
      <c r="L121">
        <f t="shared" si="63"/>
        <v>0</v>
      </c>
      <c r="M121">
        <f t="shared" si="63"/>
        <v>0</v>
      </c>
      <c r="N121" s="13">
        <v>0</v>
      </c>
      <c r="O121" s="14">
        <v>0</v>
      </c>
      <c r="P121" s="15">
        <v>0</v>
      </c>
      <c r="Q121">
        <v>0</v>
      </c>
      <c r="R121">
        <v>44046000</v>
      </c>
      <c r="S121">
        <v>0</v>
      </c>
      <c r="T121">
        <v>0</v>
      </c>
      <c r="U121">
        <v>601680000</v>
      </c>
      <c r="V121">
        <v>838260000</v>
      </c>
      <c r="W121">
        <v>516410000</v>
      </c>
      <c r="X121">
        <f t="shared" si="64"/>
        <v>7.3205025927403272E-2</v>
      </c>
      <c r="Y121">
        <f t="shared" si="64"/>
        <v>0</v>
      </c>
      <c r="Z121">
        <f t="shared" si="64"/>
        <v>0</v>
      </c>
      <c r="AA121" s="13">
        <f>Q121/R121</f>
        <v>0</v>
      </c>
      <c r="AB121" s="14">
        <v>0</v>
      </c>
      <c r="AC121" s="15">
        <f>Y121/X121</f>
        <v>0</v>
      </c>
      <c r="AD121">
        <v>57691000</v>
      </c>
      <c r="AE121">
        <v>20560000</v>
      </c>
      <c r="AF121">
        <v>0</v>
      </c>
      <c r="AG121">
        <v>0</v>
      </c>
      <c r="AH121">
        <v>1131900000</v>
      </c>
      <c r="AI121">
        <v>729420000</v>
      </c>
      <c r="AJ121">
        <v>840470000</v>
      </c>
      <c r="AK121">
        <f t="shared" si="65"/>
        <v>1.8164148776393673E-2</v>
      </c>
      <c r="AL121">
        <f t="shared" si="65"/>
        <v>0</v>
      </c>
      <c r="AM121">
        <f t="shared" si="65"/>
        <v>0</v>
      </c>
      <c r="AN121" s="13">
        <f>AD121/AE121</f>
        <v>2.8059824902723736</v>
      </c>
      <c r="AO121" s="14">
        <v>0</v>
      </c>
      <c r="AP121" s="15">
        <f>AL121/AK121</f>
        <v>0</v>
      </c>
      <c r="AQ121">
        <v>0</v>
      </c>
      <c r="AR121">
        <v>0</v>
      </c>
      <c r="AS121">
        <v>0</v>
      </c>
      <c r="AT121">
        <v>0</v>
      </c>
      <c r="AU121">
        <v>754030000</v>
      </c>
      <c r="AV121">
        <v>964080000</v>
      </c>
      <c r="AW121">
        <v>609030000</v>
      </c>
      <c r="AX121">
        <f t="shared" si="66"/>
        <v>0</v>
      </c>
      <c r="AY121">
        <f t="shared" si="66"/>
        <v>0</v>
      </c>
      <c r="AZ121">
        <f t="shared" si="66"/>
        <v>0</v>
      </c>
      <c r="BA121" s="13">
        <v>0</v>
      </c>
      <c r="BB121" s="14">
        <v>0</v>
      </c>
      <c r="BC121" s="15">
        <v>0</v>
      </c>
      <c r="BD121">
        <v>0</v>
      </c>
      <c r="BE121">
        <v>0</v>
      </c>
      <c r="BF121">
        <v>4140100</v>
      </c>
      <c r="BG121">
        <v>0</v>
      </c>
      <c r="BH121">
        <v>2311000000</v>
      </c>
      <c r="BI121">
        <v>1412000000</v>
      </c>
      <c r="BJ121">
        <v>1044200000</v>
      </c>
      <c r="BK121">
        <f t="shared" si="67"/>
        <v>0</v>
      </c>
      <c r="BL121">
        <f t="shared" si="67"/>
        <v>2.9320821529745041E-3</v>
      </c>
      <c r="BM121">
        <f t="shared" si="67"/>
        <v>0</v>
      </c>
      <c r="BN121" s="13">
        <v>0</v>
      </c>
      <c r="BO121" s="14" t="s">
        <v>859</v>
      </c>
      <c r="BP121" s="15" t="s">
        <v>859</v>
      </c>
      <c r="BQ121" s="28">
        <v>0</v>
      </c>
    </row>
    <row r="122" spans="1:69" customFormat="1" ht="15" x14ac:dyDescent="0.2">
      <c r="A122" t="s">
        <v>322</v>
      </c>
      <c r="C122" t="s">
        <v>323</v>
      </c>
      <c r="D122">
        <v>0</v>
      </c>
      <c r="E122">
        <v>0</v>
      </c>
      <c r="F122">
        <v>22840000</v>
      </c>
      <c r="G122">
        <v>0</v>
      </c>
      <c r="H122">
        <v>338360000</v>
      </c>
      <c r="I122">
        <v>2492900000</v>
      </c>
      <c r="J122">
        <v>2094200000</v>
      </c>
      <c r="K122">
        <f t="shared" si="63"/>
        <v>0</v>
      </c>
      <c r="L122">
        <f t="shared" si="63"/>
        <v>9.1620201371896189E-3</v>
      </c>
      <c r="M122">
        <f t="shared" si="63"/>
        <v>0</v>
      </c>
      <c r="N122" s="13">
        <v>0</v>
      </c>
      <c r="O122" s="14" t="s">
        <v>859</v>
      </c>
      <c r="P122" s="15" t="s">
        <v>859</v>
      </c>
      <c r="Q122">
        <v>6193700</v>
      </c>
      <c r="R122">
        <v>0</v>
      </c>
      <c r="S122">
        <v>78059</v>
      </c>
      <c r="T122">
        <v>0</v>
      </c>
      <c r="U122">
        <v>601680000</v>
      </c>
      <c r="V122">
        <v>838260000</v>
      </c>
      <c r="W122">
        <v>516410000</v>
      </c>
      <c r="X122">
        <f t="shared" si="64"/>
        <v>0</v>
      </c>
      <c r="Y122">
        <f t="shared" si="64"/>
        <v>9.3120272946341232E-5</v>
      </c>
      <c r="Z122">
        <f t="shared" si="64"/>
        <v>0</v>
      </c>
      <c r="AA122" s="13" t="s">
        <v>859</v>
      </c>
      <c r="AB122" s="14" t="s">
        <v>859</v>
      </c>
      <c r="AC122" s="15" t="s">
        <v>859</v>
      </c>
      <c r="AD122">
        <v>4486400</v>
      </c>
      <c r="AE122">
        <v>3084000</v>
      </c>
      <c r="AF122">
        <v>7307500</v>
      </c>
      <c r="AG122">
        <v>5551500</v>
      </c>
      <c r="AH122">
        <v>1131900000</v>
      </c>
      <c r="AI122">
        <v>729420000</v>
      </c>
      <c r="AJ122">
        <v>840470000</v>
      </c>
      <c r="AK122">
        <f t="shared" si="65"/>
        <v>2.7246223164590511E-3</v>
      </c>
      <c r="AL122">
        <f t="shared" si="65"/>
        <v>1.0018233665103781E-2</v>
      </c>
      <c r="AM122">
        <f t="shared" si="65"/>
        <v>6.6052327864171241E-3</v>
      </c>
      <c r="AN122" s="13">
        <f>AD122/AE122</f>
        <v>1.45473411154345</v>
      </c>
      <c r="AO122" s="14">
        <f>AL122/AM122</f>
        <v>1.5167116722525036</v>
      </c>
      <c r="AP122" s="15">
        <f>AL122/AK122</f>
        <v>3.6769256438167863</v>
      </c>
      <c r="AQ122">
        <v>3766600</v>
      </c>
      <c r="AR122">
        <v>1336000</v>
      </c>
      <c r="AS122">
        <v>0</v>
      </c>
      <c r="AT122">
        <v>3204900</v>
      </c>
      <c r="AU122">
        <v>754030000</v>
      </c>
      <c r="AV122">
        <v>964080000</v>
      </c>
      <c r="AW122">
        <v>609030000</v>
      </c>
      <c r="AX122">
        <f t="shared" si="66"/>
        <v>1.771812792594459E-3</v>
      </c>
      <c r="AY122">
        <f t="shared" si="66"/>
        <v>0</v>
      </c>
      <c r="AZ122">
        <f t="shared" si="66"/>
        <v>5.2623023496379488E-3</v>
      </c>
      <c r="BA122" s="13">
        <f>AQ122/AR122</f>
        <v>2.819311377245509</v>
      </c>
      <c r="BB122" s="14">
        <f>AY122/AZ122</f>
        <v>0</v>
      </c>
      <c r="BC122" s="15">
        <f>AY122/AX122</f>
        <v>0</v>
      </c>
      <c r="BD122">
        <v>11609000</v>
      </c>
      <c r="BE122">
        <v>0</v>
      </c>
      <c r="BF122">
        <v>4290300</v>
      </c>
      <c r="BG122">
        <v>0</v>
      </c>
      <c r="BH122">
        <v>2311000000</v>
      </c>
      <c r="BI122">
        <v>1412000000</v>
      </c>
      <c r="BJ122">
        <v>1044200000</v>
      </c>
      <c r="BK122">
        <f t="shared" si="67"/>
        <v>0</v>
      </c>
      <c r="BL122">
        <f t="shared" si="67"/>
        <v>3.038456090651558E-3</v>
      </c>
      <c r="BM122">
        <f t="shared" si="67"/>
        <v>0</v>
      </c>
      <c r="BN122" s="13" t="s">
        <v>859</v>
      </c>
      <c r="BO122" s="14" t="s">
        <v>859</v>
      </c>
      <c r="BP122" s="15" t="s">
        <v>859</v>
      </c>
      <c r="BQ122" s="28">
        <v>0</v>
      </c>
    </row>
    <row r="123" spans="1:69" customFormat="1" ht="15" x14ac:dyDescent="0.2">
      <c r="A123" t="s">
        <v>368</v>
      </c>
      <c r="C123" t="s">
        <v>369</v>
      </c>
      <c r="D123">
        <v>0</v>
      </c>
      <c r="E123">
        <v>0</v>
      </c>
      <c r="F123">
        <v>0</v>
      </c>
      <c r="G123">
        <v>0</v>
      </c>
      <c r="H123">
        <v>338360000</v>
      </c>
      <c r="I123">
        <v>2492900000</v>
      </c>
      <c r="J123">
        <v>2094200000</v>
      </c>
      <c r="K123">
        <f t="shared" si="63"/>
        <v>0</v>
      </c>
      <c r="L123">
        <f t="shared" si="63"/>
        <v>0</v>
      </c>
      <c r="M123">
        <f t="shared" si="63"/>
        <v>0</v>
      </c>
      <c r="N123" s="13">
        <v>0</v>
      </c>
      <c r="O123" s="14">
        <v>0</v>
      </c>
      <c r="P123" s="15">
        <v>0</v>
      </c>
      <c r="Q123">
        <v>12165000</v>
      </c>
      <c r="R123">
        <v>15518000</v>
      </c>
      <c r="S123">
        <v>0</v>
      </c>
      <c r="T123">
        <v>0</v>
      </c>
      <c r="U123">
        <v>601680000</v>
      </c>
      <c r="V123">
        <v>838260000</v>
      </c>
      <c r="W123">
        <v>516410000</v>
      </c>
      <c r="X123">
        <f t="shared" si="64"/>
        <v>2.5791118202366705E-2</v>
      </c>
      <c r="Y123">
        <f t="shared" si="64"/>
        <v>0</v>
      </c>
      <c r="Z123">
        <f t="shared" si="64"/>
        <v>0</v>
      </c>
      <c r="AA123" s="13">
        <f>Q123/R123</f>
        <v>0.7839283412810929</v>
      </c>
      <c r="AB123" s="14">
        <v>0</v>
      </c>
      <c r="AC123" s="15">
        <f>Y123/X123</f>
        <v>0</v>
      </c>
      <c r="AD123">
        <v>4167400</v>
      </c>
      <c r="AE123">
        <v>6407800</v>
      </c>
      <c r="AF123">
        <v>0</v>
      </c>
      <c r="AG123">
        <v>0</v>
      </c>
      <c r="AH123">
        <v>1131900000</v>
      </c>
      <c r="AI123">
        <v>729420000</v>
      </c>
      <c r="AJ123">
        <v>840470000</v>
      </c>
      <c r="AK123">
        <f t="shared" si="65"/>
        <v>5.6611008039579467E-3</v>
      </c>
      <c r="AL123">
        <f t="shared" si="65"/>
        <v>0</v>
      </c>
      <c r="AM123">
        <f t="shared" si="65"/>
        <v>0</v>
      </c>
      <c r="AN123" s="13">
        <f>AD123/AE123</f>
        <v>0.65036361933893072</v>
      </c>
      <c r="AO123" s="14">
        <v>0</v>
      </c>
      <c r="AP123" s="15">
        <f>AL123/AK123</f>
        <v>0</v>
      </c>
      <c r="AQ123">
        <v>0</v>
      </c>
      <c r="AR123">
        <v>0</v>
      </c>
      <c r="AS123">
        <v>0</v>
      </c>
      <c r="AT123">
        <v>0</v>
      </c>
      <c r="AU123">
        <v>754030000</v>
      </c>
      <c r="AV123">
        <v>964080000</v>
      </c>
      <c r="AW123">
        <v>609030000</v>
      </c>
      <c r="AX123">
        <f t="shared" si="66"/>
        <v>0</v>
      </c>
      <c r="AY123">
        <f t="shared" si="66"/>
        <v>0</v>
      </c>
      <c r="AZ123">
        <f t="shared" si="66"/>
        <v>0</v>
      </c>
      <c r="BA123" s="13">
        <v>0</v>
      </c>
      <c r="BB123" s="14">
        <v>0</v>
      </c>
      <c r="BC123" s="15">
        <v>0</v>
      </c>
      <c r="BD123">
        <v>0</v>
      </c>
      <c r="BE123">
        <v>0</v>
      </c>
      <c r="BF123">
        <v>5625900</v>
      </c>
      <c r="BG123">
        <v>0</v>
      </c>
      <c r="BH123">
        <v>2311000000</v>
      </c>
      <c r="BI123">
        <v>1412000000</v>
      </c>
      <c r="BJ123">
        <v>1044200000</v>
      </c>
      <c r="BK123">
        <f t="shared" si="67"/>
        <v>0</v>
      </c>
      <c r="BL123">
        <f t="shared" si="67"/>
        <v>3.9843484419263457E-3</v>
      </c>
      <c r="BM123">
        <f t="shared" si="67"/>
        <v>0</v>
      </c>
      <c r="BN123" s="13">
        <v>0</v>
      </c>
      <c r="BO123" s="14" t="s">
        <v>859</v>
      </c>
      <c r="BP123" s="15" t="s">
        <v>859</v>
      </c>
      <c r="BQ123" s="28">
        <v>0</v>
      </c>
    </row>
    <row r="124" spans="1:69" customFormat="1" ht="15" x14ac:dyDescent="0.2">
      <c r="A124" t="s">
        <v>546</v>
      </c>
      <c r="C124" t="s">
        <v>547</v>
      </c>
      <c r="D124">
        <v>0</v>
      </c>
      <c r="E124">
        <v>0</v>
      </c>
      <c r="F124">
        <v>0</v>
      </c>
      <c r="G124">
        <v>5303800</v>
      </c>
      <c r="H124">
        <v>338360000</v>
      </c>
      <c r="I124">
        <v>2492900000</v>
      </c>
      <c r="J124">
        <v>2094200000</v>
      </c>
      <c r="K124">
        <f t="shared" si="63"/>
        <v>0</v>
      </c>
      <c r="L124">
        <f t="shared" si="63"/>
        <v>0</v>
      </c>
      <c r="M124">
        <f t="shared" si="63"/>
        <v>2.5326138859707763E-3</v>
      </c>
      <c r="N124" s="13">
        <v>0</v>
      </c>
      <c r="O124" s="14">
        <f>L124/M124</f>
        <v>0</v>
      </c>
      <c r="P124" s="15">
        <v>0</v>
      </c>
      <c r="Q124">
        <v>0</v>
      </c>
      <c r="R124">
        <v>0</v>
      </c>
      <c r="S124">
        <v>0</v>
      </c>
      <c r="T124">
        <v>0</v>
      </c>
      <c r="U124">
        <v>601680000</v>
      </c>
      <c r="V124">
        <v>838260000</v>
      </c>
      <c r="W124">
        <v>516410000</v>
      </c>
      <c r="X124">
        <f t="shared" si="64"/>
        <v>0</v>
      </c>
      <c r="Y124">
        <f t="shared" si="64"/>
        <v>0</v>
      </c>
      <c r="Z124">
        <f t="shared" si="64"/>
        <v>0</v>
      </c>
      <c r="AA124" s="13">
        <v>0</v>
      </c>
      <c r="AB124" s="14">
        <v>0</v>
      </c>
      <c r="AC124" s="15">
        <v>0</v>
      </c>
      <c r="AD124">
        <v>0</v>
      </c>
      <c r="AE124">
        <v>0</v>
      </c>
      <c r="AF124">
        <v>0</v>
      </c>
      <c r="AG124">
        <v>0</v>
      </c>
      <c r="AH124">
        <v>1131900000</v>
      </c>
      <c r="AI124">
        <v>729420000</v>
      </c>
      <c r="AJ124">
        <v>840470000</v>
      </c>
      <c r="AK124">
        <f t="shared" si="65"/>
        <v>0</v>
      </c>
      <c r="AL124">
        <f t="shared" si="65"/>
        <v>0</v>
      </c>
      <c r="AM124">
        <f t="shared" si="65"/>
        <v>0</v>
      </c>
      <c r="AN124" s="13">
        <v>0</v>
      </c>
      <c r="AO124" s="14">
        <v>0</v>
      </c>
      <c r="AP124" s="15">
        <v>0</v>
      </c>
      <c r="AQ124">
        <v>0</v>
      </c>
      <c r="AR124">
        <v>0</v>
      </c>
      <c r="AS124">
        <v>0</v>
      </c>
      <c r="AT124">
        <v>0</v>
      </c>
      <c r="AU124">
        <v>754030000</v>
      </c>
      <c r="AV124">
        <v>964080000</v>
      </c>
      <c r="AW124">
        <v>609030000</v>
      </c>
      <c r="AX124">
        <f t="shared" si="66"/>
        <v>0</v>
      </c>
      <c r="AY124">
        <f t="shared" si="66"/>
        <v>0</v>
      </c>
      <c r="AZ124">
        <f t="shared" si="66"/>
        <v>0</v>
      </c>
      <c r="BA124" s="13">
        <v>0</v>
      </c>
      <c r="BB124" s="14">
        <v>0</v>
      </c>
      <c r="BC124" s="15">
        <v>0</v>
      </c>
      <c r="BD124">
        <v>0</v>
      </c>
      <c r="BE124">
        <v>0</v>
      </c>
      <c r="BF124">
        <v>5957100</v>
      </c>
      <c r="BG124">
        <v>0</v>
      </c>
      <c r="BH124">
        <v>2311000000</v>
      </c>
      <c r="BI124">
        <v>1412000000</v>
      </c>
      <c r="BJ124">
        <v>1044200000</v>
      </c>
      <c r="BK124">
        <f t="shared" si="67"/>
        <v>0</v>
      </c>
      <c r="BL124">
        <f t="shared" si="67"/>
        <v>4.2189093484419262E-3</v>
      </c>
      <c r="BM124">
        <f t="shared" si="67"/>
        <v>0</v>
      </c>
      <c r="BN124" s="13">
        <v>0</v>
      </c>
      <c r="BO124" s="14" t="s">
        <v>859</v>
      </c>
      <c r="BP124" s="15" t="s">
        <v>859</v>
      </c>
      <c r="BQ124" s="28">
        <v>0</v>
      </c>
    </row>
    <row r="125" spans="1:69" customFormat="1" ht="15" x14ac:dyDescent="0.2">
      <c r="A125" t="s">
        <v>140</v>
      </c>
      <c r="C125" t="s">
        <v>141</v>
      </c>
      <c r="D125">
        <v>0</v>
      </c>
      <c r="E125">
        <v>0</v>
      </c>
      <c r="F125">
        <v>0</v>
      </c>
      <c r="G125">
        <v>5307700</v>
      </c>
      <c r="H125">
        <v>338360000</v>
      </c>
      <c r="I125">
        <v>2492900000</v>
      </c>
      <c r="J125">
        <v>2094200000</v>
      </c>
      <c r="K125">
        <f t="shared" si="63"/>
        <v>0</v>
      </c>
      <c r="L125">
        <f t="shared" si="63"/>
        <v>0</v>
      </c>
      <c r="M125">
        <f t="shared" si="63"/>
        <v>2.5344761722853595E-3</v>
      </c>
      <c r="N125" s="13">
        <v>0</v>
      </c>
      <c r="O125" s="14">
        <f>L125/M125</f>
        <v>0</v>
      </c>
      <c r="P125" s="15">
        <v>0</v>
      </c>
      <c r="Q125">
        <v>37831000</v>
      </c>
      <c r="R125">
        <v>20525000</v>
      </c>
      <c r="S125">
        <v>0</v>
      </c>
      <c r="T125">
        <v>0</v>
      </c>
      <c r="U125">
        <v>601680000</v>
      </c>
      <c r="V125">
        <v>838260000</v>
      </c>
      <c r="W125">
        <v>516410000</v>
      </c>
      <c r="X125">
        <f t="shared" si="64"/>
        <v>3.4112817444488762E-2</v>
      </c>
      <c r="Y125">
        <f t="shared" si="64"/>
        <v>0</v>
      </c>
      <c r="Z125">
        <f t="shared" si="64"/>
        <v>0</v>
      </c>
      <c r="AA125" s="13">
        <f>Q125/R125</f>
        <v>1.8431668696711327</v>
      </c>
      <c r="AB125" s="14">
        <v>0</v>
      </c>
      <c r="AC125" s="15">
        <f>Y125/X125</f>
        <v>0</v>
      </c>
      <c r="AD125">
        <v>20897000</v>
      </c>
      <c r="AE125">
        <v>7236100</v>
      </c>
      <c r="AF125">
        <v>5738000</v>
      </c>
      <c r="AG125">
        <v>0</v>
      </c>
      <c r="AH125">
        <v>1131900000</v>
      </c>
      <c r="AI125">
        <v>729420000</v>
      </c>
      <c r="AJ125">
        <v>840470000</v>
      </c>
      <c r="AK125">
        <f t="shared" si="65"/>
        <v>6.3928792296139231E-3</v>
      </c>
      <c r="AL125">
        <f t="shared" si="65"/>
        <v>7.8665240876312683E-3</v>
      </c>
      <c r="AM125">
        <f t="shared" si="65"/>
        <v>0</v>
      </c>
      <c r="AN125" s="13">
        <f>AD125/AE125</f>
        <v>2.8878815936761515</v>
      </c>
      <c r="AO125" s="14" t="s">
        <v>859</v>
      </c>
      <c r="AP125" s="15">
        <f>AL125/AK125</f>
        <v>1.2305134830626765</v>
      </c>
      <c r="AQ125">
        <v>0</v>
      </c>
      <c r="AR125">
        <v>0</v>
      </c>
      <c r="AS125">
        <v>0</v>
      </c>
      <c r="AT125">
        <v>0</v>
      </c>
      <c r="AU125">
        <v>754030000</v>
      </c>
      <c r="AV125">
        <v>964080000</v>
      </c>
      <c r="AW125">
        <v>609030000</v>
      </c>
      <c r="AX125">
        <f t="shared" si="66"/>
        <v>0</v>
      </c>
      <c r="AY125">
        <f t="shared" si="66"/>
        <v>0</v>
      </c>
      <c r="AZ125">
        <f t="shared" si="66"/>
        <v>0</v>
      </c>
      <c r="BA125" s="13">
        <v>0</v>
      </c>
      <c r="BB125" s="14">
        <v>0</v>
      </c>
      <c r="BC125" s="15">
        <v>0</v>
      </c>
      <c r="BD125">
        <v>0</v>
      </c>
      <c r="BE125">
        <v>0</v>
      </c>
      <c r="BF125">
        <v>6718700</v>
      </c>
      <c r="BG125">
        <v>0</v>
      </c>
      <c r="BH125">
        <v>2311000000</v>
      </c>
      <c r="BI125">
        <v>1412000000</v>
      </c>
      <c r="BJ125">
        <v>1044200000</v>
      </c>
      <c r="BK125">
        <f t="shared" si="67"/>
        <v>0</v>
      </c>
      <c r="BL125">
        <f t="shared" si="67"/>
        <v>4.7582861189801699E-3</v>
      </c>
      <c r="BM125">
        <f t="shared" si="67"/>
        <v>0</v>
      </c>
      <c r="BN125" s="13">
        <v>0</v>
      </c>
      <c r="BO125" s="14" t="s">
        <v>859</v>
      </c>
      <c r="BP125" s="15" t="s">
        <v>859</v>
      </c>
      <c r="BQ125" s="28">
        <v>0</v>
      </c>
    </row>
    <row r="126" spans="1:69" customFormat="1" ht="15" x14ac:dyDescent="0.2">
      <c r="A126" t="s">
        <v>388</v>
      </c>
      <c r="C126" t="s">
        <v>389</v>
      </c>
      <c r="D126">
        <v>0</v>
      </c>
      <c r="E126">
        <v>0</v>
      </c>
      <c r="F126">
        <v>8588400</v>
      </c>
      <c r="G126">
        <v>0</v>
      </c>
      <c r="H126">
        <v>338360000</v>
      </c>
      <c r="I126">
        <v>2492900000</v>
      </c>
      <c r="J126">
        <v>2094200000</v>
      </c>
      <c r="K126">
        <f t="shared" si="63"/>
        <v>0</v>
      </c>
      <c r="L126">
        <f t="shared" si="63"/>
        <v>3.4451442095551365E-3</v>
      </c>
      <c r="M126">
        <f t="shared" si="63"/>
        <v>0</v>
      </c>
      <c r="N126" s="13">
        <v>0</v>
      </c>
      <c r="O126" s="14" t="s">
        <v>859</v>
      </c>
      <c r="P126" s="15" t="s">
        <v>859</v>
      </c>
      <c r="Q126">
        <v>0</v>
      </c>
      <c r="R126">
        <v>0</v>
      </c>
      <c r="S126">
        <v>0</v>
      </c>
      <c r="T126">
        <v>0</v>
      </c>
      <c r="U126">
        <v>601680000</v>
      </c>
      <c r="V126">
        <v>838260000</v>
      </c>
      <c r="W126">
        <v>516410000</v>
      </c>
      <c r="X126">
        <f t="shared" si="64"/>
        <v>0</v>
      </c>
      <c r="Y126">
        <f t="shared" si="64"/>
        <v>0</v>
      </c>
      <c r="Z126">
        <f t="shared" si="64"/>
        <v>0</v>
      </c>
      <c r="AA126" s="13">
        <v>0</v>
      </c>
      <c r="AB126" s="14">
        <v>0</v>
      </c>
      <c r="AC126" s="15">
        <v>0</v>
      </c>
      <c r="AD126">
        <v>11086000</v>
      </c>
      <c r="AE126">
        <v>0</v>
      </c>
      <c r="AF126">
        <v>1523600</v>
      </c>
      <c r="AG126">
        <v>1721800</v>
      </c>
      <c r="AH126">
        <v>1131900000</v>
      </c>
      <c r="AI126">
        <v>729420000</v>
      </c>
      <c r="AJ126">
        <v>840470000</v>
      </c>
      <c r="AK126">
        <f t="shared" si="65"/>
        <v>0</v>
      </c>
      <c r="AL126">
        <f t="shared" si="65"/>
        <v>2.0887828685805161E-3</v>
      </c>
      <c r="AM126">
        <f t="shared" si="65"/>
        <v>2.0486156555260746E-3</v>
      </c>
      <c r="AN126" s="13" t="s">
        <v>859</v>
      </c>
      <c r="AO126" s="14">
        <f>AL126/AM126</f>
        <v>1.0196070028783055</v>
      </c>
      <c r="AP126" s="15" t="s">
        <v>859</v>
      </c>
      <c r="AQ126">
        <v>0</v>
      </c>
      <c r="AR126">
        <v>0</v>
      </c>
      <c r="AS126">
        <v>0</v>
      </c>
      <c r="AT126">
        <v>0</v>
      </c>
      <c r="AU126">
        <v>754030000</v>
      </c>
      <c r="AV126">
        <v>964080000</v>
      </c>
      <c r="AW126">
        <v>609030000</v>
      </c>
      <c r="AX126">
        <f t="shared" si="66"/>
        <v>0</v>
      </c>
      <c r="AY126">
        <f t="shared" si="66"/>
        <v>0</v>
      </c>
      <c r="AZ126">
        <f t="shared" si="66"/>
        <v>0</v>
      </c>
      <c r="BA126" s="13">
        <v>0</v>
      </c>
      <c r="BB126" s="14">
        <v>0</v>
      </c>
      <c r="BC126" s="15">
        <v>0</v>
      </c>
      <c r="BD126">
        <v>0</v>
      </c>
      <c r="BE126">
        <v>0</v>
      </c>
      <c r="BF126">
        <v>6843700</v>
      </c>
      <c r="BG126">
        <v>10029000</v>
      </c>
      <c r="BH126">
        <v>2311000000</v>
      </c>
      <c r="BI126">
        <v>1412000000</v>
      </c>
      <c r="BJ126">
        <v>1044200000</v>
      </c>
      <c r="BK126">
        <f t="shared" si="67"/>
        <v>0</v>
      </c>
      <c r="BL126">
        <f t="shared" si="67"/>
        <v>4.8468130311614729E-3</v>
      </c>
      <c r="BM126">
        <f t="shared" si="67"/>
        <v>9.6044819000191527E-3</v>
      </c>
      <c r="BN126" s="13">
        <v>0</v>
      </c>
      <c r="BO126" s="14">
        <f>BL126/BM126</f>
        <v>0.50464075851418988</v>
      </c>
      <c r="BP126" s="15" t="s">
        <v>859</v>
      </c>
      <c r="BQ126" s="28">
        <v>0</v>
      </c>
    </row>
    <row r="127" spans="1:69" customFormat="1" ht="15" x14ac:dyDescent="0.2">
      <c r="A127" t="s">
        <v>142</v>
      </c>
      <c r="C127" t="s">
        <v>143</v>
      </c>
      <c r="D127">
        <v>0</v>
      </c>
      <c r="E127">
        <v>0</v>
      </c>
      <c r="F127">
        <v>0</v>
      </c>
      <c r="G127">
        <v>34829000</v>
      </c>
      <c r="H127">
        <v>338360000</v>
      </c>
      <c r="I127">
        <v>2492900000</v>
      </c>
      <c r="J127">
        <v>2094200000</v>
      </c>
      <c r="K127">
        <f t="shared" si="63"/>
        <v>0</v>
      </c>
      <c r="L127">
        <f t="shared" si="63"/>
        <v>0</v>
      </c>
      <c r="M127">
        <f t="shared" si="63"/>
        <v>1.6631171807850252E-2</v>
      </c>
      <c r="N127" s="13">
        <v>0</v>
      </c>
      <c r="O127" s="14">
        <f>L127/M127</f>
        <v>0</v>
      </c>
      <c r="P127" s="15">
        <v>0</v>
      </c>
      <c r="Q127">
        <v>0</v>
      </c>
      <c r="R127">
        <v>0</v>
      </c>
      <c r="S127">
        <v>23317000</v>
      </c>
      <c r="T127">
        <v>0</v>
      </c>
      <c r="U127">
        <v>601680000</v>
      </c>
      <c r="V127">
        <v>838260000</v>
      </c>
      <c r="W127">
        <v>516410000</v>
      </c>
      <c r="X127">
        <f t="shared" si="64"/>
        <v>0</v>
      </c>
      <c r="Y127">
        <f t="shared" si="64"/>
        <v>2.781595209123661E-2</v>
      </c>
      <c r="Z127">
        <f t="shared" si="64"/>
        <v>0</v>
      </c>
      <c r="AA127" s="13">
        <v>0</v>
      </c>
      <c r="AB127" s="14" t="s">
        <v>859</v>
      </c>
      <c r="AC127" s="15" t="s">
        <v>859</v>
      </c>
      <c r="AD127">
        <v>0</v>
      </c>
      <c r="AE127">
        <v>0</v>
      </c>
      <c r="AF127">
        <v>0</v>
      </c>
      <c r="AG127">
        <v>0</v>
      </c>
      <c r="AH127">
        <v>1131900000</v>
      </c>
      <c r="AI127">
        <v>729420000</v>
      </c>
      <c r="AJ127">
        <v>840470000</v>
      </c>
      <c r="AK127">
        <f t="shared" si="65"/>
        <v>0</v>
      </c>
      <c r="AL127">
        <f t="shared" si="65"/>
        <v>0</v>
      </c>
      <c r="AM127">
        <f t="shared" si="65"/>
        <v>0</v>
      </c>
      <c r="AN127" s="13">
        <v>0</v>
      </c>
      <c r="AO127" s="14">
        <v>0</v>
      </c>
      <c r="AP127" s="15">
        <v>0</v>
      </c>
      <c r="AQ127">
        <v>2050600</v>
      </c>
      <c r="AR127">
        <v>14863000</v>
      </c>
      <c r="AS127">
        <v>4781800</v>
      </c>
      <c r="AT127">
        <v>22316000</v>
      </c>
      <c r="AU127">
        <v>754030000</v>
      </c>
      <c r="AV127">
        <v>964080000</v>
      </c>
      <c r="AW127">
        <v>609030000</v>
      </c>
      <c r="AX127">
        <f t="shared" si="66"/>
        <v>1.9711417317613358E-2</v>
      </c>
      <c r="AY127">
        <f t="shared" si="66"/>
        <v>4.9599618288938673E-3</v>
      </c>
      <c r="AZ127">
        <f t="shared" si="66"/>
        <v>3.6641873142538132E-2</v>
      </c>
      <c r="BA127" s="13">
        <f>AQ127/AR127</f>
        <v>0.13796676310300746</v>
      </c>
      <c r="BB127" s="14">
        <f>AY127/AZ127</f>
        <v>0.13536321709317226</v>
      </c>
      <c r="BC127" s="15">
        <f>AY127/AX127</f>
        <v>0.25162887827765879</v>
      </c>
      <c r="BD127">
        <v>0</v>
      </c>
      <c r="BE127">
        <v>0</v>
      </c>
      <c r="BF127">
        <v>6924000</v>
      </c>
      <c r="BG127">
        <v>18043000</v>
      </c>
      <c r="BH127">
        <v>2311000000</v>
      </c>
      <c r="BI127">
        <v>1412000000</v>
      </c>
      <c r="BJ127">
        <v>1044200000</v>
      </c>
      <c r="BK127">
        <f t="shared" si="67"/>
        <v>0</v>
      </c>
      <c r="BL127">
        <f t="shared" si="67"/>
        <v>4.903682719546742E-3</v>
      </c>
      <c r="BM127">
        <f t="shared" si="67"/>
        <v>1.7279256847347251E-2</v>
      </c>
      <c r="BN127" s="13">
        <v>0</v>
      </c>
      <c r="BO127" s="14">
        <f>BL127/BM127</f>
        <v>0.28379013998507502</v>
      </c>
      <c r="BP127" s="15" t="s">
        <v>859</v>
      </c>
      <c r="BQ127" s="28">
        <v>0</v>
      </c>
    </row>
    <row r="128" spans="1:69" customFormat="1" ht="15" x14ac:dyDescent="0.2">
      <c r="A128" t="s">
        <v>220</v>
      </c>
      <c r="C128" t="s">
        <v>221</v>
      </c>
      <c r="D128">
        <v>0</v>
      </c>
      <c r="E128">
        <v>0</v>
      </c>
      <c r="F128">
        <v>10117000</v>
      </c>
      <c r="G128">
        <v>0</v>
      </c>
      <c r="H128">
        <v>338360000</v>
      </c>
      <c r="I128">
        <v>2492900000</v>
      </c>
      <c r="J128">
        <v>2094200000</v>
      </c>
      <c r="K128">
        <f t="shared" si="63"/>
        <v>0</v>
      </c>
      <c r="L128">
        <f t="shared" si="63"/>
        <v>4.0583256448313209E-3</v>
      </c>
      <c r="M128">
        <f t="shared" si="63"/>
        <v>0</v>
      </c>
      <c r="N128" s="13">
        <v>0</v>
      </c>
      <c r="O128" s="14" t="s">
        <v>859</v>
      </c>
      <c r="P128" s="15" t="s">
        <v>859</v>
      </c>
      <c r="Q128">
        <v>0</v>
      </c>
      <c r="R128">
        <v>0</v>
      </c>
      <c r="S128">
        <v>0</v>
      </c>
      <c r="T128">
        <v>0</v>
      </c>
      <c r="U128">
        <v>601680000</v>
      </c>
      <c r="V128">
        <v>838260000</v>
      </c>
      <c r="W128">
        <v>516410000</v>
      </c>
      <c r="X128">
        <f t="shared" si="64"/>
        <v>0</v>
      </c>
      <c r="Y128">
        <f t="shared" si="64"/>
        <v>0</v>
      </c>
      <c r="Z128">
        <f t="shared" si="64"/>
        <v>0</v>
      </c>
      <c r="AA128" s="13">
        <v>0</v>
      </c>
      <c r="AB128" s="14">
        <v>0</v>
      </c>
      <c r="AC128" s="15">
        <v>0</v>
      </c>
      <c r="AD128">
        <v>8357700</v>
      </c>
      <c r="AE128">
        <v>0</v>
      </c>
      <c r="AF128">
        <v>0</v>
      </c>
      <c r="AG128">
        <v>0</v>
      </c>
      <c r="AH128">
        <v>1131900000</v>
      </c>
      <c r="AI128">
        <v>729420000</v>
      </c>
      <c r="AJ128">
        <v>840470000</v>
      </c>
      <c r="AK128">
        <f t="shared" si="65"/>
        <v>0</v>
      </c>
      <c r="AL128">
        <f t="shared" si="65"/>
        <v>0</v>
      </c>
      <c r="AM128">
        <f t="shared" si="65"/>
        <v>0</v>
      </c>
      <c r="AN128" s="13" t="s">
        <v>859</v>
      </c>
      <c r="AO128" s="14">
        <v>0</v>
      </c>
      <c r="AP128" s="15">
        <v>0</v>
      </c>
      <c r="AQ128">
        <v>0</v>
      </c>
      <c r="AR128">
        <v>0</v>
      </c>
      <c r="AS128">
        <v>0</v>
      </c>
      <c r="AT128">
        <v>8973700</v>
      </c>
      <c r="AU128">
        <v>754030000</v>
      </c>
      <c r="AV128">
        <v>964080000</v>
      </c>
      <c r="AW128">
        <v>609030000</v>
      </c>
      <c r="AX128">
        <f t="shared" si="66"/>
        <v>0</v>
      </c>
      <c r="AY128">
        <f t="shared" si="66"/>
        <v>0</v>
      </c>
      <c r="AZ128">
        <f t="shared" si="66"/>
        <v>1.4734413739881451E-2</v>
      </c>
      <c r="BA128" s="13">
        <v>0</v>
      </c>
      <c r="BB128" s="14">
        <f>AY128/AZ128</f>
        <v>0</v>
      </c>
      <c r="BC128" s="15">
        <v>0</v>
      </c>
      <c r="BD128">
        <v>0</v>
      </c>
      <c r="BE128">
        <v>0</v>
      </c>
      <c r="BF128">
        <v>7045700</v>
      </c>
      <c r="BG128">
        <v>35164000</v>
      </c>
      <c r="BH128">
        <v>2311000000</v>
      </c>
      <c r="BI128">
        <v>1412000000</v>
      </c>
      <c r="BJ128">
        <v>1044200000</v>
      </c>
      <c r="BK128">
        <f t="shared" si="67"/>
        <v>0</v>
      </c>
      <c r="BL128">
        <f t="shared" si="67"/>
        <v>4.9898725212464586E-3</v>
      </c>
      <c r="BM128">
        <f t="shared" si="67"/>
        <v>3.3675541084083507E-2</v>
      </c>
      <c r="BN128" s="13">
        <v>0</v>
      </c>
      <c r="BO128" s="14">
        <f>BL128/BM128</f>
        <v>0.14817497687082107</v>
      </c>
      <c r="BP128" s="15" t="s">
        <v>859</v>
      </c>
      <c r="BQ128" s="28">
        <v>0</v>
      </c>
    </row>
    <row r="129" spans="1:69" customFormat="1" ht="15" x14ac:dyDescent="0.2">
      <c r="A129" t="s">
        <v>178</v>
      </c>
      <c r="C129" t="s">
        <v>179</v>
      </c>
      <c r="D129">
        <v>4100400</v>
      </c>
      <c r="E129">
        <v>0</v>
      </c>
      <c r="F129">
        <v>0</v>
      </c>
      <c r="G129">
        <v>0</v>
      </c>
      <c r="H129">
        <v>338360000</v>
      </c>
      <c r="I129">
        <v>2492900000</v>
      </c>
      <c r="J129">
        <v>2094200000</v>
      </c>
      <c r="K129">
        <f t="shared" si="63"/>
        <v>0</v>
      </c>
      <c r="L129">
        <f t="shared" si="63"/>
        <v>0</v>
      </c>
      <c r="M129">
        <f t="shared" si="63"/>
        <v>0</v>
      </c>
      <c r="N129" s="13" t="s">
        <v>859</v>
      </c>
      <c r="O129" s="14">
        <v>0</v>
      </c>
      <c r="P129" s="15">
        <v>0</v>
      </c>
      <c r="Q129">
        <v>120490000</v>
      </c>
      <c r="R129">
        <v>103560000</v>
      </c>
      <c r="S129">
        <v>27115000</v>
      </c>
      <c r="T129">
        <v>4925900</v>
      </c>
      <c r="U129">
        <v>601680000</v>
      </c>
      <c r="V129">
        <v>838260000</v>
      </c>
      <c r="W129">
        <v>516410000</v>
      </c>
      <c r="X129">
        <f t="shared" si="64"/>
        <v>0.17211806940566415</v>
      </c>
      <c r="Y129">
        <f t="shared" si="64"/>
        <v>3.2346765919881657E-2</v>
      </c>
      <c r="Z129">
        <f t="shared" si="64"/>
        <v>9.5387385991750739E-3</v>
      </c>
      <c r="AA129" s="13">
        <f>Q129/R129</f>
        <v>1.1634801081498649</v>
      </c>
      <c r="AB129" s="14">
        <f>Y129/Z129</f>
        <v>3.3910947012091368</v>
      </c>
      <c r="AC129" s="15">
        <f>Y129/X129</f>
        <v>0.18793358554146769</v>
      </c>
      <c r="AD129">
        <v>96451000</v>
      </c>
      <c r="AE129">
        <v>43134000</v>
      </c>
      <c r="AF129">
        <v>54170000</v>
      </c>
      <c r="AG129">
        <v>36361000</v>
      </c>
      <c r="AH129">
        <v>1131900000</v>
      </c>
      <c r="AI129">
        <v>729420000</v>
      </c>
      <c r="AJ129">
        <v>840470000</v>
      </c>
      <c r="AK129">
        <f t="shared" si="65"/>
        <v>3.8107606679035254E-2</v>
      </c>
      <c r="AL129">
        <f t="shared" si="65"/>
        <v>7.4264484110663262E-2</v>
      </c>
      <c r="AM129">
        <f t="shared" si="65"/>
        <v>4.3262698252168427E-2</v>
      </c>
      <c r="AN129" s="13">
        <f>AD129/AE129</f>
        <v>2.2360782677238373</v>
      </c>
      <c r="AO129" s="14">
        <f>AL129/AM129</f>
        <v>1.7165939044715259</v>
      </c>
      <c r="AP129" s="15">
        <f>AL129/AK129</f>
        <v>1.9488099773927698</v>
      </c>
      <c r="AQ129">
        <v>0</v>
      </c>
      <c r="AR129">
        <v>0</v>
      </c>
      <c r="AS129">
        <v>0</v>
      </c>
      <c r="AT129">
        <v>0</v>
      </c>
      <c r="AU129">
        <v>754030000</v>
      </c>
      <c r="AV129">
        <v>964080000</v>
      </c>
      <c r="AW129">
        <v>609030000</v>
      </c>
      <c r="AX129">
        <f t="shared" si="66"/>
        <v>0</v>
      </c>
      <c r="AY129">
        <f t="shared" si="66"/>
        <v>0</v>
      </c>
      <c r="AZ129">
        <f t="shared" si="66"/>
        <v>0</v>
      </c>
      <c r="BA129" s="13">
        <v>0</v>
      </c>
      <c r="BB129" s="14">
        <v>0</v>
      </c>
      <c r="BC129" s="15">
        <v>0</v>
      </c>
      <c r="BD129">
        <v>0</v>
      </c>
      <c r="BE129">
        <v>0</v>
      </c>
      <c r="BF129">
        <v>7782500</v>
      </c>
      <c r="BG129">
        <v>0</v>
      </c>
      <c r="BH129">
        <v>2311000000</v>
      </c>
      <c r="BI129">
        <v>1412000000</v>
      </c>
      <c r="BJ129">
        <v>1044200000</v>
      </c>
      <c r="BK129">
        <f t="shared" si="67"/>
        <v>0</v>
      </c>
      <c r="BL129">
        <f t="shared" si="67"/>
        <v>5.5116855524079324E-3</v>
      </c>
      <c r="BM129">
        <f t="shared" si="67"/>
        <v>0</v>
      </c>
      <c r="BN129" s="13">
        <v>0</v>
      </c>
      <c r="BO129" s="14" t="s">
        <v>859</v>
      </c>
      <c r="BP129" s="15" t="s">
        <v>859</v>
      </c>
      <c r="BQ129" s="28">
        <v>0</v>
      </c>
    </row>
    <row r="130" spans="1:69" customFormat="1" ht="15" x14ac:dyDescent="0.2">
      <c r="A130" t="s">
        <v>288</v>
      </c>
      <c r="C130" t="s">
        <v>289</v>
      </c>
      <c r="D130">
        <v>9848300</v>
      </c>
      <c r="E130">
        <v>0</v>
      </c>
      <c r="F130">
        <v>8556200</v>
      </c>
      <c r="G130">
        <v>0</v>
      </c>
      <c r="H130">
        <v>338360000</v>
      </c>
      <c r="I130">
        <v>2492900000</v>
      </c>
      <c r="J130">
        <v>2094200000</v>
      </c>
      <c r="K130">
        <f t="shared" si="63"/>
        <v>0</v>
      </c>
      <c r="L130">
        <f t="shared" si="63"/>
        <v>3.4322275261743349E-3</v>
      </c>
      <c r="M130">
        <f t="shared" si="63"/>
        <v>0</v>
      </c>
      <c r="N130" s="13" t="s">
        <v>859</v>
      </c>
      <c r="O130" s="14" t="s">
        <v>859</v>
      </c>
      <c r="P130" s="15" t="s">
        <v>859</v>
      </c>
      <c r="Q130">
        <v>13393000</v>
      </c>
      <c r="R130">
        <v>0</v>
      </c>
      <c r="S130">
        <v>0</v>
      </c>
      <c r="T130">
        <v>0</v>
      </c>
      <c r="U130">
        <v>601680000</v>
      </c>
      <c r="V130">
        <v>838260000</v>
      </c>
      <c r="W130">
        <v>516410000</v>
      </c>
      <c r="X130">
        <f t="shared" si="64"/>
        <v>0</v>
      </c>
      <c r="Y130">
        <f t="shared" si="64"/>
        <v>0</v>
      </c>
      <c r="Z130">
        <f t="shared" si="64"/>
        <v>0</v>
      </c>
      <c r="AA130" s="13" t="s">
        <v>859</v>
      </c>
      <c r="AB130" s="14">
        <v>0</v>
      </c>
      <c r="AC130" s="15">
        <v>0</v>
      </c>
      <c r="AD130">
        <v>14321000</v>
      </c>
      <c r="AE130">
        <v>0</v>
      </c>
      <c r="AF130">
        <v>0</v>
      </c>
      <c r="AG130">
        <v>0</v>
      </c>
      <c r="AH130">
        <v>1131900000</v>
      </c>
      <c r="AI130">
        <v>729420000</v>
      </c>
      <c r="AJ130">
        <v>840470000</v>
      </c>
      <c r="AK130">
        <f t="shared" si="65"/>
        <v>0</v>
      </c>
      <c r="AL130">
        <f t="shared" si="65"/>
        <v>0</v>
      </c>
      <c r="AM130">
        <f t="shared" si="65"/>
        <v>0</v>
      </c>
      <c r="AN130" s="13" t="s">
        <v>859</v>
      </c>
      <c r="AO130" s="14">
        <v>0</v>
      </c>
      <c r="AP130" s="15">
        <v>0</v>
      </c>
      <c r="AQ130">
        <v>0</v>
      </c>
      <c r="AR130">
        <v>0</v>
      </c>
      <c r="AS130">
        <v>5728600</v>
      </c>
      <c r="AT130">
        <v>8461000</v>
      </c>
      <c r="AU130">
        <v>754030000</v>
      </c>
      <c r="AV130">
        <v>964080000</v>
      </c>
      <c r="AW130">
        <v>609030000</v>
      </c>
      <c r="AX130">
        <f t="shared" si="66"/>
        <v>0</v>
      </c>
      <c r="AY130">
        <f t="shared" si="66"/>
        <v>5.9420380051448014E-3</v>
      </c>
      <c r="AZ130">
        <f t="shared" si="66"/>
        <v>1.3892583288179564E-2</v>
      </c>
      <c r="BA130" s="13">
        <v>0</v>
      </c>
      <c r="BB130" s="14">
        <f>AY130/AZ130</f>
        <v>0.4277129661119653</v>
      </c>
      <c r="BC130" s="15" t="s">
        <v>859</v>
      </c>
      <c r="BD130">
        <v>0</v>
      </c>
      <c r="BE130">
        <v>0</v>
      </c>
      <c r="BF130">
        <v>8931700</v>
      </c>
      <c r="BG130">
        <v>0</v>
      </c>
      <c r="BH130">
        <v>2311000000</v>
      </c>
      <c r="BI130">
        <v>1412000000</v>
      </c>
      <c r="BJ130">
        <v>1044200000</v>
      </c>
      <c r="BK130">
        <f t="shared" si="67"/>
        <v>0</v>
      </c>
      <c r="BL130">
        <f t="shared" si="67"/>
        <v>6.3255665722379605E-3</v>
      </c>
      <c r="BM130">
        <f t="shared" si="67"/>
        <v>0</v>
      </c>
      <c r="BN130" s="13">
        <v>0</v>
      </c>
      <c r="BO130" s="14" t="s">
        <v>859</v>
      </c>
      <c r="BP130" s="15" t="s">
        <v>859</v>
      </c>
      <c r="BQ130" s="28">
        <v>0</v>
      </c>
    </row>
    <row r="131" spans="1:69" customFormat="1" ht="15" x14ac:dyDescent="0.2">
      <c r="A131" t="s">
        <v>47</v>
      </c>
      <c r="C131" t="s">
        <v>48</v>
      </c>
      <c r="D131">
        <v>0</v>
      </c>
      <c r="E131">
        <v>363860</v>
      </c>
      <c r="F131">
        <v>16807000</v>
      </c>
      <c r="G131">
        <v>2146300</v>
      </c>
      <c r="H131">
        <v>338360000</v>
      </c>
      <c r="I131">
        <v>2492900000</v>
      </c>
      <c r="J131">
        <v>2094200000</v>
      </c>
      <c r="K131">
        <f t="shared" si="63"/>
        <v>1.0753635181463531E-3</v>
      </c>
      <c r="L131">
        <f t="shared" si="63"/>
        <v>6.7419471298487705E-3</v>
      </c>
      <c r="M131">
        <f t="shared" si="63"/>
        <v>1.0248782351255849E-3</v>
      </c>
      <c r="N131" s="13">
        <f>D131/E131</f>
        <v>0</v>
      </c>
      <c r="O131" s="14">
        <f>L131/M131</f>
        <v>6.5782908630337307</v>
      </c>
      <c r="P131" s="15">
        <f>L131/K131</f>
        <v>6.2694586677723025</v>
      </c>
      <c r="Q131">
        <v>0</v>
      </c>
      <c r="R131">
        <v>0</v>
      </c>
      <c r="S131">
        <v>0</v>
      </c>
      <c r="T131">
        <v>0</v>
      </c>
      <c r="U131">
        <v>601680000</v>
      </c>
      <c r="V131">
        <v>838260000</v>
      </c>
      <c r="W131">
        <v>516410000</v>
      </c>
      <c r="X131">
        <f t="shared" si="64"/>
        <v>0</v>
      </c>
      <c r="Y131">
        <f t="shared" si="64"/>
        <v>0</v>
      </c>
      <c r="Z131">
        <f t="shared" si="64"/>
        <v>0</v>
      </c>
      <c r="AA131" s="13">
        <v>0</v>
      </c>
      <c r="AB131" s="14">
        <v>0</v>
      </c>
      <c r="AC131" s="15">
        <v>0</v>
      </c>
      <c r="AD131">
        <v>54274000</v>
      </c>
      <c r="AE131">
        <v>4779500</v>
      </c>
      <c r="AF131">
        <v>15488000</v>
      </c>
      <c r="AG131">
        <v>2127300</v>
      </c>
      <c r="AH131">
        <v>1131900000</v>
      </c>
      <c r="AI131">
        <v>729420000</v>
      </c>
      <c r="AJ131">
        <v>840470000</v>
      </c>
      <c r="AK131">
        <f t="shared" si="65"/>
        <v>4.2225461613216719E-3</v>
      </c>
      <c r="AL131">
        <f t="shared" si="65"/>
        <v>2.1233308656192593E-2</v>
      </c>
      <c r="AM131">
        <f t="shared" si="65"/>
        <v>2.5310837983509226E-3</v>
      </c>
      <c r="AN131" s="13">
        <f>AD131/AE131</f>
        <v>11.355581127733027</v>
      </c>
      <c r="AO131" s="14">
        <f>AL131/AM131</f>
        <v>8.3890184394632588</v>
      </c>
      <c r="AP131" s="15">
        <f>AL131/AK131</f>
        <v>5.0285557208796723</v>
      </c>
      <c r="AQ131">
        <v>10428000</v>
      </c>
      <c r="AR131">
        <v>4576100</v>
      </c>
      <c r="AS131">
        <v>9518500</v>
      </c>
      <c r="AT131">
        <v>5562800</v>
      </c>
      <c r="AU131">
        <v>754030000</v>
      </c>
      <c r="AV131">
        <v>964080000</v>
      </c>
      <c r="AW131">
        <v>609030000</v>
      </c>
      <c r="AX131">
        <f t="shared" si="66"/>
        <v>6.0688566767900486E-3</v>
      </c>
      <c r="AY131">
        <f t="shared" si="66"/>
        <v>9.8731433076093278E-3</v>
      </c>
      <c r="AZ131">
        <f t="shared" si="66"/>
        <v>9.1338686107416706E-3</v>
      </c>
      <c r="BA131" s="13">
        <f>AQ131/AR131</f>
        <v>2.2787963549747601</v>
      </c>
      <c r="BB131" s="14">
        <f>AY131/AZ131</f>
        <v>1.0809377415390289</v>
      </c>
      <c r="BC131" s="15">
        <f>AY131/AX131</f>
        <v>1.6268539254467038</v>
      </c>
      <c r="BD131">
        <v>3961900</v>
      </c>
      <c r="BE131">
        <v>695270</v>
      </c>
      <c r="BF131">
        <v>3603800</v>
      </c>
      <c r="BG131">
        <v>9360900</v>
      </c>
      <c r="BH131">
        <v>2311000000</v>
      </c>
      <c r="BI131">
        <v>1412000000</v>
      </c>
      <c r="BJ131">
        <v>1044200000</v>
      </c>
      <c r="BK131">
        <f t="shared" si="67"/>
        <v>3.008524448290783E-4</v>
      </c>
      <c r="BL131">
        <f t="shared" si="67"/>
        <v>2.5522662889518413E-3</v>
      </c>
      <c r="BM131">
        <f t="shared" si="67"/>
        <v>8.9646619421566744E-3</v>
      </c>
      <c r="BN131" s="13">
        <f t="shared" ref="BN131:BN153" si="89">BD131/BE131</f>
        <v>5.6983617875070118</v>
      </c>
      <c r="BO131" s="14">
        <f t="shared" ref="BO131:BO137" si="90">BL131/BM131</f>
        <v>0.28470301562066819</v>
      </c>
      <c r="BP131" s="15">
        <f t="shared" ref="BP131:BP153" si="91">BL131/BK131</f>
        <v>8.4834487231833755</v>
      </c>
      <c r="BQ131" s="28">
        <v>0</v>
      </c>
    </row>
    <row r="132" spans="1:69" customFormat="1" ht="15" x14ac:dyDescent="0.2">
      <c r="A132" t="s">
        <v>430</v>
      </c>
      <c r="C132" t="s">
        <v>431</v>
      </c>
      <c r="D132">
        <v>20469000</v>
      </c>
      <c r="E132">
        <v>0</v>
      </c>
      <c r="F132">
        <v>0</v>
      </c>
      <c r="G132">
        <v>11868000</v>
      </c>
      <c r="H132">
        <v>338360000</v>
      </c>
      <c r="I132">
        <v>2492900000</v>
      </c>
      <c r="J132">
        <v>2094200000</v>
      </c>
      <c r="K132">
        <f t="shared" si="63"/>
        <v>0</v>
      </c>
      <c r="L132">
        <f t="shared" si="63"/>
        <v>0</v>
      </c>
      <c r="M132">
        <f t="shared" si="63"/>
        <v>5.667080508069907E-3</v>
      </c>
      <c r="N132" s="13" t="s">
        <v>859</v>
      </c>
      <c r="O132" s="14">
        <f>L132/M132</f>
        <v>0</v>
      </c>
      <c r="P132" s="15">
        <v>0</v>
      </c>
      <c r="Q132">
        <v>16254000</v>
      </c>
      <c r="R132">
        <v>39753000</v>
      </c>
      <c r="S132">
        <v>0</v>
      </c>
      <c r="T132">
        <v>0</v>
      </c>
      <c r="U132">
        <v>601680000</v>
      </c>
      <c r="V132">
        <v>838260000</v>
      </c>
      <c r="W132">
        <v>516410000</v>
      </c>
      <c r="X132">
        <f t="shared" si="64"/>
        <v>6.6070003988831269E-2</v>
      </c>
      <c r="Y132">
        <f t="shared" si="64"/>
        <v>0</v>
      </c>
      <c r="Z132">
        <f t="shared" si="64"/>
        <v>0</v>
      </c>
      <c r="AA132" s="13">
        <f>Q132/R132</f>
        <v>0.40887480190174325</v>
      </c>
      <c r="AB132" s="14">
        <v>0</v>
      </c>
      <c r="AC132" s="15">
        <f>Y132/X132</f>
        <v>0</v>
      </c>
      <c r="AD132">
        <v>0</v>
      </c>
      <c r="AE132">
        <v>0</v>
      </c>
      <c r="AF132">
        <v>0</v>
      </c>
      <c r="AG132">
        <v>0</v>
      </c>
      <c r="AH132">
        <v>1131900000</v>
      </c>
      <c r="AI132">
        <v>729420000</v>
      </c>
      <c r="AJ132">
        <v>840470000</v>
      </c>
      <c r="AK132">
        <f t="shared" si="65"/>
        <v>0</v>
      </c>
      <c r="AL132">
        <f t="shared" si="65"/>
        <v>0</v>
      </c>
      <c r="AM132">
        <f t="shared" si="65"/>
        <v>0</v>
      </c>
      <c r="AN132" s="13">
        <v>0</v>
      </c>
      <c r="AO132" s="14">
        <v>0</v>
      </c>
      <c r="AP132" s="15">
        <v>0</v>
      </c>
      <c r="AQ132">
        <v>0</v>
      </c>
      <c r="AR132">
        <v>10750000</v>
      </c>
      <c r="AS132">
        <v>6305300</v>
      </c>
      <c r="AT132">
        <v>6133800</v>
      </c>
      <c r="AU132">
        <v>754030000</v>
      </c>
      <c r="AV132">
        <v>964080000</v>
      </c>
      <c r="AW132">
        <v>609030000</v>
      </c>
      <c r="AX132">
        <f t="shared" si="66"/>
        <v>1.4256727185920984E-2</v>
      </c>
      <c r="AY132">
        <f t="shared" si="66"/>
        <v>6.5402248776035184E-3</v>
      </c>
      <c r="AZ132">
        <f t="shared" si="66"/>
        <v>1.0071425052953057E-2</v>
      </c>
      <c r="BA132" s="13">
        <f>AQ132/AR132</f>
        <v>0</v>
      </c>
      <c r="BB132" s="14">
        <f>AY132/AZ132</f>
        <v>0.6493842572641545</v>
      </c>
      <c r="BC132" s="15">
        <f>AY132/AX132</f>
        <v>0.45874658274040758</v>
      </c>
      <c r="BD132">
        <v>0</v>
      </c>
      <c r="BE132">
        <v>1318900</v>
      </c>
      <c r="BF132">
        <v>6862900</v>
      </c>
      <c r="BG132">
        <v>796930</v>
      </c>
      <c r="BH132">
        <v>2311000000</v>
      </c>
      <c r="BI132">
        <v>1412000000</v>
      </c>
      <c r="BJ132">
        <v>1044200000</v>
      </c>
      <c r="BK132">
        <f t="shared" si="67"/>
        <v>5.7070532237126783E-4</v>
      </c>
      <c r="BL132">
        <f t="shared" si="67"/>
        <v>4.8604107648725211E-3</v>
      </c>
      <c r="BM132">
        <f t="shared" si="67"/>
        <v>7.6319670561195174E-4</v>
      </c>
      <c r="BN132" s="13">
        <f t="shared" si="89"/>
        <v>0</v>
      </c>
      <c r="BO132" s="14">
        <f t="shared" si="90"/>
        <v>6.3684902321156018</v>
      </c>
      <c r="BP132" s="15">
        <f t="shared" si="91"/>
        <v>8.5164980496022427</v>
      </c>
      <c r="BQ132" s="28">
        <v>0</v>
      </c>
    </row>
    <row r="133" spans="1:69" customFormat="1" ht="15" x14ac:dyDescent="0.2">
      <c r="A133" t="s">
        <v>744</v>
      </c>
      <c r="C133" t="s">
        <v>745</v>
      </c>
      <c r="D133">
        <v>1892000</v>
      </c>
      <c r="E133">
        <v>0</v>
      </c>
      <c r="F133">
        <v>0</v>
      </c>
      <c r="G133">
        <v>0</v>
      </c>
      <c r="H133">
        <v>338360000</v>
      </c>
      <c r="I133">
        <v>2492900000</v>
      </c>
      <c r="J133">
        <v>2094200000</v>
      </c>
      <c r="K133">
        <f t="shared" si="63"/>
        <v>0</v>
      </c>
      <c r="L133">
        <f t="shared" si="63"/>
        <v>0</v>
      </c>
      <c r="M133">
        <f t="shared" si="63"/>
        <v>0</v>
      </c>
      <c r="N133" s="13" t="s">
        <v>859</v>
      </c>
      <c r="O133" s="14">
        <v>0</v>
      </c>
      <c r="P133" s="15">
        <v>0</v>
      </c>
      <c r="Q133">
        <v>0</v>
      </c>
      <c r="R133">
        <v>10322000</v>
      </c>
      <c r="S133">
        <v>0</v>
      </c>
      <c r="T133">
        <v>0</v>
      </c>
      <c r="U133">
        <v>601680000</v>
      </c>
      <c r="V133">
        <v>838260000</v>
      </c>
      <c r="W133">
        <v>516410000</v>
      </c>
      <c r="X133">
        <f t="shared" si="64"/>
        <v>1.715529849754022E-2</v>
      </c>
      <c r="Y133">
        <f t="shared" si="64"/>
        <v>0</v>
      </c>
      <c r="Z133">
        <f t="shared" si="64"/>
        <v>0</v>
      </c>
      <c r="AA133" s="13">
        <f>Q133/R133</f>
        <v>0</v>
      </c>
      <c r="AB133" s="14">
        <v>0</v>
      </c>
      <c r="AC133" s="15">
        <f>Y133/X133</f>
        <v>0</v>
      </c>
      <c r="AD133">
        <v>16372000</v>
      </c>
      <c r="AE133">
        <v>0</v>
      </c>
      <c r="AF133">
        <v>0</v>
      </c>
      <c r="AG133">
        <v>0</v>
      </c>
      <c r="AH133">
        <v>1131900000</v>
      </c>
      <c r="AI133">
        <v>729420000</v>
      </c>
      <c r="AJ133">
        <v>840470000</v>
      </c>
      <c r="AK133">
        <f t="shared" si="65"/>
        <v>0</v>
      </c>
      <c r="AL133">
        <f t="shared" si="65"/>
        <v>0</v>
      </c>
      <c r="AM133">
        <f t="shared" si="65"/>
        <v>0</v>
      </c>
      <c r="AN133" s="13" t="s">
        <v>859</v>
      </c>
      <c r="AO133" s="14">
        <v>0</v>
      </c>
      <c r="AP133" s="15">
        <v>0</v>
      </c>
      <c r="AQ133">
        <v>914400</v>
      </c>
      <c r="AR133">
        <v>1170200</v>
      </c>
      <c r="AS133">
        <v>1762800</v>
      </c>
      <c r="AT133">
        <v>0</v>
      </c>
      <c r="AU133">
        <v>754030000</v>
      </c>
      <c r="AV133">
        <v>964080000</v>
      </c>
      <c r="AW133">
        <v>609030000</v>
      </c>
      <c r="AX133">
        <f t="shared" si="66"/>
        <v>1.5519276421362546E-3</v>
      </c>
      <c r="AY133">
        <f t="shared" si="66"/>
        <v>1.8284789644012944E-3</v>
      </c>
      <c r="AZ133">
        <f t="shared" si="66"/>
        <v>0</v>
      </c>
      <c r="BA133" s="13">
        <f>AQ133/AR133</f>
        <v>0.7814048880533242</v>
      </c>
      <c r="BB133" s="14" t="s">
        <v>859</v>
      </c>
      <c r="BC133" s="15">
        <f>AY133/AX133</f>
        <v>1.1781985929990668</v>
      </c>
      <c r="BD133">
        <v>0</v>
      </c>
      <c r="BE133">
        <v>1450500</v>
      </c>
      <c r="BF133">
        <v>2109700</v>
      </c>
      <c r="BG133">
        <v>1447300</v>
      </c>
      <c r="BH133">
        <v>2311000000</v>
      </c>
      <c r="BI133">
        <v>1412000000</v>
      </c>
      <c r="BJ133">
        <v>1044200000</v>
      </c>
      <c r="BK133">
        <f t="shared" si="67"/>
        <v>6.2765036780614448E-4</v>
      </c>
      <c r="BL133">
        <f t="shared" si="67"/>
        <v>1.4941218130311614E-3</v>
      </c>
      <c r="BM133">
        <f t="shared" si="67"/>
        <v>1.3860371576326375E-3</v>
      </c>
      <c r="BN133" s="13">
        <f t="shared" si="89"/>
        <v>0</v>
      </c>
      <c r="BO133" s="14">
        <f t="shared" si="90"/>
        <v>1.0779810662386089</v>
      </c>
      <c r="BP133" s="15">
        <f t="shared" si="91"/>
        <v>2.3805001791899443</v>
      </c>
      <c r="BQ133" s="28">
        <v>0</v>
      </c>
    </row>
    <row r="134" spans="1:69" customFormat="1" ht="15" x14ac:dyDescent="0.2">
      <c r="A134" t="s">
        <v>536</v>
      </c>
      <c r="C134" t="s">
        <v>537</v>
      </c>
      <c r="D134">
        <v>0</v>
      </c>
      <c r="E134">
        <v>0</v>
      </c>
      <c r="F134">
        <v>7047200</v>
      </c>
      <c r="G134">
        <v>2377900</v>
      </c>
      <c r="H134">
        <v>338360000</v>
      </c>
      <c r="I134">
        <v>2492900000</v>
      </c>
      <c r="J134">
        <v>2094200000</v>
      </c>
      <c r="K134">
        <f t="shared" si="63"/>
        <v>0</v>
      </c>
      <c r="L134">
        <f t="shared" si="63"/>
        <v>2.8269084199125517E-3</v>
      </c>
      <c r="M134">
        <f t="shared" si="63"/>
        <v>1.1354693916531373E-3</v>
      </c>
      <c r="N134" s="13">
        <v>0</v>
      </c>
      <c r="O134" s="14">
        <f>L134/M134</f>
        <v>2.4896385941296377</v>
      </c>
      <c r="P134" s="15" t="s">
        <v>859</v>
      </c>
      <c r="Q134">
        <v>189580000</v>
      </c>
      <c r="R134">
        <v>190710000</v>
      </c>
      <c r="S134">
        <v>4891700</v>
      </c>
      <c r="T134">
        <v>9445000</v>
      </c>
      <c r="U134">
        <v>601680000</v>
      </c>
      <c r="V134">
        <v>838260000</v>
      </c>
      <c r="W134">
        <v>516410000</v>
      </c>
      <c r="X134">
        <f t="shared" si="64"/>
        <v>0.31696250498603912</v>
      </c>
      <c r="Y134">
        <f t="shared" si="64"/>
        <v>5.8355402858301722E-3</v>
      </c>
      <c r="Z134">
        <f t="shared" si="64"/>
        <v>1.8289731027671813E-2</v>
      </c>
      <c r="AA134" s="13">
        <f>Q134/R134</f>
        <v>0.99407477321587756</v>
      </c>
      <c r="AB134" s="14">
        <f>Y134/Z134</f>
        <v>0.31906102265807929</v>
      </c>
      <c r="AC134" s="15">
        <f>Y134/X134</f>
        <v>1.8410822081580923E-2</v>
      </c>
      <c r="AD134">
        <v>58668000</v>
      </c>
      <c r="AE134">
        <v>0</v>
      </c>
      <c r="AF134">
        <v>0</v>
      </c>
      <c r="AG134">
        <v>0</v>
      </c>
      <c r="AH134">
        <v>1131900000</v>
      </c>
      <c r="AI134">
        <v>729420000</v>
      </c>
      <c r="AJ134">
        <v>840470000</v>
      </c>
      <c r="AK134">
        <f t="shared" si="65"/>
        <v>0</v>
      </c>
      <c r="AL134">
        <f t="shared" si="65"/>
        <v>0</v>
      </c>
      <c r="AM134">
        <f t="shared" si="65"/>
        <v>0</v>
      </c>
      <c r="AN134" s="13" t="s">
        <v>859</v>
      </c>
      <c r="AO134" s="14">
        <v>0</v>
      </c>
      <c r="AP134" s="15">
        <v>0</v>
      </c>
      <c r="AQ134">
        <v>1244300</v>
      </c>
      <c r="AR134">
        <v>0</v>
      </c>
      <c r="AS134">
        <v>0</v>
      </c>
      <c r="AT134">
        <v>0</v>
      </c>
      <c r="AU134">
        <v>754030000</v>
      </c>
      <c r="AV134">
        <v>964080000</v>
      </c>
      <c r="AW134">
        <v>609030000</v>
      </c>
      <c r="AX134">
        <f t="shared" si="66"/>
        <v>0</v>
      </c>
      <c r="AY134">
        <f t="shared" si="66"/>
        <v>0</v>
      </c>
      <c r="AZ134">
        <f t="shared" si="66"/>
        <v>0</v>
      </c>
      <c r="BA134" s="13" t="s">
        <v>859</v>
      </c>
      <c r="BB134" s="14">
        <v>0</v>
      </c>
      <c r="BC134" s="15">
        <v>0</v>
      </c>
      <c r="BD134">
        <v>0</v>
      </c>
      <c r="BE134">
        <v>2859600</v>
      </c>
      <c r="BF134">
        <v>0</v>
      </c>
      <c r="BG134">
        <v>2983700</v>
      </c>
      <c r="BH134">
        <v>2311000000</v>
      </c>
      <c r="BI134">
        <v>1412000000</v>
      </c>
      <c r="BJ134">
        <v>1044200000</v>
      </c>
      <c r="BK134">
        <f t="shared" si="67"/>
        <v>1.2373864128083082E-3</v>
      </c>
      <c r="BL134">
        <f t="shared" si="67"/>
        <v>0</v>
      </c>
      <c r="BM134">
        <f t="shared" si="67"/>
        <v>2.8574027963991573E-3</v>
      </c>
      <c r="BN134" s="13">
        <f t="shared" si="89"/>
        <v>0</v>
      </c>
      <c r="BO134" s="14">
        <f t="shared" si="90"/>
        <v>0</v>
      </c>
      <c r="BP134" s="15">
        <f t="shared" si="91"/>
        <v>0</v>
      </c>
      <c r="BQ134" s="28">
        <v>0</v>
      </c>
    </row>
    <row r="135" spans="1:69" customFormat="1" ht="15" x14ac:dyDescent="0.2">
      <c r="A135" t="s">
        <v>340</v>
      </c>
      <c r="C135" t="s">
        <v>341</v>
      </c>
      <c r="D135">
        <v>0</v>
      </c>
      <c r="E135">
        <v>3833500</v>
      </c>
      <c r="F135">
        <v>12092000</v>
      </c>
      <c r="G135">
        <v>0</v>
      </c>
      <c r="H135">
        <v>338360000</v>
      </c>
      <c r="I135">
        <v>2492900000</v>
      </c>
      <c r="J135">
        <v>2094200000</v>
      </c>
      <c r="K135">
        <f t="shared" si="63"/>
        <v>1.1329648894668401E-2</v>
      </c>
      <c r="L135">
        <f t="shared" si="63"/>
        <v>4.8505756348028398E-3</v>
      </c>
      <c r="M135">
        <f t="shared" si="63"/>
        <v>0</v>
      </c>
      <c r="N135" s="13">
        <f>D135/E135</f>
        <v>0</v>
      </c>
      <c r="O135" s="14" t="s">
        <v>859</v>
      </c>
      <c r="P135" s="15">
        <f>L135/K135</f>
        <v>0.42813115215648589</v>
      </c>
      <c r="Q135">
        <v>375400000</v>
      </c>
      <c r="R135">
        <v>768350000</v>
      </c>
      <c r="S135">
        <v>0</v>
      </c>
      <c r="T135">
        <v>0</v>
      </c>
      <c r="U135">
        <v>601680000</v>
      </c>
      <c r="V135">
        <v>838260000</v>
      </c>
      <c r="W135">
        <v>516410000</v>
      </c>
      <c r="X135">
        <f t="shared" si="64"/>
        <v>1.2770077117404601</v>
      </c>
      <c r="Y135">
        <f t="shared" si="64"/>
        <v>0</v>
      </c>
      <c r="Z135">
        <f t="shared" si="64"/>
        <v>0</v>
      </c>
      <c r="AA135" s="13">
        <f>Q135/R135</f>
        <v>0.48857942343983862</v>
      </c>
      <c r="AB135" s="14">
        <v>0</v>
      </c>
      <c r="AC135" s="15">
        <f>Y135/X135</f>
        <v>0</v>
      </c>
      <c r="AD135">
        <v>77424000</v>
      </c>
      <c r="AE135">
        <v>0</v>
      </c>
      <c r="AF135">
        <v>0</v>
      </c>
      <c r="AG135">
        <v>9326300</v>
      </c>
      <c r="AH135">
        <v>1131900000</v>
      </c>
      <c r="AI135">
        <v>729420000</v>
      </c>
      <c r="AJ135">
        <v>840470000</v>
      </c>
      <c r="AK135">
        <f t="shared" si="65"/>
        <v>0</v>
      </c>
      <c r="AL135">
        <f t="shared" si="65"/>
        <v>0</v>
      </c>
      <c r="AM135">
        <f t="shared" si="65"/>
        <v>1.1096529322878865E-2</v>
      </c>
      <c r="AN135" s="13" t="s">
        <v>859</v>
      </c>
      <c r="AO135" s="14">
        <f>AL135/AM135</f>
        <v>0</v>
      </c>
      <c r="AP135" s="15">
        <v>0</v>
      </c>
      <c r="AQ135">
        <v>2854700</v>
      </c>
      <c r="AR135">
        <v>3005500</v>
      </c>
      <c r="AS135">
        <v>0</v>
      </c>
      <c r="AT135">
        <v>0</v>
      </c>
      <c r="AU135">
        <v>754030000</v>
      </c>
      <c r="AV135">
        <v>964080000</v>
      </c>
      <c r="AW135">
        <v>609030000</v>
      </c>
      <c r="AX135">
        <f t="shared" si="66"/>
        <v>3.9859156797474905E-3</v>
      </c>
      <c r="AY135">
        <f t="shared" si="66"/>
        <v>0</v>
      </c>
      <c r="AZ135">
        <f t="shared" si="66"/>
        <v>0</v>
      </c>
      <c r="BA135" s="13">
        <f>AQ135/AR135</f>
        <v>0.94982532024621524</v>
      </c>
      <c r="BB135" s="14">
        <v>0</v>
      </c>
      <c r="BC135" s="15">
        <f>AY135/AX135</f>
        <v>0</v>
      </c>
      <c r="BD135">
        <v>0</v>
      </c>
      <c r="BE135">
        <v>5526800</v>
      </c>
      <c r="BF135">
        <v>11352000</v>
      </c>
      <c r="BG135">
        <v>4672000</v>
      </c>
      <c r="BH135">
        <v>2311000000</v>
      </c>
      <c r="BI135">
        <v>1412000000</v>
      </c>
      <c r="BJ135">
        <v>1044200000</v>
      </c>
      <c r="BK135">
        <f t="shared" si="67"/>
        <v>2.3915188230203377E-3</v>
      </c>
      <c r="BL135">
        <f t="shared" si="67"/>
        <v>8.0396600566572246E-3</v>
      </c>
      <c r="BM135">
        <f t="shared" si="67"/>
        <v>4.4742386515993103E-3</v>
      </c>
      <c r="BN135" s="13">
        <f t="shared" si="89"/>
        <v>0</v>
      </c>
      <c r="BO135" s="14">
        <f t="shared" si="90"/>
        <v>1.7968777892040826</v>
      </c>
      <c r="BP135" s="15">
        <f t="shared" si="91"/>
        <v>3.3617381470172334</v>
      </c>
      <c r="BQ135" s="28">
        <v>0</v>
      </c>
    </row>
    <row r="136" spans="1:69" customFormat="1" ht="15" x14ac:dyDescent="0.2">
      <c r="A136" t="s">
        <v>602</v>
      </c>
      <c r="C136" t="s">
        <v>603</v>
      </c>
      <c r="D136">
        <v>0</v>
      </c>
      <c r="E136">
        <v>0</v>
      </c>
      <c r="F136">
        <v>13623000</v>
      </c>
      <c r="G136">
        <v>0</v>
      </c>
      <c r="H136">
        <v>338360000</v>
      </c>
      <c r="I136">
        <v>2492900000</v>
      </c>
      <c r="J136">
        <v>2094200000</v>
      </c>
      <c r="K136">
        <f t="shared" si="63"/>
        <v>0</v>
      </c>
      <c r="L136">
        <f t="shared" si="63"/>
        <v>5.4647198042440531E-3</v>
      </c>
      <c r="M136">
        <f t="shared" si="63"/>
        <v>0</v>
      </c>
      <c r="N136" s="13">
        <v>0</v>
      </c>
      <c r="O136" s="14" t="s">
        <v>859</v>
      </c>
      <c r="P136" s="15" t="s">
        <v>859</v>
      </c>
      <c r="Q136">
        <v>0</v>
      </c>
      <c r="R136">
        <v>9381100</v>
      </c>
      <c r="S136">
        <v>0</v>
      </c>
      <c r="T136">
        <v>0</v>
      </c>
      <c r="U136">
        <v>601680000</v>
      </c>
      <c r="V136">
        <v>838260000</v>
      </c>
      <c r="W136">
        <v>516410000</v>
      </c>
      <c r="X136">
        <f t="shared" si="64"/>
        <v>1.5591510437441829E-2</v>
      </c>
      <c r="Y136">
        <f t="shared" si="64"/>
        <v>0</v>
      </c>
      <c r="Z136">
        <f t="shared" si="64"/>
        <v>0</v>
      </c>
      <c r="AA136" s="13">
        <f>Q136/R136</f>
        <v>0</v>
      </c>
      <c r="AB136" s="14">
        <v>0</v>
      </c>
      <c r="AC136" s="15">
        <f>Y136/X136</f>
        <v>0</v>
      </c>
      <c r="AD136">
        <v>0</v>
      </c>
      <c r="AE136">
        <v>0</v>
      </c>
      <c r="AF136">
        <v>0</v>
      </c>
      <c r="AG136">
        <v>0</v>
      </c>
      <c r="AH136">
        <v>1131900000</v>
      </c>
      <c r="AI136">
        <v>729420000</v>
      </c>
      <c r="AJ136">
        <v>840470000</v>
      </c>
      <c r="AK136">
        <f t="shared" si="65"/>
        <v>0</v>
      </c>
      <c r="AL136">
        <f t="shared" si="65"/>
        <v>0</v>
      </c>
      <c r="AM136">
        <f t="shared" si="65"/>
        <v>0</v>
      </c>
      <c r="AN136" s="13">
        <v>0</v>
      </c>
      <c r="AO136" s="14">
        <v>0</v>
      </c>
      <c r="AP136" s="15">
        <v>0</v>
      </c>
      <c r="AQ136">
        <v>726030</v>
      </c>
      <c r="AR136">
        <v>526060</v>
      </c>
      <c r="AS136">
        <v>6478400</v>
      </c>
      <c r="AT136">
        <v>10197000</v>
      </c>
      <c r="AU136">
        <v>754030000</v>
      </c>
      <c r="AV136">
        <v>964080000</v>
      </c>
      <c r="AW136">
        <v>609030000</v>
      </c>
      <c r="AX136">
        <f t="shared" si="66"/>
        <v>6.9766454915586918E-4</v>
      </c>
      <c r="AY136">
        <f t="shared" si="66"/>
        <v>6.7197742925898269E-3</v>
      </c>
      <c r="AZ136">
        <f t="shared" si="66"/>
        <v>1.6743017585340622E-2</v>
      </c>
      <c r="BA136" s="13">
        <f>AQ136/AR136</f>
        <v>1.3801277420826521</v>
      </c>
      <c r="BB136" s="14">
        <f>AY136/AZ136</f>
        <v>0.40134786088221858</v>
      </c>
      <c r="BC136" s="15">
        <f>AY136/AX136</f>
        <v>9.6318127396903517</v>
      </c>
      <c r="BD136">
        <v>1007300</v>
      </c>
      <c r="BE136">
        <v>5724400</v>
      </c>
      <c r="BF136">
        <v>10396000</v>
      </c>
      <c r="BG136">
        <v>10120000</v>
      </c>
      <c r="BH136">
        <v>2311000000</v>
      </c>
      <c r="BI136">
        <v>1412000000</v>
      </c>
      <c r="BJ136">
        <v>1044200000</v>
      </c>
      <c r="BK136">
        <f t="shared" si="67"/>
        <v>2.477022933794894E-3</v>
      </c>
      <c r="BL136">
        <f t="shared" si="67"/>
        <v>7.3626062322946174E-3</v>
      </c>
      <c r="BM136">
        <f t="shared" si="67"/>
        <v>9.6916299559471359E-3</v>
      </c>
      <c r="BN136" s="13">
        <f t="shared" si="89"/>
        <v>0.17596604010900707</v>
      </c>
      <c r="BO136" s="14">
        <f t="shared" si="90"/>
        <v>0.75968709760494468</v>
      </c>
      <c r="BP136" s="15">
        <f t="shared" si="91"/>
        <v>2.972360946620233</v>
      </c>
      <c r="BQ136" s="28">
        <v>0</v>
      </c>
    </row>
    <row r="137" spans="1:69" customFormat="1" ht="15" x14ac:dyDescent="0.2">
      <c r="A137" t="s">
        <v>43</v>
      </c>
      <c r="C137" t="s">
        <v>44</v>
      </c>
      <c r="D137">
        <v>6357100</v>
      </c>
      <c r="E137">
        <v>406740</v>
      </c>
      <c r="F137">
        <v>0</v>
      </c>
      <c r="G137">
        <v>5100700</v>
      </c>
      <c r="H137">
        <v>338360000</v>
      </c>
      <c r="I137">
        <v>2492900000</v>
      </c>
      <c r="J137">
        <v>2094200000</v>
      </c>
      <c r="K137">
        <f t="shared" si="63"/>
        <v>1.202092445915593E-3</v>
      </c>
      <c r="L137">
        <f t="shared" si="63"/>
        <v>0</v>
      </c>
      <c r="M137">
        <f t="shared" si="63"/>
        <v>2.4356317448190239E-3</v>
      </c>
      <c r="N137" s="13">
        <f>D137/E137</f>
        <v>15.629394699316517</v>
      </c>
      <c r="O137" s="14">
        <f>L137/M137</f>
        <v>0</v>
      </c>
      <c r="P137" s="15">
        <f>L137/K137</f>
        <v>0</v>
      </c>
      <c r="Q137">
        <v>0</v>
      </c>
      <c r="R137">
        <v>0</v>
      </c>
      <c r="S137">
        <v>0</v>
      </c>
      <c r="T137">
        <v>0</v>
      </c>
      <c r="U137">
        <v>601680000</v>
      </c>
      <c r="V137">
        <v>838260000</v>
      </c>
      <c r="W137">
        <v>516410000</v>
      </c>
      <c r="X137">
        <f t="shared" si="64"/>
        <v>0</v>
      </c>
      <c r="Y137">
        <f t="shared" si="64"/>
        <v>0</v>
      </c>
      <c r="Z137">
        <f t="shared" si="64"/>
        <v>0</v>
      </c>
      <c r="AA137" s="13">
        <v>0</v>
      </c>
      <c r="AB137" s="14">
        <v>0</v>
      </c>
      <c r="AC137" s="15">
        <v>0</v>
      </c>
      <c r="AD137">
        <v>0</v>
      </c>
      <c r="AE137">
        <v>0</v>
      </c>
      <c r="AF137">
        <v>9322500</v>
      </c>
      <c r="AG137">
        <v>0</v>
      </c>
      <c r="AH137">
        <v>1131900000</v>
      </c>
      <c r="AI137">
        <v>729420000</v>
      </c>
      <c r="AJ137">
        <v>840470000</v>
      </c>
      <c r="AK137">
        <f t="shared" si="65"/>
        <v>0</v>
      </c>
      <c r="AL137">
        <f t="shared" si="65"/>
        <v>1.2780702475939787E-2</v>
      </c>
      <c r="AM137">
        <f t="shared" si="65"/>
        <v>0</v>
      </c>
      <c r="AN137" s="13">
        <v>0</v>
      </c>
      <c r="AO137" s="14" t="s">
        <v>859</v>
      </c>
      <c r="AP137" s="15" t="s">
        <v>859</v>
      </c>
      <c r="AQ137">
        <v>14528000</v>
      </c>
      <c r="AR137">
        <v>0</v>
      </c>
      <c r="AS137">
        <v>14692000</v>
      </c>
      <c r="AT137">
        <v>11338000</v>
      </c>
      <c r="AU137">
        <v>754030000</v>
      </c>
      <c r="AV137">
        <v>964080000</v>
      </c>
      <c r="AW137">
        <v>609030000</v>
      </c>
      <c r="AX137">
        <f t="shared" si="66"/>
        <v>0</v>
      </c>
      <c r="AY137">
        <f t="shared" si="66"/>
        <v>1.5239399219981744E-2</v>
      </c>
      <c r="AZ137">
        <f t="shared" si="66"/>
        <v>1.8616488514523095E-2</v>
      </c>
      <c r="BA137" s="13" t="s">
        <v>859</v>
      </c>
      <c r="BB137" s="14">
        <f>AY137/AZ137</f>
        <v>0.81859686954890465</v>
      </c>
      <c r="BC137" s="15" t="s">
        <v>859</v>
      </c>
      <c r="BD137">
        <v>8600800</v>
      </c>
      <c r="BE137">
        <v>6597000</v>
      </c>
      <c r="BF137">
        <v>19129000</v>
      </c>
      <c r="BG137">
        <v>14383000</v>
      </c>
      <c r="BH137">
        <v>2311000000</v>
      </c>
      <c r="BI137">
        <v>1412000000</v>
      </c>
      <c r="BJ137">
        <v>1044200000</v>
      </c>
      <c r="BK137">
        <f t="shared" si="67"/>
        <v>2.8546083946343575E-3</v>
      </c>
      <c r="BL137">
        <f t="shared" si="67"/>
        <v>1.3547450424929178E-2</v>
      </c>
      <c r="BM137">
        <f t="shared" si="67"/>
        <v>1.3774181191342655E-2</v>
      </c>
      <c r="BN137" s="13">
        <f t="shared" si="89"/>
        <v>1.3037441261179323</v>
      </c>
      <c r="BO137" s="14">
        <f t="shared" si="90"/>
        <v>0.983539437788434</v>
      </c>
      <c r="BP137" s="15">
        <f t="shared" si="91"/>
        <v>4.7458174824937593</v>
      </c>
      <c r="BQ137" s="28">
        <v>0</v>
      </c>
    </row>
    <row r="138" spans="1:69" customFormat="1" ht="15" x14ac:dyDescent="0.2">
      <c r="A138" t="s">
        <v>188</v>
      </c>
      <c r="C138" t="s">
        <v>189</v>
      </c>
      <c r="D138">
        <v>0</v>
      </c>
      <c r="E138">
        <v>16852000</v>
      </c>
      <c r="F138">
        <v>0</v>
      </c>
      <c r="G138">
        <v>131560000</v>
      </c>
      <c r="H138">
        <v>338360000</v>
      </c>
      <c r="I138">
        <v>2492900000</v>
      </c>
      <c r="J138">
        <v>2094200000</v>
      </c>
      <c r="K138">
        <f t="shared" si="63"/>
        <v>4.9804941482444735E-2</v>
      </c>
      <c r="L138">
        <f t="shared" si="63"/>
        <v>0</v>
      </c>
      <c r="M138">
        <f t="shared" si="63"/>
        <v>6.2821125011937734E-2</v>
      </c>
      <c r="N138" s="13">
        <f>D138/E138</f>
        <v>0</v>
      </c>
      <c r="O138" s="14">
        <f>L138/M138</f>
        <v>0</v>
      </c>
      <c r="P138" s="15">
        <f>L138/K138</f>
        <v>0</v>
      </c>
      <c r="Q138">
        <v>61154000</v>
      </c>
      <c r="R138">
        <v>23883000</v>
      </c>
      <c r="S138">
        <v>4060100</v>
      </c>
      <c r="T138">
        <v>1104800</v>
      </c>
      <c r="U138">
        <v>601680000</v>
      </c>
      <c r="V138">
        <v>838260000</v>
      </c>
      <c r="W138">
        <v>516410000</v>
      </c>
      <c r="X138">
        <f t="shared" si="64"/>
        <v>3.9693857199840449E-2</v>
      </c>
      <c r="Y138">
        <f t="shared" si="64"/>
        <v>4.8434853148187915E-3</v>
      </c>
      <c r="Z138">
        <f t="shared" si="64"/>
        <v>2.1393853720880697E-3</v>
      </c>
      <c r="AA138" s="13">
        <f>Q138/R138</f>
        <v>2.5605660930368881</v>
      </c>
      <c r="AB138" s="14">
        <f>Y138/Z138</f>
        <v>2.2639611254757166</v>
      </c>
      <c r="AC138" s="15">
        <f>Y138/X138</f>
        <v>0.12202102936064022</v>
      </c>
      <c r="AD138">
        <v>22050000</v>
      </c>
      <c r="AE138">
        <v>10885000</v>
      </c>
      <c r="AF138">
        <v>355190000</v>
      </c>
      <c r="AG138">
        <v>268430000</v>
      </c>
      <c r="AH138">
        <v>1131900000</v>
      </c>
      <c r="AI138">
        <v>729420000</v>
      </c>
      <c r="AJ138">
        <v>840470000</v>
      </c>
      <c r="AK138">
        <f t="shared" si="65"/>
        <v>9.6165739022881884E-3</v>
      </c>
      <c r="AL138">
        <f t="shared" si="65"/>
        <v>0.4869485344520304</v>
      </c>
      <c r="AM138">
        <f t="shared" si="65"/>
        <v>0.31938082263495426</v>
      </c>
      <c r="AN138" s="13">
        <f>AD138/AE138</f>
        <v>2.0257234726688105</v>
      </c>
      <c r="AO138" s="14">
        <f>AL138/AM138</f>
        <v>1.5246642877133627</v>
      </c>
      <c r="AP138" s="15">
        <f>AL138/AK138</f>
        <v>50.636384579352615</v>
      </c>
      <c r="AQ138">
        <v>0</v>
      </c>
      <c r="AR138">
        <v>0</v>
      </c>
      <c r="AS138">
        <v>0</v>
      </c>
      <c r="AT138">
        <v>0</v>
      </c>
      <c r="AU138">
        <v>754030000</v>
      </c>
      <c r="AV138">
        <v>964080000</v>
      </c>
      <c r="AW138">
        <v>609030000</v>
      </c>
      <c r="AX138">
        <f t="shared" si="66"/>
        <v>0</v>
      </c>
      <c r="AY138">
        <f t="shared" si="66"/>
        <v>0</v>
      </c>
      <c r="AZ138">
        <f t="shared" si="66"/>
        <v>0</v>
      </c>
      <c r="BA138" s="13">
        <v>0</v>
      </c>
      <c r="BB138" s="14">
        <v>0</v>
      </c>
      <c r="BC138" s="15">
        <v>0</v>
      </c>
      <c r="BD138">
        <v>0</v>
      </c>
      <c r="BE138">
        <v>7524400</v>
      </c>
      <c r="BF138">
        <v>9237700</v>
      </c>
      <c r="BG138">
        <v>0</v>
      </c>
      <c r="BH138">
        <v>2311000000</v>
      </c>
      <c r="BI138">
        <v>1412000000</v>
      </c>
      <c r="BJ138">
        <v>1044200000</v>
      </c>
      <c r="BK138">
        <f t="shared" si="67"/>
        <v>3.255906533967979E-3</v>
      </c>
      <c r="BL138">
        <f t="shared" si="67"/>
        <v>6.54228045325779E-3</v>
      </c>
      <c r="BM138">
        <f t="shared" si="67"/>
        <v>0</v>
      </c>
      <c r="BN138" s="13">
        <f t="shared" si="89"/>
        <v>0</v>
      </c>
      <c r="BO138" s="14" t="s">
        <v>859</v>
      </c>
      <c r="BP138" s="15">
        <f t="shared" si="91"/>
        <v>2.0093575736907598</v>
      </c>
      <c r="BQ138" s="28">
        <v>0</v>
      </c>
    </row>
    <row r="139" spans="1:69" customFormat="1" ht="15" x14ac:dyDescent="0.2">
      <c r="A139" t="s">
        <v>81</v>
      </c>
      <c r="C139" t="s">
        <v>82</v>
      </c>
      <c r="D139">
        <v>21962000</v>
      </c>
      <c r="E139">
        <v>0</v>
      </c>
      <c r="F139">
        <v>43132000</v>
      </c>
      <c r="G139">
        <v>25981000</v>
      </c>
      <c r="H139">
        <v>338360000</v>
      </c>
      <c r="I139">
        <v>2492900000</v>
      </c>
      <c r="J139">
        <v>2094200000</v>
      </c>
      <c r="K139">
        <f t="shared" si="63"/>
        <v>0</v>
      </c>
      <c r="L139">
        <f t="shared" si="63"/>
        <v>1.7301937502507119E-2</v>
      </c>
      <c r="M139">
        <f t="shared" si="63"/>
        <v>1.2406169420303696E-2</v>
      </c>
      <c r="N139" s="13" t="s">
        <v>859</v>
      </c>
      <c r="O139" s="14">
        <f>L139/M139</f>
        <v>1.3946236679785384</v>
      </c>
      <c r="P139" s="15" t="s">
        <v>859</v>
      </c>
      <c r="Q139">
        <v>17496000</v>
      </c>
      <c r="R139">
        <v>0</v>
      </c>
      <c r="S139">
        <v>0</v>
      </c>
      <c r="T139">
        <v>0</v>
      </c>
      <c r="U139">
        <v>601680000</v>
      </c>
      <c r="V139">
        <v>838260000</v>
      </c>
      <c r="W139">
        <v>516410000</v>
      </c>
      <c r="X139">
        <f t="shared" si="64"/>
        <v>0</v>
      </c>
      <c r="Y139">
        <f t="shared" si="64"/>
        <v>0</v>
      </c>
      <c r="Z139">
        <f t="shared" si="64"/>
        <v>0</v>
      </c>
      <c r="AA139" s="13" t="s">
        <v>859</v>
      </c>
      <c r="AB139" s="14">
        <v>0</v>
      </c>
      <c r="AC139" s="15">
        <v>0</v>
      </c>
      <c r="AD139">
        <v>19450000</v>
      </c>
      <c r="AE139">
        <v>0</v>
      </c>
      <c r="AF139">
        <v>0</v>
      </c>
      <c r="AG139">
        <v>0</v>
      </c>
      <c r="AH139">
        <v>1131900000</v>
      </c>
      <c r="AI139">
        <v>729420000</v>
      </c>
      <c r="AJ139">
        <v>840470000</v>
      </c>
      <c r="AK139">
        <f t="shared" si="65"/>
        <v>0</v>
      </c>
      <c r="AL139">
        <f t="shared" si="65"/>
        <v>0</v>
      </c>
      <c r="AM139">
        <f t="shared" si="65"/>
        <v>0</v>
      </c>
      <c r="AN139" s="13" t="s">
        <v>859</v>
      </c>
      <c r="AO139" s="14">
        <v>0</v>
      </c>
      <c r="AP139" s="15">
        <v>0</v>
      </c>
      <c r="AQ139">
        <v>0</v>
      </c>
      <c r="AR139">
        <v>5761300</v>
      </c>
      <c r="AS139">
        <v>8247000</v>
      </c>
      <c r="AT139">
        <v>0</v>
      </c>
      <c r="AU139">
        <v>754030000</v>
      </c>
      <c r="AV139">
        <v>964080000</v>
      </c>
      <c r="AW139">
        <v>609030000</v>
      </c>
      <c r="AX139">
        <f t="shared" si="66"/>
        <v>7.6406774266275877E-3</v>
      </c>
      <c r="AY139">
        <f t="shared" si="66"/>
        <v>8.5542693552402294E-3</v>
      </c>
      <c r="AZ139">
        <f t="shared" si="66"/>
        <v>0</v>
      </c>
      <c r="BA139" s="13">
        <f t="shared" ref="BA139:BA148" si="92">AQ139/AR139</f>
        <v>0</v>
      </c>
      <c r="BB139" s="14" t="s">
        <v>859</v>
      </c>
      <c r="BC139" s="15">
        <f t="shared" ref="BC139:BC148" si="93">AY139/AX139</f>
        <v>1.1195694933316769</v>
      </c>
      <c r="BD139">
        <v>0</v>
      </c>
      <c r="BE139">
        <v>8137900</v>
      </c>
      <c r="BF139">
        <v>12735000</v>
      </c>
      <c r="BG139">
        <v>6569500</v>
      </c>
      <c r="BH139">
        <v>2311000000</v>
      </c>
      <c r="BI139">
        <v>1412000000</v>
      </c>
      <c r="BJ139">
        <v>1044200000</v>
      </c>
      <c r="BK139">
        <f t="shared" si="67"/>
        <v>3.5213760276936392E-3</v>
      </c>
      <c r="BL139">
        <f t="shared" si="67"/>
        <v>9.0191218130311612E-3</v>
      </c>
      <c r="BM139">
        <f t="shared" si="67"/>
        <v>6.2914192683393988E-3</v>
      </c>
      <c r="BN139" s="13">
        <f t="shared" si="89"/>
        <v>0</v>
      </c>
      <c r="BO139" s="14">
        <f>BL139/BM139</f>
        <v>1.4335591745440504</v>
      </c>
      <c r="BP139" s="15">
        <f t="shared" si="91"/>
        <v>2.5612492792876558</v>
      </c>
      <c r="BQ139" s="28">
        <v>0</v>
      </c>
    </row>
    <row r="140" spans="1:69" customFormat="1" ht="15" x14ac:dyDescent="0.2">
      <c r="A140" t="s">
        <v>150</v>
      </c>
      <c r="C140" t="s">
        <v>151</v>
      </c>
      <c r="D140">
        <v>48286000</v>
      </c>
      <c r="E140">
        <v>7490400</v>
      </c>
      <c r="F140">
        <v>59902000</v>
      </c>
      <c r="G140">
        <v>8152500</v>
      </c>
      <c r="H140">
        <v>338360000</v>
      </c>
      <c r="I140">
        <v>2492900000</v>
      </c>
      <c r="J140">
        <v>2094200000</v>
      </c>
      <c r="K140">
        <f t="shared" ref="K140:M203" si="94">E140/H140</f>
        <v>2.2137368483272253E-2</v>
      </c>
      <c r="L140">
        <f t="shared" si="94"/>
        <v>2.4029042480645031E-2</v>
      </c>
      <c r="M140">
        <f t="shared" si="94"/>
        <v>3.8928946614458981E-3</v>
      </c>
      <c r="N140" s="13">
        <f>D140/E140</f>
        <v>6.4463847057567021</v>
      </c>
      <c r="O140" s="14">
        <f>L140/M140</f>
        <v>6.1725385787141152</v>
      </c>
      <c r="P140" s="15">
        <f>L140/K140</f>
        <v>1.0854516199069546</v>
      </c>
      <c r="Q140">
        <v>402750000</v>
      </c>
      <c r="R140">
        <v>485620000</v>
      </c>
      <c r="S140">
        <v>0</v>
      </c>
      <c r="T140">
        <v>0</v>
      </c>
      <c r="U140">
        <v>601680000</v>
      </c>
      <c r="V140">
        <v>838260000</v>
      </c>
      <c r="W140">
        <v>516410000</v>
      </c>
      <c r="X140">
        <f t="shared" ref="X140:Z203" si="95">R140/U140</f>
        <v>0.80710676771705891</v>
      </c>
      <c r="Y140">
        <f t="shared" si="95"/>
        <v>0</v>
      </c>
      <c r="Z140">
        <f t="shared" si="95"/>
        <v>0</v>
      </c>
      <c r="AA140" s="13">
        <f>Q140/R140</f>
        <v>0.8293521683620938</v>
      </c>
      <c r="AB140" s="14">
        <v>0</v>
      </c>
      <c r="AC140" s="15">
        <f>Y140/X140</f>
        <v>0</v>
      </c>
      <c r="AD140">
        <v>206030000</v>
      </c>
      <c r="AE140">
        <v>43089000</v>
      </c>
      <c r="AF140">
        <v>0</v>
      </c>
      <c r="AG140">
        <v>1567100</v>
      </c>
      <c r="AH140">
        <v>1131900000</v>
      </c>
      <c r="AI140">
        <v>729420000</v>
      </c>
      <c r="AJ140">
        <v>840470000</v>
      </c>
      <c r="AK140">
        <f t="shared" ref="AK140:AM203" si="96">AE140/AH140</f>
        <v>3.8067850516830107E-2</v>
      </c>
      <c r="AL140">
        <f t="shared" si="96"/>
        <v>0</v>
      </c>
      <c r="AM140">
        <f t="shared" si="96"/>
        <v>1.8645519768700845E-3</v>
      </c>
      <c r="AN140" s="13">
        <f>AD140/AE140</f>
        <v>4.78149875838381</v>
      </c>
      <c r="AO140" s="14">
        <f>AL140/AM140</f>
        <v>0</v>
      </c>
      <c r="AP140" s="15">
        <f>AL140/AK140</f>
        <v>0</v>
      </c>
      <c r="AQ140">
        <v>0</v>
      </c>
      <c r="AR140">
        <v>3827600</v>
      </c>
      <c r="AS140">
        <v>1512100</v>
      </c>
      <c r="AT140">
        <v>1740900</v>
      </c>
      <c r="AU140">
        <v>754030000</v>
      </c>
      <c r="AV140">
        <v>964080000</v>
      </c>
      <c r="AW140">
        <v>609030000</v>
      </c>
      <c r="AX140">
        <f t="shared" ref="AX140:AZ203" si="97">AR140/AU140</f>
        <v>5.0761906024959216E-3</v>
      </c>
      <c r="AY140">
        <f t="shared" si="97"/>
        <v>1.568438303875197E-3</v>
      </c>
      <c r="AZ140">
        <f t="shared" si="97"/>
        <v>2.8584798778385303E-3</v>
      </c>
      <c r="BA140" s="13">
        <f t="shared" si="92"/>
        <v>0</v>
      </c>
      <c r="BB140" s="14">
        <f>AY140/AZ140</f>
        <v>0.54869663978925343</v>
      </c>
      <c r="BC140" s="15">
        <f t="shared" si="93"/>
        <v>0.30897939551442544</v>
      </c>
      <c r="BD140">
        <v>0</v>
      </c>
      <c r="BE140">
        <v>8406700</v>
      </c>
      <c r="BF140">
        <v>14299000</v>
      </c>
      <c r="BG140">
        <v>3938900</v>
      </c>
      <c r="BH140">
        <v>2311000000</v>
      </c>
      <c r="BI140">
        <v>1412000000</v>
      </c>
      <c r="BJ140">
        <v>1044200000</v>
      </c>
      <c r="BK140">
        <f t="shared" ref="BK140:BM203" si="98">BE140/BH140</f>
        <v>3.637689311986153E-3</v>
      </c>
      <c r="BL140">
        <f t="shared" si="98"/>
        <v>1.0126770538243625E-2</v>
      </c>
      <c r="BM140">
        <f t="shared" si="98"/>
        <v>3.7721700823597011E-3</v>
      </c>
      <c r="BN140" s="13">
        <f t="shared" si="89"/>
        <v>0</v>
      </c>
      <c r="BO140" s="14">
        <f>BL140/BM140</f>
        <v>2.684600725084159</v>
      </c>
      <c r="BP140" s="15">
        <f t="shared" si="91"/>
        <v>2.7838470165321731</v>
      </c>
      <c r="BQ140" s="28">
        <v>0</v>
      </c>
    </row>
    <row r="141" spans="1:69" customFormat="1" ht="15" x14ac:dyDescent="0.2">
      <c r="A141" t="s">
        <v>228</v>
      </c>
      <c r="C141" t="s">
        <v>229</v>
      </c>
      <c r="D141">
        <v>51434000</v>
      </c>
      <c r="E141">
        <v>353920</v>
      </c>
      <c r="F141">
        <v>29887000</v>
      </c>
      <c r="G141">
        <v>47362000</v>
      </c>
      <c r="H141">
        <v>338360000</v>
      </c>
      <c r="I141">
        <v>2492900000</v>
      </c>
      <c r="J141">
        <v>2094200000</v>
      </c>
      <c r="K141">
        <f t="shared" si="94"/>
        <v>1.0459865232296962E-3</v>
      </c>
      <c r="L141">
        <f t="shared" si="94"/>
        <v>1.1988848329255085E-2</v>
      </c>
      <c r="M141">
        <f t="shared" si="94"/>
        <v>2.2615796008022156E-2</v>
      </c>
      <c r="N141" s="13">
        <f>D141/E141</f>
        <v>145.32662748643762</v>
      </c>
      <c r="O141" s="14">
        <f>L141/M141</f>
        <v>0.53010950067830753</v>
      </c>
      <c r="P141" s="15">
        <f>L141/K141</f>
        <v>11.461761756009128</v>
      </c>
      <c r="Q141">
        <v>333060000</v>
      </c>
      <c r="R141">
        <v>495430000</v>
      </c>
      <c r="S141">
        <v>12277000</v>
      </c>
      <c r="T141">
        <v>24039000</v>
      </c>
      <c r="U141">
        <v>601680000</v>
      </c>
      <c r="V141">
        <v>838260000</v>
      </c>
      <c r="W141">
        <v>516410000</v>
      </c>
      <c r="X141">
        <f t="shared" si="95"/>
        <v>0.82341111554314583</v>
      </c>
      <c r="Y141">
        <f t="shared" si="95"/>
        <v>1.4645813947939779E-2</v>
      </c>
      <c r="Z141">
        <f t="shared" si="95"/>
        <v>4.6550221723049512E-2</v>
      </c>
      <c r="AA141" s="13">
        <f>Q141/R141</f>
        <v>0.67226449750721595</v>
      </c>
      <c r="AB141" s="14">
        <f>Y141/Z141</f>
        <v>0.31462393530744132</v>
      </c>
      <c r="AC141" s="15">
        <f>Y141/X141</f>
        <v>1.7786757637196792E-2</v>
      </c>
      <c r="AD141">
        <v>190820000</v>
      </c>
      <c r="AE141">
        <v>97247000</v>
      </c>
      <c r="AF141">
        <v>11363000</v>
      </c>
      <c r="AG141">
        <v>1824200</v>
      </c>
      <c r="AH141">
        <v>1131900000</v>
      </c>
      <c r="AI141">
        <v>729420000</v>
      </c>
      <c r="AJ141">
        <v>840470000</v>
      </c>
      <c r="AK141">
        <f t="shared" si="96"/>
        <v>8.5914833465853879E-2</v>
      </c>
      <c r="AL141">
        <f t="shared" si="96"/>
        <v>1.5578130569493569E-2</v>
      </c>
      <c r="AM141">
        <f t="shared" si="96"/>
        <v>2.1704522469570596E-3</v>
      </c>
      <c r="AN141" s="13">
        <f>AD141/AE141</f>
        <v>1.9622199142389996</v>
      </c>
      <c r="AO141" s="14">
        <f>AL141/AM141</f>
        <v>7.1773661877767028</v>
      </c>
      <c r="AP141" s="15">
        <f>AL141/AK141</f>
        <v>0.1813206164880127</v>
      </c>
      <c r="AQ141">
        <v>3425200</v>
      </c>
      <c r="AR141">
        <v>9219100</v>
      </c>
      <c r="AS141">
        <v>11685000</v>
      </c>
      <c r="AT141">
        <v>0</v>
      </c>
      <c r="AU141">
        <v>754030000</v>
      </c>
      <c r="AV141">
        <v>964080000</v>
      </c>
      <c r="AW141">
        <v>609030000</v>
      </c>
      <c r="AX141">
        <f t="shared" si="97"/>
        <v>1.2226436613927827E-2</v>
      </c>
      <c r="AY141">
        <f t="shared" si="97"/>
        <v>1.2120363455314911E-2</v>
      </c>
      <c r="AZ141">
        <f t="shared" si="97"/>
        <v>0</v>
      </c>
      <c r="BA141" s="13">
        <f t="shared" si="92"/>
        <v>0.37153301298391384</v>
      </c>
      <c r="BB141" s="14" t="s">
        <v>859</v>
      </c>
      <c r="BC141" s="15">
        <f t="shared" si="93"/>
        <v>0.99132427853164662</v>
      </c>
      <c r="BD141">
        <v>0</v>
      </c>
      <c r="BE141">
        <v>8472800</v>
      </c>
      <c r="BF141">
        <v>14004000</v>
      </c>
      <c r="BG141">
        <v>0</v>
      </c>
      <c r="BH141">
        <v>2311000000</v>
      </c>
      <c r="BI141">
        <v>1412000000</v>
      </c>
      <c r="BJ141">
        <v>1044200000</v>
      </c>
      <c r="BK141">
        <f t="shared" si="98"/>
        <v>3.6662916486369535E-3</v>
      </c>
      <c r="BL141">
        <f t="shared" si="98"/>
        <v>9.9178470254957501E-3</v>
      </c>
      <c r="BM141">
        <f t="shared" si="98"/>
        <v>0</v>
      </c>
      <c r="BN141" s="13">
        <f t="shared" si="89"/>
        <v>0</v>
      </c>
      <c r="BO141" s="14" t="s">
        <v>859</v>
      </c>
      <c r="BP141" s="15">
        <f t="shared" si="91"/>
        <v>2.7051440463507554</v>
      </c>
      <c r="BQ141" s="28">
        <v>0</v>
      </c>
    </row>
    <row r="142" spans="1:69" customFormat="1" ht="15" x14ac:dyDescent="0.2">
      <c r="A142" t="s">
        <v>484</v>
      </c>
      <c r="C142" t="s">
        <v>485</v>
      </c>
      <c r="D142">
        <v>0</v>
      </c>
      <c r="E142">
        <v>0</v>
      </c>
      <c r="F142">
        <v>11967000</v>
      </c>
      <c r="G142">
        <v>0</v>
      </c>
      <c r="H142">
        <v>338360000</v>
      </c>
      <c r="I142">
        <v>2492900000</v>
      </c>
      <c r="J142">
        <v>2094200000</v>
      </c>
      <c r="K142">
        <f t="shared" si="94"/>
        <v>0</v>
      </c>
      <c r="L142">
        <f t="shared" si="94"/>
        <v>4.8004332303742629E-3</v>
      </c>
      <c r="M142">
        <f t="shared" si="94"/>
        <v>0</v>
      </c>
      <c r="N142" s="13">
        <v>0</v>
      </c>
      <c r="O142" s="14" t="s">
        <v>859</v>
      </c>
      <c r="P142" s="15" t="s">
        <v>859</v>
      </c>
      <c r="Q142">
        <v>0</v>
      </c>
      <c r="R142">
        <v>0</v>
      </c>
      <c r="S142">
        <v>0</v>
      </c>
      <c r="T142">
        <v>0</v>
      </c>
      <c r="U142">
        <v>601680000</v>
      </c>
      <c r="V142">
        <v>838260000</v>
      </c>
      <c r="W142">
        <v>516410000</v>
      </c>
      <c r="X142">
        <f t="shared" si="95"/>
        <v>0</v>
      </c>
      <c r="Y142">
        <f t="shared" si="95"/>
        <v>0</v>
      </c>
      <c r="Z142">
        <f t="shared" si="95"/>
        <v>0</v>
      </c>
      <c r="AA142" s="13">
        <v>0</v>
      </c>
      <c r="AB142" s="14">
        <v>0</v>
      </c>
      <c r="AC142" s="15">
        <v>0</v>
      </c>
      <c r="AD142">
        <v>34248000</v>
      </c>
      <c r="AE142">
        <v>15339000</v>
      </c>
      <c r="AF142">
        <v>72193000</v>
      </c>
      <c r="AG142">
        <v>128240000</v>
      </c>
      <c r="AH142">
        <v>1131900000</v>
      </c>
      <c r="AI142">
        <v>729420000</v>
      </c>
      <c r="AJ142">
        <v>840470000</v>
      </c>
      <c r="AK142">
        <f t="shared" si="96"/>
        <v>1.3551550490326001E-2</v>
      </c>
      <c r="AL142">
        <f t="shared" si="96"/>
        <v>9.8973156754681796E-2</v>
      </c>
      <c r="AM142">
        <f t="shared" si="96"/>
        <v>0.15258129379989768</v>
      </c>
      <c r="AN142" s="13">
        <f>AD142/AE142</f>
        <v>2.2327400743203598</v>
      </c>
      <c r="AO142" s="14">
        <f>AL142/AM142</f>
        <v>0.64865852353093734</v>
      </c>
      <c r="AP142" s="15">
        <f>AL142/AK142</f>
        <v>7.3034562964094345</v>
      </c>
      <c r="AQ142">
        <v>0</v>
      </c>
      <c r="AR142">
        <v>3718900</v>
      </c>
      <c r="AS142">
        <v>0</v>
      </c>
      <c r="AT142">
        <v>44427000</v>
      </c>
      <c r="AU142">
        <v>754030000</v>
      </c>
      <c r="AV142">
        <v>964080000</v>
      </c>
      <c r="AW142">
        <v>609030000</v>
      </c>
      <c r="AX142">
        <f t="shared" si="97"/>
        <v>4.9320318820206092E-3</v>
      </c>
      <c r="AY142">
        <f t="shared" si="97"/>
        <v>0</v>
      </c>
      <c r="AZ142">
        <f t="shared" si="97"/>
        <v>7.2947145460814738E-2</v>
      </c>
      <c r="BA142" s="13">
        <f t="shared" si="92"/>
        <v>0</v>
      </c>
      <c r="BB142" s="14">
        <f>AY142/AZ142</f>
        <v>0</v>
      </c>
      <c r="BC142" s="15">
        <f t="shared" si="93"/>
        <v>0</v>
      </c>
      <c r="BD142">
        <v>0</v>
      </c>
      <c r="BE142">
        <v>9882700</v>
      </c>
      <c r="BF142">
        <v>0</v>
      </c>
      <c r="BG142">
        <v>107100000</v>
      </c>
      <c r="BH142">
        <v>2311000000</v>
      </c>
      <c r="BI142">
        <v>1412000000</v>
      </c>
      <c r="BJ142">
        <v>1044200000</v>
      </c>
      <c r="BK142">
        <f t="shared" si="98"/>
        <v>4.2763738641280833E-3</v>
      </c>
      <c r="BL142">
        <f t="shared" si="98"/>
        <v>0</v>
      </c>
      <c r="BM142">
        <f t="shared" si="98"/>
        <v>0.10256655813062632</v>
      </c>
      <c r="BN142" s="13">
        <f t="shared" si="89"/>
        <v>0</v>
      </c>
      <c r="BO142" s="14">
        <f t="shared" ref="BO142:BO149" si="99">BL142/BM142</f>
        <v>0</v>
      </c>
      <c r="BP142" s="15">
        <f t="shared" si="91"/>
        <v>0</v>
      </c>
      <c r="BQ142" s="28">
        <v>0</v>
      </c>
    </row>
    <row r="143" spans="1:69" customFormat="1" ht="15" x14ac:dyDescent="0.2">
      <c r="A143" t="s">
        <v>716</v>
      </c>
      <c r="C143" t="s">
        <v>717</v>
      </c>
      <c r="D143">
        <v>3031300</v>
      </c>
      <c r="E143">
        <v>949210</v>
      </c>
      <c r="F143">
        <v>9974200</v>
      </c>
      <c r="G143">
        <v>6260100</v>
      </c>
      <c r="H143">
        <v>338360000</v>
      </c>
      <c r="I143">
        <v>2492900000</v>
      </c>
      <c r="J143">
        <v>2094200000</v>
      </c>
      <c r="K143">
        <f t="shared" si="94"/>
        <v>2.8053256886156758E-3</v>
      </c>
      <c r="L143">
        <f t="shared" si="94"/>
        <v>4.0010429620121147E-3</v>
      </c>
      <c r="M143">
        <f t="shared" si="94"/>
        <v>2.9892560404927897E-3</v>
      </c>
      <c r="N143" s="13">
        <f>D143/E143</f>
        <v>3.1934977507611593</v>
      </c>
      <c r="O143" s="14">
        <f>L143/M143</f>
        <v>1.3384744925873022</v>
      </c>
      <c r="P143" s="15">
        <f>L143/K143</f>
        <v>1.4262311781654418</v>
      </c>
      <c r="Q143">
        <v>0</v>
      </c>
      <c r="R143">
        <v>17030000</v>
      </c>
      <c r="S143">
        <v>0</v>
      </c>
      <c r="T143">
        <v>0</v>
      </c>
      <c r="U143">
        <v>601680000</v>
      </c>
      <c r="V143">
        <v>838260000</v>
      </c>
      <c r="W143">
        <v>516410000</v>
      </c>
      <c r="X143">
        <f t="shared" si="95"/>
        <v>2.8304081904002128E-2</v>
      </c>
      <c r="Y143">
        <f t="shared" si="95"/>
        <v>0</v>
      </c>
      <c r="Z143">
        <f t="shared" si="95"/>
        <v>0</v>
      </c>
      <c r="AA143" s="13">
        <f>Q143/R143</f>
        <v>0</v>
      </c>
      <c r="AB143" s="14">
        <v>0</v>
      </c>
      <c r="AC143" s="15">
        <f>Y143/X143</f>
        <v>0</v>
      </c>
      <c r="AD143">
        <v>0</v>
      </c>
      <c r="AE143">
        <v>9774400</v>
      </c>
      <c r="AF143">
        <v>0</v>
      </c>
      <c r="AG143">
        <v>0</v>
      </c>
      <c r="AH143">
        <v>1131900000</v>
      </c>
      <c r="AI143">
        <v>729420000</v>
      </c>
      <c r="AJ143">
        <v>840470000</v>
      </c>
      <c r="AK143">
        <f t="shared" si="96"/>
        <v>8.6353918190652888E-3</v>
      </c>
      <c r="AL143">
        <f t="shared" si="96"/>
        <v>0</v>
      </c>
      <c r="AM143">
        <f t="shared" si="96"/>
        <v>0</v>
      </c>
      <c r="AN143" s="13">
        <f>AD143/AE143</f>
        <v>0</v>
      </c>
      <c r="AO143" s="14">
        <v>0</v>
      </c>
      <c r="AP143" s="15">
        <f>AL143/AK143</f>
        <v>0</v>
      </c>
      <c r="AQ143">
        <v>0</v>
      </c>
      <c r="AR143">
        <v>11817000</v>
      </c>
      <c r="AS143">
        <v>10271000</v>
      </c>
      <c r="AT143">
        <v>0</v>
      </c>
      <c r="AU143">
        <v>754030000</v>
      </c>
      <c r="AV143">
        <v>964080000</v>
      </c>
      <c r="AW143">
        <v>609030000</v>
      </c>
      <c r="AX143">
        <f t="shared" si="97"/>
        <v>1.5671790247072399E-2</v>
      </c>
      <c r="AY143">
        <f t="shared" si="97"/>
        <v>1.0653680192515143E-2</v>
      </c>
      <c r="AZ143">
        <f t="shared" si="97"/>
        <v>0</v>
      </c>
      <c r="BA143" s="13">
        <f t="shared" si="92"/>
        <v>0</v>
      </c>
      <c r="BB143" s="14" t="s">
        <v>859</v>
      </c>
      <c r="BC143" s="15">
        <f t="shared" si="93"/>
        <v>0.6797998202219</v>
      </c>
      <c r="BD143">
        <v>0</v>
      </c>
      <c r="BE143">
        <v>10445000</v>
      </c>
      <c r="BF143">
        <v>12781000</v>
      </c>
      <c r="BG143">
        <v>7544200</v>
      </c>
      <c r="BH143">
        <v>2311000000</v>
      </c>
      <c r="BI143">
        <v>1412000000</v>
      </c>
      <c r="BJ143">
        <v>1044200000</v>
      </c>
      <c r="BK143">
        <f t="shared" si="98"/>
        <v>4.5196884465599305E-3</v>
      </c>
      <c r="BL143">
        <f t="shared" si="98"/>
        <v>9.0516997167138808E-3</v>
      </c>
      <c r="BM143">
        <f t="shared" si="98"/>
        <v>7.2248611377130822E-3</v>
      </c>
      <c r="BN143" s="13">
        <f t="shared" si="89"/>
        <v>0</v>
      </c>
      <c r="BO143" s="14">
        <f t="shared" si="99"/>
        <v>1.2528544900973773</v>
      </c>
      <c r="BP143" s="15">
        <f t="shared" si="91"/>
        <v>2.002726476335642</v>
      </c>
      <c r="BQ143" s="28">
        <v>0</v>
      </c>
    </row>
    <row r="144" spans="1:69" customFormat="1" ht="15" x14ac:dyDescent="0.2">
      <c r="A144" t="s">
        <v>632</v>
      </c>
      <c r="C144" t="s">
        <v>633</v>
      </c>
      <c r="D144">
        <v>0</v>
      </c>
      <c r="E144">
        <v>0</v>
      </c>
      <c r="F144">
        <v>0</v>
      </c>
      <c r="G144">
        <v>0</v>
      </c>
      <c r="H144">
        <v>338360000</v>
      </c>
      <c r="I144">
        <v>2492900000</v>
      </c>
      <c r="J144">
        <v>2094200000</v>
      </c>
      <c r="K144">
        <f t="shared" si="94"/>
        <v>0</v>
      </c>
      <c r="L144">
        <f t="shared" si="94"/>
        <v>0</v>
      </c>
      <c r="M144">
        <f t="shared" si="94"/>
        <v>0</v>
      </c>
      <c r="N144" s="13">
        <v>0</v>
      </c>
      <c r="O144" s="14">
        <v>0</v>
      </c>
      <c r="P144" s="15">
        <v>0</v>
      </c>
      <c r="Q144">
        <v>49995000</v>
      </c>
      <c r="R144">
        <v>122510000</v>
      </c>
      <c r="S144">
        <v>0</v>
      </c>
      <c r="T144">
        <v>0</v>
      </c>
      <c r="U144">
        <v>601680000</v>
      </c>
      <c r="V144">
        <v>838260000</v>
      </c>
      <c r="W144">
        <v>516410000</v>
      </c>
      <c r="X144">
        <f t="shared" si="95"/>
        <v>0.203613216327616</v>
      </c>
      <c r="Y144">
        <f t="shared" si="95"/>
        <v>0</v>
      </c>
      <c r="Z144">
        <f t="shared" si="95"/>
        <v>0</v>
      </c>
      <c r="AA144" s="13">
        <f>Q144/R144</f>
        <v>0.40808913558076892</v>
      </c>
      <c r="AB144" s="14">
        <v>0</v>
      </c>
      <c r="AC144" s="15">
        <f>Y144/X144</f>
        <v>0</v>
      </c>
      <c r="AD144">
        <v>0</v>
      </c>
      <c r="AE144">
        <v>0</v>
      </c>
      <c r="AF144">
        <v>0</v>
      </c>
      <c r="AG144">
        <v>0</v>
      </c>
      <c r="AH144">
        <v>1131900000</v>
      </c>
      <c r="AI144">
        <v>729420000</v>
      </c>
      <c r="AJ144">
        <v>840470000</v>
      </c>
      <c r="AK144">
        <f t="shared" si="96"/>
        <v>0</v>
      </c>
      <c r="AL144">
        <f t="shared" si="96"/>
        <v>0</v>
      </c>
      <c r="AM144">
        <f t="shared" si="96"/>
        <v>0</v>
      </c>
      <c r="AN144" s="13">
        <v>0</v>
      </c>
      <c r="AO144" s="14">
        <v>0</v>
      </c>
      <c r="AP144" s="15">
        <v>0</v>
      </c>
      <c r="AQ144">
        <v>0</v>
      </c>
      <c r="AR144">
        <v>12845000</v>
      </c>
      <c r="AS144">
        <v>12189000</v>
      </c>
      <c r="AT144">
        <v>0</v>
      </c>
      <c r="AU144">
        <v>754030000</v>
      </c>
      <c r="AV144">
        <v>964080000</v>
      </c>
      <c r="AW144">
        <v>609030000</v>
      </c>
      <c r="AX144">
        <f t="shared" si="97"/>
        <v>1.7035131228200471E-2</v>
      </c>
      <c r="AY144">
        <f t="shared" si="97"/>
        <v>1.2643141647996016E-2</v>
      </c>
      <c r="AZ144">
        <f t="shared" si="97"/>
        <v>0</v>
      </c>
      <c r="BA144" s="13">
        <f t="shared" si="92"/>
        <v>0</v>
      </c>
      <c r="BB144" s="14" t="s">
        <v>859</v>
      </c>
      <c r="BC144" s="15">
        <f t="shared" si="93"/>
        <v>0.74218046686169215</v>
      </c>
      <c r="BD144">
        <v>0</v>
      </c>
      <c r="BE144">
        <v>11349000</v>
      </c>
      <c r="BF144">
        <v>20408000</v>
      </c>
      <c r="BG144">
        <v>11752000</v>
      </c>
      <c r="BH144">
        <v>2311000000</v>
      </c>
      <c r="BI144">
        <v>1412000000</v>
      </c>
      <c r="BJ144">
        <v>1044200000</v>
      </c>
      <c r="BK144">
        <f t="shared" si="98"/>
        <v>4.9108610990913027E-3</v>
      </c>
      <c r="BL144">
        <f t="shared" si="98"/>
        <v>1.4453257790368271E-2</v>
      </c>
      <c r="BM144">
        <f t="shared" si="98"/>
        <v>1.1254548936985251E-2</v>
      </c>
      <c r="BN144" s="13">
        <f t="shared" si="89"/>
        <v>0</v>
      </c>
      <c r="BO144" s="14">
        <f t="shared" si="99"/>
        <v>1.284214753633641</v>
      </c>
      <c r="BP144" s="15">
        <f t="shared" si="91"/>
        <v>2.9431208699921645</v>
      </c>
      <c r="BQ144" s="28">
        <v>0</v>
      </c>
    </row>
    <row r="145" spans="1:69" customFormat="1" ht="15" x14ac:dyDescent="0.2">
      <c r="A145" t="s">
        <v>103</v>
      </c>
      <c r="D145">
        <v>0</v>
      </c>
      <c r="E145">
        <v>0</v>
      </c>
      <c r="F145">
        <v>0</v>
      </c>
      <c r="G145">
        <v>0</v>
      </c>
      <c r="H145">
        <v>338360000</v>
      </c>
      <c r="I145">
        <v>2492900000</v>
      </c>
      <c r="J145">
        <v>2094200000</v>
      </c>
      <c r="K145">
        <f t="shared" si="94"/>
        <v>0</v>
      </c>
      <c r="L145">
        <f t="shared" si="94"/>
        <v>0</v>
      </c>
      <c r="M145">
        <f t="shared" si="94"/>
        <v>0</v>
      </c>
      <c r="N145" s="13">
        <v>0</v>
      </c>
      <c r="O145" s="14">
        <v>0</v>
      </c>
      <c r="P145" s="15">
        <v>0</v>
      </c>
      <c r="Q145">
        <v>0</v>
      </c>
      <c r="R145">
        <v>0</v>
      </c>
      <c r="S145">
        <v>24775000</v>
      </c>
      <c r="T145">
        <v>11326000</v>
      </c>
      <c r="U145">
        <v>601680000</v>
      </c>
      <c r="V145">
        <v>838260000</v>
      </c>
      <c r="W145">
        <v>516410000</v>
      </c>
      <c r="X145">
        <f t="shared" si="95"/>
        <v>0</v>
      </c>
      <c r="Y145">
        <f t="shared" si="95"/>
        <v>2.9555269248204615E-2</v>
      </c>
      <c r="Z145">
        <f t="shared" si="95"/>
        <v>2.193218566642784E-2</v>
      </c>
      <c r="AA145" s="13">
        <v>0</v>
      </c>
      <c r="AB145" s="14">
        <f>Y145/Z145</f>
        <v>1.3475751891634598</v>
      </c>
      <c r="AC145" s="15" t="s">
        <v>859</v>
      </c>
      <c r="AD145">
        <v>0</v>
      </c>
      <c r="AE145">
        <v>0</v>
      </c>
      <c r="AF145">
        <v>0</v>
      </c>
      <c r="AG145">
        <v>0</v>
      </c>
      <c r="AH145">
        <v>1131900000</v>
      </c>
      <c r="AI145">
        <v>729420000</v>
      </c>
      <c r="AJ145">
        <v>840470000</v>
      </c>
      <c r="AK145">
        <f t="shared" si="96"/>
        <v>0</v>
      </c>
      <c r="AL145">
        <f t="shared" si="96"/>
        <v>0</v>
      </c>
      <c r="AM145">
        <f t="shared" si="96"/>
        <v>0</v>
      </c>
      <c r="AN145" s="13">
        <v>0</v>
      </c>
      <c r="AO145" s="14">
        <v>0</v>
      </c>
      <c r="AP145" s="15">
        <v>0</v>
      </c>
      <c r="AQ145">
        <v>8281100</v>
      </c>
      <c r="AR145">
        <v>6001300</v>
      </c>
      <c r="AS145">
        <v>0</v>
      </c>
      <c r="AT145">
        <v>13984000</v>
      </c>
      <c r="AU145">
        <v>754030000</v>
      </c>
      <c r="AV145">
        <v>964080000</v>
      </c>
      <c r="AW145">
        <v>609030000</v>
      </c>
      <c r="AX145">
        <f t="shared" si="97"/>
        <v>7.9589671498481486E-3</v>
      </c>
      <c r="AY145">
        <f t="shared" si="97"/>
        <v>0</v>
      </c>
      <c r="AZ145">
        <f t="shared" si="97"/>
        <v>2.2961102080357291E-2</v>
      </c>
      <c r="BA145" s="13">
        <f t="shared" si="92"/>
        <v>1.3798843583890157</v>
      </c>
      <c r="BB145" s="14">
        <f>AY145/AZ145</f>
        <v>0</v>
      </c>
      <c r="BC145" s="15">
        <f t="shared" si="93"/>
        <v>0</v>
      </c>
      <c r="BD145">
        <v>18398000</v>
      </c>
      <c r="BE145">
        <v>12705000</v>
      </c>
      <c r="BF145">
        <v>13369000</v>
      </c>
      <c r="BG145">
        <v>29672000</v>
      </c>
      <c r="BH145">
        <v>2311000000</v>
      </c>
      <c r="BI145">
        <v>1412000000</v>
      </c>
      <c r="BJ145">
        <v>1044200000</v>
      </c>
      <c r="BK145">
        <f t="shared" si="98"/>
        <v>5.4976200778883598E-3</v>
      </c>
      <c r="BL145">
        <f t="shared" si="98"/>
        <v>9.4681303116147305E-3</v>
      </c>
      <c r="BM145">
        <f t="shared" si="98"/>
        <v>2.8416012258188086E-2</v>
      </c>
      <c r="BN145" s="13">
        <f t="shared" si="89"/>
        <v>1.4480913026367572</v>
      </c>
      <c r="BO145" s="14">
        <f t="shared" si="99"/>
        <v>0.33319700968549815</v>
      </c>
      <c r="BP145" s="15">
        <f t="shared" si="91"/>
        <v>1.7222234671500702</v>
      </c>
      <c r="BQ145" s="28">
        <v>0</v>
      </c>
    </row>
    <row r="146" spans="1:69" customFormat="1" ht="15" x14ac:dyDescent="0.2">
      <c r="A146" t="s">
        <v>570</v>
      </c>
      <c r="C146" t="s">
        <v>571</v>
      </c>
      <c r="D146">
        <v>0</v>
      </c>
      <c r="E146">
        <v>786670</v>
      </c>
      <c r="F146">
        <v>14597000</v>
      </c>
      <c r="G146">
        <v>0</v>
      </c>
      <c r="H146">
        <v>338360000</v>
      </c>
      <c r="I146">
        <v>2492900000</v>
      </c>
      <c r="J146">
        <v>2094200000</v>
      </c>
      <c r="K146">
        <f t="shared" si="94"/>
        <v>2.3249497576545691E-3</v>
      </c>
      <c r="L146">
        <f t="shared" si="94"/>
        <v>5.855429419551526E-3</v>
      </c>
      <c r="M146">
        <f t="shared" si="94"/>
        <v>0</v>
      </c>
      <c r="N146" s="13">
        <f>D146/E146</f>
        <v>0</v>
      </c>
      <c r="O146" s="14" t="s">
        <v>859</v>
      </c>
      <c r="P146" s="15">
        <f>L146/K146</f>
        <v>2.5185186906828205</v>
      </c>
      <c r="Q146">
        <v>18827000</v>
      </c>
      <c r="R146">
        <v>0</v>
      </c>
      <c r="S146">
        <v>25176000</v>
      </c>
      <c r="T146">
        <v>0</v>
      </c>
      <c r="U146">
        <v>601680000</v>
      </c>
      <c r="V146">
        <v>838260000</v>
      </c>
      <c r="W146">
        <v>516410000</v>
      </c>
      <c r="X146">
        <f t="shared" si="95"/>
        <v>0</v>
      </c>
      <c r="Y146">
        <f t="shared" si="95"/>
        <v>3.0033641113735594E-2</v>
      </c>
      <c r="Z146">
        <f t="shared" si="95"/>
        <v>0</v>
      </c>
      <c r="AA146" s="13" t="s">
        <v>859</v>
      </c>
      <c r="AB146" s="14" t="s">
        <v>859</v>
      </c>
      <c r="AC146" s="15" t="s">
        <v>859</v>
      </c>
      <c r="AD146">
        <v>60131000</v>
      </c>
      <c r="AE146">
        <v>11420000</v>
      </c>
      <c r="AF146">
        <v>0</v>
      </c>
      <c r="AG146">
        <v>8414100</v>
      </c>
      <c r="AH146">
        <v>1131900000</v>
      </c>
      <c r="AI146">
        <v>729420000</v>
      </c>
      <c r="AJ146">
        <v>840470000</v>
      </c>
      <c r="AK146">
        <f t="shared" si="96"/>
        <v>1.0089230497393763E-2</v>
      </c>
      <c r="AL146">
        <f t="shared" si="96"/>
        <v>0</v>
      </c>
      <c r="AM146">
        <f t="shared" si="96"/>
        <v>1.0011184218354017E-2</v>
      </c>
      <c r="AN146" s="13">
        <f>AD146/AE146</f>
        <v>5.265411558669002</v>
      </c>
      <c r="AO146" s="14">
        <f>AL146/AM146</f>
        <v>0</v>
      </c>
      <c r="AP146" s="15">
        <f>AL146/AK146</f>
        <v>0</v>
      </c>
      <c r="AQ146">
        <v>18110000</v>
      </c>
      <c r="AR146">
        <v>12456000</v>
      </c>
      <c r="AS146">
        <v>17985000</v>
      </c>
      <c r="AT146">
        <v>11755000</v>
      </c>
      <c r="AU146">
        <v>754030000</v>
      </c>
      <c r="AV146">
        <v>964080000</v>
      </c>
      <c r="AW146">
        <v>609030000</v>
      </c>
      <c r="AX146">
        <f t="shared" si="97"/>
        <v>1.6519236635147143E-2</v>
      </c>
      <c r="AY146">
        <f t="shared" si="97"/>
        <v>1.8655090863828726E-2</v>
      </c>
      <c r="AZ146">
        <f t="shared" si="97"/>
        <v>1.9301183849728256E-2</v>
      </c>
      <c r="BA146" s="13">
        <f t="shared" si="92"/>
        <v>1.453917790622993</v>
      </c>
      <c r="BB146" s="14">
        <f>AY146/AZ146</f>
        <v>0.96652573277733811</v>
      </c>
      <c r="BC146" s="15">
        <f t="shared" si="93"/>
        <v>1.1292949714236331</v>
      </c>
      <c r="BD146">
        <v>2693600</v>
      </c>
      <c r="BE146">
        <v>16752000</v>
      </c>
      <c r="BF146">
        <v>0</v>
      </c>
      <c r="BG146">
        <v>16044000</v>
      </c>
      <c r="BH146">
        <v>2311000000</v>
      </c>
      <c r="BI146">
        <v>1412000000</v>
      </c>
      <c r="BJ146">
        <v>1044200000</v>
      </c>
      <c r="BK146">
        <f t="shared" si="98"/>
        <v>7.24881003894418E-3</v>
      </c>
      <c r="BL146">
        <f t="shared" si="98"/>
        <v>0</v>
      </c>
      <c r="BM146">
        <f t="shared" si="98"/>
        <v>1.5364872629764412E-2</v>
      </c>
      <c r="BN146" s="13">
        <f t="shared" si="89"/>
        <v>0.16079274116523401</v>
      </c>
      <c r="BO146" s="14">
        <f t="shared" si="99"/>
        <v>0</v>
      </c>
      <c r="BP146" s="15">
        <f t="shared" si="91"/>
        <v>0</v>
      </c>
      <c r="BQ146" s="28">
        <v>0</v>
      </c>
    </row>
    <row r="147" spans="1:69" customFormat="1" ht="15" x14ac:dyDescent="0.2">
      <c r="A147" t="s">
        <v>302</v>
      </c>
      <c r="C147" t="s">
        <v>303</v>
      </c>
      <c r="D147">
        <v>0</v>
      </c>
      <c r="E147">
        <v>0</v>
      </c>
      <c r="F147">
        <v>9298400</v>
      </c>
      <c r="G147">
        <v>13053000</v>
      </c>
      <c r="H147">
        <v>338360000</v>
      </c>
      <c r="I147">
        <v>2492900000</v>
      </c>
      <c r="J147">
        <v>2094200000</v>
      </c>
      <c r="K147">
        <f t="shared" si="94"/>
        <v>0</v>
      </c>
      <c r="L147">
        <f t="shared" si="94"/>
        <v>3.7299530667094551E-3</v>
      </c>
      <c r="M147">
        <f t="shared" si="94"/>
        <v>6.2329290421163216E-3</v>
      </c>
      <c r="N147" s="13">
        <v>0</v>
      </c>
      <c r="O147" s="14">
        <f t="shared" ref="O147:O153" si="100">L147/M147</f>
        <v>0.5984270062286785</v>
      </c>
      <c r="P147" s="15" t="s">
        <v>859</v>
      </c>
      <c r="Q147">
        <v>0</v>
      </c>
      <c r="R147">
        <v>0</v>
      </c>
      <c r="S147">
        <v>10916000</v>
      </c>
      <c r="T147">
        <v>0</v>
      </c>
      <c r="U147">
        <v>601680000</v>
      </c>
      <c r="V147">
        <v>838260000</v>
      </c>
      <c r="W147">
        <v>516410000</v>
      </c>
      <c r="X147">
        <f t="shared" si="95"/>
        <v>0</v>
      </c>
      <c r="Y147">
        <f t="shared" si="95"/>
        <v>1.3022212678643858E-2</v>
      </c>
      <c r="Z147">
        <f t="shared" si="95"/>
        <v>0</v>
      </c>
      <c r="AA147" s="13">
        <v>0</v>
      </c>
      <c r="AB147" s="14" t="s">
        <v>859</v>
      </c>
      <c r="AC147" s="15" t="s">
        <v>859</v>
      </c>
      <c r="AD147">
        <v>0</v>
      </c>
      <c r="AE147">
        <v>0</v>
      </c>
      <c r="AF147">
        <v>0</v>
      </c>
      <c r="AG147">
        <v>0</v>
      </c>
      <c r="AH147">
        <v>1131900000</v>
      </c>
      <c r="AI147">
        <v>729420000</v>
      </c>
      <c r="AJ147">
        <v>840470000</v>
      </c>
      <c r="AK147">
        <f t="shared" si="96"/>
        <v>0</v>
      </c>
      <c r="AL147">
        <f t="shared" si="96"/>
        <v>0</v>
      </c>
      <c r="AM147">
        <f t="shared" si="96"/>
        <v>0</v>
      </c>
      <c r="AN147" s="13">
        <v>0</v>
      </c>
      <c r="AO147" s="14">
        <v>0</v>
      </c>
      <c r="AP147" s="15">
        <v>0</v>
      </c>
      <c r="AQ147">
        <v>31130000</v>
      </c>
      <c r="AR147">
        <v>10216000</v>
      </c>
      <c r="AS147">
        <v>0</v>
      </c>
      <c r="AT147">
        <v>0</v>
      </c>
      <c r="AU147">
        <v>754030000</v>
      </c>
      <c r="AV147">
        <v>964080000</v>
      </c>
      <c r="AW147">
        <v>609030000</v>
      </c>
      <c r="AX147">
        <f t="shared" si="97"/>
        <v>1.3548532551755236E-2</v>
      </c>
      <c r="AY147">
        <f t="shared" si="97"/>
        <v>0</v>
      </c>
      <c r="AZ147">
        <f t="shared" si="97"/>
        <v>0</v>
      </c>
      <c r="BA147" s="13">
        <f t="shared" si="92"/>
        <v>3.0471808927173063</v>
      </c>
      <c r="BB147" s="14">
        <v>0</v>
      </c>
      <c r="BC147" s="15">
        <f t="shared" si="93"/>
        <v>0</v>
      </c>
      <c r="BD147">
        <v>0</v>
      </c>
      <c r="BE147">
        <v>19464000</v>
      </c>
      <c r="BF147">
        <v>26279000</v>
      </c>
      <c r="BG147">
        <v>25553000</v>
      </c>
      <c r="BH147">
        <v>2311000000</v>
      </c>
      <c r="BI147">
        <v>1412000000</v>
      </c>
      <c r="BJ147">
        <v>1044200000</v>
      </c>
      <c r="BK147">
        <f t="shared" si="98"/>
        <v>8.4223279965382949E-3</v>
      </c>
      <c r="BL147">
        <f t="shared" si="98"/>
        <v>1.8611189801699717E-2</v>
      </c>
      <c r="BM147">
        <f t="shared" si="98"/>
        <v>2.4471365638766521E-2</v>
      </c>
      <c r="BN147" s="13">
        <f t="shared" si="89"/>
        <v>0</v>
      </c>
      <c r="BO147" s="14">
        <f t="shared" si="99"/>
        <v>0.7605292682242728</v>
      </c>
      <c r="BP147" s="15">
        <f t="shared" si="91"/>
        <v>2.2097441241126208</v>
      </c>
      <c r="BQ147" s="28">
        <v>0</v>
      </c>
    </row>
    <row r="148" spans="1:69" customFormat="1" ht="15" x14ac:dyDescent="0.2">
      <c r="A148" t="s">
        <v>384</v>
      </c>
      <c r="C148" t="s">
        <v>385</v>
      </c>
      <c r="D148">
        <v>9784600</v>
      </c>
      <c r="E148">
        <v>0</v>
      </c>
      <c r="F148">
        <v>49781000</v>
      </c>
      <c r="G148">
        <v>11092000</v>
      </c>
      <c r="H148">
        <v>338360000</v>
      </c>
      <c r="I148">
        <v>2492900000</v>
      </c>
      <c r="J148">
        <v>2094200000</v>
      </c>
      <c r="K148">
        <f t="shared" si="94"/>
        <v>0</v>
      </c>
      <c r="L148">
        <f t="shared" si="94"/>
        <v>1.9969112278871996E-2</v>
      </c>
      <c r="M148">
        <f t="shared" si="94"/>
        <v>5.2965332823990069E-3</v>
      </c>
      <c r="N148" s="13" t="s">
        <v>859</v>
      </c>
      <c r="O148" s="14">
        <f t="shared" si="100"/>
        <v>3.7702231278771845</v>
      </c>
      <c r="P148" s="15" t="s">
        <v>859</v>
      </c>
      <c r="Q148">
        <v>42874000</v>
      </c>
      <c r="R148">
        <v>70818000</v>
      </c>
      <c r="S148">
        <v>0</v>
      </c>
      <c r="T148">
        <v>0</v>
      </c>
      <c r="U148">
        <v>601680000</v>
      </c>
      <c r="V148">
        <v>838260000</v>
      </c>
      <c r="W148">
        <v>516410000</v>
      </c>
      <c r="X148">
        <f t="shared" si="95"/>
        <v>0.11770043877143997</v>
      </c>
      <c r="Y148">
        <f t="shared" si="95"/>
        <v>0</v>
      </c>
      <c r="Z148">
        <f t="shared" si="95"/>
        <v>0</v>
      </c>
      <c r="AA148" s="13">
        <f>Q148/R148</f>
        <v>0.60541105368691572</v>
      </c>
      <c r="AB148" s="14">
        <v>0</v>
      </c>
      <c r="AC148" s="15">
        <f>Y148/X148</f>
        <v>0</v>
      </c>
      <c r="AD148">
        <v>40517000</v>
      </c>
      <c r="AE148">
        <v>32127000</v>
      </c>
      <c r="AF148">
        <v>18310000</v>
      </c>
      <c r="AG148">
        <v>3252400</v>
      </c>
      <c r="AH148">
        <v>1131900000</v>
      </c>
      <c r="AI148">
        <v>729420000</v>
      </c>
      <c r="AJ148">
        <v>840470000</v>
      </c>
      <c r="AK148">
        <f t="shared" si="96"/>
        <v>2.8383249403657568E-2</v>
      </c>
      <c r="AL148">
        <f t="shared" si="96"/>
        <v>2.5102135943626442E-2</v>
      </c>
      <c r="AM148">
        <f t="shared" si="96"/>
        <v>3.8697395504896071E-3</v>
      </c>
      <c r="AN148" s="13">
        <f t="shared" ref="AN148:AN153" si="101">AD148/AE148</f>
        <v>1.2611510567435491</v>
      </c>
      <c r="AO148" s="14">
        <f>AL148/AM148</f>
        <v>6.4867765946807632</v>
      </c>
      <c r="AP148" s="15">
        <f t="shared" ref="AP148:AP153" si="102">AL148/AK148</f>
        <v>0.88439965370531848</v>
      </c>
      <c r="AQ148">
        <v>45118000</v>
      </c>
      <c r="AR148">
        <v>11959000</v>
      </c>
      <c r="AS148">
        <v>34781000</v>
      </c>
      <c r="AT148">
        <v>0</v>
      </c>
      <c r="AU148">
        <v>754030000</v>
      </c>
      <c r="AV148">
        <v>964080000</v>
      </c>
      <c r="AW148">
        <v>609030000</v>
      </c>
      <c r="AX148">
        <f t="shared" si="97"/>
        <v>1.5860111666644562E-2</v>
      </c>
      <c r="AY148">
        <f t="shared" si="97"/>
        <v>3.6076881586590323E-2</v>
      </c>
      <c r="AZ148">
        <f t="shared" si="97"/>
        <v>0</v>
      </c>
      <c r="BA148" s="13">
        <f t="shared" si="92"/>
        <v>3.772723471862196</v>
      </c>
      <c r="BB148" s="14" t="s">
        <v>859</v>
      </c>
      <c r="BC148" s="15">
        <f t="shared" si="93"/>
        <v>2.274692785578786</v>
      </c>
      <c r="BD148">
        <v>11904000</v>
      </c>
      <c r="BE148">
        <v>20030000</v>
      </c>
      <c r="BF148">
        <v>33499000</v>
      </c>
      <c r="BG148">
        <v>23436000</v>
      </c>
      <c r="BH148">
        <v>2311000000</v>
      </c>
      <c r="BI148">
        <v>1412000000</v>
      </c>
      <c r="BJ148">
        <v>1044200000</v>
      </c>
      <c r="BK148">
        <f t="shared" si="98"/>
        <v>8.6672436174816091E-3</v>
      </c>
      <c r="BL148">
        <f t="shared" si="98"/>
        <v>2.3724504249291786E-2</v>
      </c>
      <c r="BM148">
        <f t="shared" si="98"/>
        <v>2.2443976249760581E-2</v>
      </c>
      <c r="BN148" s="13">
        <f t="shared" si="89"/>
        <v>0.59430853719420873</v>
      </c>
      <c r="BO148" s="14">
        <f t="shared" si="99"/>
        <v>1.0570544178661241</v>
      </c>
      <c r="BP148" s="15">
        <f t="shared" si="91"/>
        <v>2.7372605751429515</v>
      </c>
      <c r="BQ148" s="28">
        <v>0</v>
      </c>
    </row>
    <row r="149" spans="1:69" customFormat="1" ht="15" x14ac:dyDescent="0.2">
      <c r="A149" t="s">
        <v>33</v>
      </c>
      <c r="C149" t="s">
        <v>34</v>
      </c>
      <c r="D149">
        <v>0</v>
      </c>
      <c r="E149">
        <v>0</v>
      </c>
      <c r="F149">
        <v>5652600</v>
      </c>
      <c r="G149">
        <v>3381900</v>
      </c>
      <c r="H149">
        <v>338360000</v>
      </c>
      <c r="I149">
        <v>2492900000</v>
      </c>
      <c r="J149">
        <v>2094200000</v>
      </c>
      <c r="K149">
        <f t="shared" si="94"/>
        <v>0</v>
      </c>
      <c r="L149">
        <f t="shared" si="94"/>
        <v>2.267479642183802E-3</v>
      </c>
      <c r="M149">
        <f t="shared" si="94"/>
        <v>1.6148887403304364E-3</v>
      </c>
      <c r="N149" s="13">
        <v>0</v>
      </c>
      <c r="O149" s="14">
        <f t="shared" si="100"/>
        <v>1.404108893421248</v>
      </c>
      <c r="P149" s="15" t="s">
        <v>859</v>
      </c>
      <c r="Q149">
        <v>0</v>
      </c>
      <c r="R149">
        <v>0</v>
      </c>
      <c r="S149">
        <v>0</v>
      </c>
      <c r="T149">
        <v>0</v>
      </c>
      <c r="U149">
        <v>601680000</v>
      </c>
      <c r="V149">
        <v>838260000</v>
      </c>
      <c r="W149">
        <v>516410000</v>
      </c>
      <c r="X149">
        <f t="shared" si="95"/>
        <v>0</v>
      </c>
      <c r="Y149">
        <f t="shared" si="95"/>
        <v>0</v>
      </c>
      <c r="Z149">
        <f t="shared" si="95"/>
        <v>0</v>
      </c>
      <c r="AA149" s="13">
        <v>0</v>
      </c>
      <c r="AB149" s="14">
        <v>0</v>
      </c>
      <c r="AC149" s="15">
        <v>0</v>
      </c>
      <c r="AD149">
        <v>0</v>
      </c>
      <c r="AE149">
        <v>2594200</v>
      </c>
      <c r="AF149">
        <v>0</v>
      </c>
      <c r="AG149">
        <v>0</v>
      </c>
      <c r="AH149">
        <v>1131900000</v>
      </c>
      <c r="AI149">
        <v>729420000</v>
      </c>
      <c r="AJ149">
        <v>840470000</v>
      </c>
      <c r="AK149">
        <f t="shared" si="96"/>
        <v>2.2918985776128635E-3</v>
      </c>
      <c r="AL149">
        <f t="shared" si="96"/>
        <v>0</v>
      </c>
      <c r="AM149">
        <f t="shared" si="96"/>
        <v>0</v>
      </c>
      <c r="AN149" s="13">
        <f t="shared" si="101"/>
        <v>0</v>
      </c>
      <c r="AO149" s="14">
        <v>0</v>
      </c>
      <c r="AP149" s="15">
        <f t="shared" si="102"/>
        <v>0</v>
      </c>
      <c r="AQ149">
        <v>961180</v>
      </c>
      <c r="AR149">
        <v>0</v>
      </c>
      <c r="AS149">
        <v>3881300</v>
      </c>
      <c r="AT149">
        <v>7533000</v>
      </c>
      <c r="AU149">
        <v>754030000</v>
      </c>
      <c r="AV149">
        <v>964080000</v>
      </c>
      <c r="AW149">
        <v>609030000</v>
      </c>
      <c r="AX149">
        <f t="shared" si="97"/>
        <v>0</v>
      </c>
      <c r="AY149">
        <f t="shared" si="97"/>
        <v>4.0259107128039163E-3</v>
      </c>
      <c r="AZ149">
        <f t="shared" si="97"/>
        <v>1.2368848825181026E-2</v>
      </c>
      <c r="BA149" s="13" t="s">
        <v>859</v>
      </c>
      <c r="BB149" s="14">
        <f>AY149/AZ149</f>
        <v>0.32548790673290445</v>
      </c>
      <c r="BC149" s="15" t="s">
        <v>859</v>
      </c>
      <c r="BD149">
        <v>9286500</v>
      </c>
      <c r="BE149">
        <v>30686000</v>
      </c>
      <c r="BF149">
        <v>4822000</v>
      </c>
      <c r="BG149">
        <v>32163000</v>
      </c>
      <c r="BH149">
        <v>2311000000</v>
      </c>
      <c r="BI149">
        <v>1412000000</v>
      </c>
      <c r="BJ149">
        <v>1044200000</v>
      </c>
      <c r="BK149">
        <f t="shared" si="98"/>
        <v>1.3278234530506274E-2</v>
      </c>
      <c r="BL149">
        <f t="shared" si="98"/>
        <v>3.4150141643059491E-3</v>
      </c>
      <c r="BM149">
        <f t="shared" si="98"/>
        <v>3.0801570580348592E-2</v>
      </c>
      <c r="BN149" s="13">
        <f t="shared" si="89"/>
        <v>0.30262986378152906</v>
      </c>
      <c r="BO149" s="14">
        <f t="shared" si="99"/>
        <v>0.11087142960446078</v>
      </c>
      <c r="BP149" s="15">
        <f t="shared" si="91"/>
        <v>0.2571888722450319</v>
      </c>
      <c r="BQ149" s="28">
        <v>0</v>
      </c>
    </row>
    <row r="150" spans="1:69" customFormat="1" ht="15" x14ac:dyDescent="0.2">
      <c r="A150" t="s">
        <v>101</v>
      </c>
      <c r="D150">
        <v>18855000</v>
      </c>
      <c r="E150">
        <v>3010100</v>
      </c>
      <c r="F150">
        <v>12309000</v>
      </c>
      <c r="G150">
        <v>48657000</v>
      </c>
      <c r="H150">
        <v>338360000</v>
      </c>
      <c r="I150">
        <v>2492900000</v>
      </c>
      <c r="J150">
        <v>2094200000</v>
      </c>
      <c r="K150">
        <f t="shared" si="94"/>
        <v>8.8961461165622414E-3</v>
      </c>
      <c r="L150">
        <f t="shared" si="94"/>
        <v>4.93762284889085E-3</v>
      </c>
      <c r="M150">
        <f t="shared" si="94"/>
        <v>2.3234170566326044E-2</v>
      </c>
      <c r="N150" s="13">
        <f>D150/E150</f>
        <v>6.2639114979568786</v>
      </c>
      <c r="O150" s="14">
        <f t="shared" si="100"/>
        <v>0.21251556343685837</v>
      </c>
      <c r="P150" s="15">
        <f>L150/K150</f>
        <v>0.55502942332504168</v>
      </c>
      <c r="Q150">
        <v>43341000</v>
      </c>
      <c r="R150">
        <v>12487000</v>
      </c>
      <c r="S150">
        <v>0</v>
      </c>
      <c r="T150">
        <v>0</v>
      </c>
      <c r="U150">
        <v>601680000</v>
      </c>
      <c r="V150">
        <v>838260000</v>
      </c>
      <c r="W150">
        <v>516410000</v>
      </c>
      <c r="X150">
        <f t="shared" si="95"/>
        <v>2.0753556707884591E-2</v>
      </c>
      <c r="Y150">
        <f t="shared" si="95"/>
        <v>0</v>
      </c>
      <c r="Z150">
        <f t="shared" si="95"/>
        <v>0</v>
      </c>
      <c r="AA150" s="13">
        <f>Q150/R150</f>
        <v>3.4708897253143269</v>
      </c>
      <c r="AB150" s="14">
        <v>0</v>
      </c>
      <c r="AC150" s="15">
        <f>Y150/X150</f>
        <v>0</v>
      </c>
      <c r="AD150">
        <v>32073000</v>
      </c>
      <c r="AE150">
        <v>16428000</v>
      </c>
      <c r="AF150">
        <v>50312000</v>
      </c>
      <c r="AG150">
        <v>53866000</v>
      </c>
      <c r="AH150">
        <v>1131900000</v>
      </c>
      <c r="AI150">
        <v>729420000</v>
      </c>
      <c r="AJ150">
        <v>840470000</v>
      </c>
      <c r="AK150">
        <f t="shared" si="96"/>
        <v>1.4513649615690433E-2</v>
      </c>
      <c r="AL150">
        <f t="shared" si="96"/>
        <v>6.8975350278303316E-2</v>
      </c>
      <c r="AM150">
        <f t="shared" si="96"/>
        <v>6.4090330410365631E-2</v>
      </c>
      <c r="AN150" s="13">
        <f t="shared" si="101"/>
        <v>1.9523374726077429</v>
      </c>
      <c r="AO150" s="14">
        <f>AL150/AM150</f>
        <v>1.0762208563547615</v>
      </c>
      <c r="AP150" s="15">
        <f t="shared" si="102"/>
        <v>4.7524469795478161</v>
      </c>
      <c r="AQ150">
        <v>0</v>
      </c>
      <c r="AR150">
        <v>0</v>
      </c>
      <c r="AS150">
        <v>0</v>
      </c>
      <c r="AT150">
        <v>0</v>
      </c>
      <c r="AU150">
        <v>754030000</v>
      </c>
      <c r="AV150">
        <v>964080000</v>
      </c>
      <c r="AW150">
        <v>609030000</v>
      </c>
      <c r="AX150">
        <f t="shared" si="97"/>
        <v>0</v>
      </c>
      <c r="AY150">
        <f t="shared" si="97"/>
        <v>0</v>
      </c>
      <c r="AZ150">
        <f t="shared" si="97"/>
        <v>0</v>
      </c>
      <c r="BA150" s="13">
        <v>0</v>
      </c>
      <c r="BB150" s="14">
        <v>0</v>
      </c>
      <c r="BC150" s="15">
        <v>0</v>
      </c>
      <c r="BD150">
        <v>0</v>
      </c>
      <c r="BE150">
        <v>33682000</v>
      </c>
      <c r="BF150">
        <v>49234000</v>
      </c>
      <c r="BG150">
        <v>0</v>
      </c>
      <c r="BH150">
        <v>2311000000</v>
      </c>
      <c r="BI150">
        <v>1412000000</v>
      </c>
      <c r="BJ150">
        <v>1044200000</v>
      </c>
      <c r="BK150">
        <f t="shared" si="98"/>
        <v>1.4574643011683253E-2</v>
      </c>
      <c r="BL150">
        <f t="shared" si="98"/>
        <v>3.4868271954674221E-2</v>
      </c>
      <c r="BM150">
        <f t="shared" si="98"/>
        <v>0</v>
      </c>
      <c r="BN150" s="13">
        <f t="shared" si="89"/>
        <v>0</v>
      </c>
      <c r="BO150" s="14" t="s">
        <v>859</v>
      </c>
      <c r="BP150" s="15">
        <f t="shared" si="91"/>
        <v>2.3923928652470794</v>
      </c>
      <c r="BQ150" s="28">
        <v>0</v>
      </c>
    </row>
    <row r="151" spans="1:69" customFormat="1" ht="15" x14ac:dyDescent="0.2">
      <c r="A151" t="s">
        <v>53</v>
      </c>
      <c r="C151" t="s">
        <v>54</v>
      </c>
      <c r="D151">
        <v>769570000</v>
      </c>
      <c r="E151">
        <v>92149000</v>
      </c>
      <c r="F151">
        <v>87400000</v>
      </c>
      <c r="G151">
        <v>136900000</v>
      </c>
      <c r="H151">
        <v>338360000</v>
      </c>
      <c r="I151">
        <v>2492900000</v>
      </c>
      <c r="J151">
        <v>2094200000</v>
      </c>
      <c r="K151">
        <f t="shared" si="94"/>
        <v>0.27234011112424639</v>
      </c>
      <c r="L151">
        <f t="shared" si="94"/>
        <v>3.505956917646115E-2</v>
      </c>
      <c r="M151">
        <f t="shared" si="94"/>
        <v>6.5371024734982339E-2</v>
      </c>
      <c r="N151" s="13">
        <f>D151/E151</f>
        <v>8.3513657229052942</v>
      </c>
      <c r="O151" s="14">
        <f t="shared" si="100"/>
        <v>0.53631665280748675</v>
      </c>
      <c r="P151" s="15">
        <f>L151/K151</f>
        <v>0.12873450418938234</v>
      </c>
      <c r="Q151">
        <v>3010800000</v>
      </c>
      <c r="R151">
        <v>3168900000</v>
      </c>
      <c r="S151">
        <v>0</v>
      </c>
      <c r="T151">
        <v>8120000</v>
      </c>
      <c r="U151">
        <v>601680000</v>
      </c>
      <c r="V151">
        <v>838260000</v>
      </c>
      <c r="W151">
        <v>516410000</v>
      </c>
      <c r="X151">
        <f t="shared" si="95"/>
        <v>5.2667530913442357</v>
      </c>
      <c r="Y151">
        <f t="shared" si="95"/>
        <v>0</v>
      </c>
      <c r="Z151">
        <f t="shared" si="95"/>
        <v>1.5723940280010069E-2</v>
      </c>
      <c r="AA151" s="13">
        <f>Q151/R151</f>
        <v>0.95010887058600779</v>
      </c>
      <c r="AB151" s="14">
        <f>Y151/Z151</f>
        <v>0</v>
      </c>
      <c r="AC151" s="15">
        <f>Y151/X151</f>
        <v>0</v>
      </c>
      <c r="AD151">
        <v>1080100000</v>
      </c>
      <c r="AE151">
        <v>489930000</v>
      </c>
      <c r="AF151">
        <v>7171100</v>
      </c>
      <c r="AG151">
        <v>7349400</v>
      </c>
      <c r="AH151">
        <v>1131900000</v>
      </c>
      <c r="AI151">
        <v>729420000</v>
      </c>
      <c r="AJ151">
        <v>840470000</v>
      </c>
      <c r="AK151">
        <f t="shared" si="96"/>
        <v>0.43283858998144714</v>
      </c>
      <c r="AL151">
        <f t="shared" si="96"/>
        <v>9.8312357763702674E-3</v>
      </c>
      <c r="AM151">
        <f t="shared" si="96"/>
        <v>8.7443930181922026E-3</v>
      </c>
      <c r="AN151" s="13">
        <f t="shared" si="101"/>
        <v>2.2046006572367483</v>
      </c>
      <c r="AO151" s="14">
        <f>AL151/AM151</f>
        <v>1.1242902458657738</v>
      </c>
      <c r="AP151" s="15">
        <f t="shared" si="102"/>
        <v>2.2713399414760284E-2</v>
      </c>
      <c r="AQ151">
        <v>88950000</v>
      </c>
      <c r="AR151">
        <v>68402000</v>
      </c>
      <c r="AS151">
        <v>416070000</v>
      </c>
      <c r="AT151">
        <v>15059000</v>
      </c>
      <c r="AU151">
        <v>754030000</v>
      </c>
      <c r="AV151">
        <v>964080000</v>
      </c>
      <c r="AW151">
        <v>609030000</v>
      </c>
      <c r="AX151">
        <f t="shared" si="97"/>
        <v>9.071522353222021E-2</v>
      </c>
      <c r="AY151">
        <f t="shared" si="97"/>
        <v>0.43157206870799103</v>
      </c>
      <c r="AZ151">
        <f t="shared" si="97"/>
        <v>2.472620396367995E-2</v>
      </c>
      <c r="BA151" s="13">
        <f>AQ151/AR151</f>
        <v>1.3004005730826584</v>
      </c>
      <c r="BB151" s="14">
        <f>AY151/AZ151</f>
        <v>17.454036589762122</v>
      </c>
      <c r="BC151" s="15">
        <f>AY151/AX151</f>
        <v>4.7574381884723609</v>
      </c>
      <c r="BD151">
        <v>52543000</v>
      </c>
      <c r="BE151">
        <v>60746000</v>
      </c>
      <c r="BF151">
        <v>134370000</v>
      </c>
      <c r="BG151">
        <v>73352000</v>
      </c>
      <c r="BH151">
        <v>2311000000</v>
      </c>
      <c r="BI151">
        <v>1412000000</v>
      </c>
      <c r="BJ151">
        <v>1044200000</v>
      </c>
      <c r="BK151">
        <f t="shared" si="98"/>
        <v>2.62855906533968E-2</v>
      </c>
      <c r="BL151">
        <f t="shared" si="98"/>
        <v>9.5162889518413604E-2</v>
      </c>
      <c r="BM151">
        <f t="shared" si="98"/>
        <v>7.0247079103619992E-2</v>
      </c>
      <c r="BN151" s="13">
        <f t="shared" si="89"/>
        <v>0.86496230204457902</v>
      </c>
      <c r="BO151" s="14">
        <f>BL151/BM151</f>
        <v>1.3546882052994804</v>
      </c>
      <c r="BP151" s="15">
        <f t="shared" si="91"/>
        <v>3.6203443465751461</v>
      </c>
      <c r="BQ151" s="28">
        <v>0</v>
      </c>
    </row>
    <row r="152" spans="1:69" customFormat="1" ht="15" x14ac:dyDescent="0.2">
      <c r="A152" t="s">
        <v>106</v>
      </c>
      <c r="C152" t="s">
        <v>107</v>
      </c>
      <c r="D152">
        <v>1510300000</v>
      </c>
      <c r="E152">
        <v>131630000</v>
      </c>
      <c r="F152">
        <v>1165900000</v>
      </c>
      <c r="G152">
        <v>81723000</v>
      </c>
      <c r="H152">
        <v>338360000</v>
      </c>
      <c r="I152">
        <v>2492900000</v>
      </c>
      <c r="J152">
        <v>2094200000</v>
      </c>
      <c r="K152">
        <f t="shared" si="94"/>
        <v>0.38902352523938999</v>
      </c>
      <c r="L152">
        <f t="shared" si="94"/>
        <v>0.46768823458622488</v>
      </c>
      <c r="M152">
        <f t="shared" si="94"/>
        <v>3.9023493458122435E-2</v>
      </c>
      <c r="N152" s="13">
        <f>D152/E152</f>
        <v>11.473828154675985</v>
      </c>
      <c r="O152" s="14">
        <f t="shared" si="100"/>
        <v>11.984786423289307</v>
      </c>
      <c r="P152" s="15">
        <f>L152/K152</f>
        <v>1.2022106742733043</v>
      </c>
      <c r="Q152">
        <v>78610000</v>
      </c>
      <c r="R152">
        <v>74928000</v>
      </c>
      <c r="S152">
        <v>1677100</v>
      </c>
      <c r="T152">
        <v>48423000</v>
      </c>
      <c r="U152">
        <v>601680000</v>
      </c>
      <c r="V152">
        <v>838260000</v>
      </c>
      <c r="W152">
        <v>516410000</v>
      </c>
      <c r="X152">
        <f t="shared" si="95"/>
        <v>0.12453131232548863</v>
      </c>
      <c r="Y152">
        <f t="shared" si="95"/>
        <v>2.0006919094314414E-3</v>
      </c>
      <c r="Z152">
        <f t="shared" si="95"/>
        <v>9.376851726341473E-2</v>
      </c>
      <c r="AA152" s="13">
        <f>Q152/R152</f>
        <v>1.0491405082212257</v>
      </c>
      <c r="AB152" s="14">
        <f>Y152/Z152</f>
        <v>2.133649936909094E-2</v>
      </c>
      <c r="AC152" s="15">
        <f>Y152/X152</f>
        <v>1.6065773917183293E-2</v>
      </c>
      <c r="AD152">
        <v>0</v>
      </c>
      <c r="AE152">
        <v>100490000</v>
      </c>
      <c r="AF152">
        <v>275810000</v>
      </c>
      <c r="AG152">
        <v>575910000</v>
      </c>
      <c r="AH152">
        <v>1131900000</v>
      </c>
      <c r="AI152">
        <v>729420000</v>
      </c>
      <c r="AJ152">
        <v>840470000</v>
      </c>
      <c r="AK152">
        <f t="shared" si="96"/>
        <v>8.877992755543776E-2</v>
      </c>
      <c r="AL152">
        <f t="shared" si="96"/>
        <v>0.3781223437799896</v>
      </c>
      <c r="AM152">
        <f t="shared" si="96"/>
        <v>0.68522374385760343</v>
      </c>
      <c r="AN152" s="13">
        <f t="shared" si="101"/>
        <v>0</v>
      </c>
      <c r="AO152" s="14">
        <f>AL152/AM152</f>
        <v>0.55182317771312861</v>
      </c>
      <c r="AP152" s="15">
        <f t="shared" si="102"/>
        <v>4.2590972328049581</v>
      </c>
      <c r="AQ152">
        <v>216150000</v>
      </c>
      <c r="AR152">
        <v>103890000</v>
      </c>
      <c r="AS152">
        <v>103200000</v>
      </c>
      <c r="AT152">
        <v>2498500</v>
      </c>
      <c r="AU152">
        <v>754030000</v>
      </c>
      <c r="AV152">
        <v>964080000</v>
      </c>
      <c r="AW152">
        <v>609030000</v>
      </c>
      <c r="AX152">
        <f t="shared" si="97"/>
        <v>0.13777966393910057</v>
      </c>
      <c r="AY152">
        <f t="shared" si="97"/>
        <v>0.10704505850136918</v>
      </c>
      <c r="AZ152">
        <f t="shared" si="97"/>
        <v>4.1024251678899231E-3</v>
      </c>
      <c r="BA152" s="13">
        <f>AQ152/AR152</f>
        <v>2.0805659832515162</v>
      </c>
      <c r="BB152" s="14">
        <f>AY152/AZ152</f>
        <v>26.093116661632529</v>
      </c>
      <c r="BC152" s="15">
        <f>AY152/AX152</f>
        <v>0.7769293046663529</v>
      </c>
      <c r="BD152">
        <v>86943000</v>
      </c>
      <c r="BE152">
        <v>99892000</v>
      </c>
      <c r="BF152">
        <v>228170000</v>
      </c>
      <c r="BG152">
        <v>72022000</v>
      </c>
      <c r="BH152">
        <v>2311000000</v>
      </c>
      <c r="BI152">
        <v>1412000000</v>
      </c>
      <c r="BJ152">
        <v>1044200000</v>
      </c>
      <c r="BK152">
        <f t="shared" si="98"/>
        <v>4.3224578104716575E-2</v>
      </c>
      <c r="BL152">
        <f t="shared" si="98"/>
        <v>0.16159348441926347</v>
      </c>
      <c r="BM152">
        <f t="shared" si="98"/>
        <v>6.8973376747749476E-2</v>
      </c>
      <c r="BN152" s="13">
        <f t="shared" si="89"/>
        <v>0.87036999959956751</v>
      </c>
      <c r="BO152" s="14">
        <f>BL152/BM152</f>
        <v>2.3428385275415136</v>
      </c>
      <c r="BP152" s="15">
        <f t="shared" si="91"/>
        <v>3.7384629649313044</v>
      </c>
      <c r="BQ152" s="28">
        <v>0</v>
      </c>
    </row>
    <row r="153" spans="1:69" customFormat="1" ht="15" x14ac:dyDescent="0.2">
      <c r="A153" t="s">
        <v>360</v>
      </c>
      <c r="C153" t="s">
        <v>361</v>
      </c>
      <c r="D153">
        <v>0</v>
      </c>
      <c r="E153">
        <v>1307000</v>
      </c>
      <c r="F153">
        <v>59776000</v>
      </c>
      <c r="G153">
        <v>68073000</v>
      </c>
      <c r="H153">
        <v>338360000</v>
      </c>
      <c r="I153">
        <v>2492900000</v>
      </c>
      <c r="J153">
        <v>2094200000</v>
      </c>
      <c r="K153">
        <f t="shared" si="94"/>
        <v>3.8627497340111123E-3</v>
      </c>
      <c r="L153">
        <f t="shared" si="94"/>
        <v>2.3978498936981025E-2</v>
      </c>
      <c r="M153">
        <f t="shared" si="94"/>
        <v>3.2505491357081466E-2</v>
      </c>
      <c r="N153" s="13">
        <f>D153/E153</f>
        <v>0</v>
      </c>
      <c r="O153" s="14">
        <f t="shared" si="100"/>
        <v>0.73767532610323705</v>
      </c>
      <c r="P153" s="15">
        <f>L153/K153</f>
        <v>6.2076242542592963</v>
      </c>
      <c r="Q153">
        <v>82935000</v>
      </c>
      <c r="R153">
        <v>27664000</v>
      </c>
      <c r="S153">
        <v>6619500</v>
      </c>
      <c r="T153">
        <v>0</v>
      </c>
      <c r="U153">
        <v>601680000</v>
      </c>
      <c r="V153">
        <v>838260000</v>
      </c>
      <c r="W153">
        <v>516410000</v>
      </c>
      <c r="X153">
        <f t="shared" si="95"/>
        <v>4.5977928466959181E-2</v>
      </c>
      <c r="Y153">
        <f t="shared" si="95"/>
        <v>7.896714623147949E-3</v>
      </c>
      <c r="Z153">
        <f t="shared" si="95"/>
        <v>0</v>
      </c>
      <c r="AA153" s="13">
        <f>Q153/R153</f>
        <v>2.9979395604395602</v>
      </c>
      <c r="AB153" s="14" t="s">
        <v>859</v>
      </c>
      <c r="AC153" s="15">
        <f>Y153/X153</f>
        <v>0.17175011764226641</v>
      </c>
      <c r="AD153">
        <v>47618000</v>
      </c>
      <c r="AE153">
        <v>41963000</v>
      </c>
      <c r="AF153">
        <v>17150000</v>
      </c>
      <c r="AG153">
        <v>11842000</v>
      </c>
      <c r="AH153">
        <v>1131900000</v>
      </c>
      <c r="AI153">
        <v>729420000</v>
      </c>
      <c r="AJ153">
        <v>840470000</v>
      </c>
      <c r="AK153">
        <f t="shared" si="96"/>
        <v>3.7073062991430338E-2</v>
      </c>
      <c r="AL153">
        <f t="shared" si="96"/>
        <v>2.3511831318033506E-2</v>
      </c>
      <c r="AM153">
        <f t="shared" si="96"/>
        <v>1.4089735505134033E-2</v>
      </c>
      <c r="AN153" s="13">
        <f t="shared" si="101"/>
        <v>1.1347615756738079</v>
      </c>
      <c r="AO153" s="14">
        <f>AL153/AM153</f>
        <v>1.6687205596915742</v>
      </c>
      <c r="AP153" s="15">
        <f t="shared" si="102"/>
        <v>0.63420255627295774</v>
      </c>
      <c r="AQ153">
        <v>0</v>
      </c>
      <c r="AR153">
        <v>11161000</v>
      </c>
      <c r="AS153">
        <v>57070000</v>
      </c>
      <c r="AT153">
        <v>38120000</v>
      </c>
      <c r="AU153">
        <v>754030000</v>
      </c>
      <c r="AV153">
        <v>964080000</v>
      </c>
      <c r="AW153">
        <v>609030000</v>
      </c>
      <c r="AX153">
        <f t="shared" si="97"/>
        <v>1.4801798336936196E-2</v>
      </c>
      <c r="AY153">
        <f t="shared" si="97"/>
        <v>5.9196332254584684E-2</v>
      </c>
      <c r="AZ153">
        <f t="shared" si="97"/>
        <v>6.2591333760241702E-2</v>
      </c>
      <c r="BA153" s="13">
        <f>AQ153/AR153</f>
        <v>0</v>
      </c>
      <c r="BB153" s="14">
        <f>AY153/AZ153</f>
        <v>0.945759240110433</v>
      </c>
      <c r="BC153" s="15">
        <f>AY153/AX153</f>
        <v>3.9992662315137077</v>
      </c>
      <c r="BD153">
        <v>0</v>
      </c>
      <c r="BE153">
        <v>125180000</v>
      </c>
      <c r="BF153">
        <v>166980000</v>
      </c>
      <c r="BG153">
        <v>98755000</v>
      </c>
      <c r="BH153">
        <v>2311000000</v>
      </c>
      <c r="BI153">
        <v>1412000000</v>
      </c>
      <c r="BJ153">
        <v>1044200000</v>
      </c>
      <c r="BK153">
        <f t="shared" si="98"/>
        <v>5.416702726092601E-2</v>
      </c>
      <c r="BL153">
        <f t="shared" si="98"/>
        <v>0.11825779036827196</v>
      </c>
      <c r="BM153">
        <f t="shared" si="98"/>
        <v>9.4574794100746984E-2</v>
      </c>
      <c r="BN153" s="13">
        <f t="shared" si="89"/>
        <v>0</v>
      </c>
      <c r="BO153" s="14">
        <f>BL153/BM153</f>
        <v>1.2504155202526412</v>
      </c>
      <c r="BP153" s="15">
        <f t="shared" si="91"/>
        <v>2.1832062113842183</v>
      </c>
      <c r="BQ153" s="28">
        <v>0</v>
      </c>
    </row>
    <row r="154" spans="1:69" customFormat="1" ht="15" x14ac:dyDescent="0.2">
      <c r="A154" t="s">
        <v>574</v>
      </c>
      <c r="C154" t="s">
        <v>575</v>
      </c>
      <c r="D154">
        <v>0</v>
      </c>
      <c r="E154">
        <v>0</v>
      </c>
      <c r="F154">
        <v>0</v>
      </c>
      <c r="G154">
        <v>0</v>
      </c>
      <c r="H154">
        <v>338360000</v>
      </c>
      <c r="I154">
        <v>2492900000</v>
      </c>
      <c r="J154">
        <v>2094200000</v>
      </c>
      <c r="K154">
        <f t="shared" si="94"/>
        <v>0</v>
      </c>
      <c r="L154">
        <f t="shared" si="94"/>
        <v>0</v>
      </c>
      <c r="M154">
        <f t="shared" si="94"/>
        <v>0</v>
      </c>
      <c r="N154" s="13">
        <v>0</v>
      </c>
      <c r="O154" s="14">
        <v>0</v>
      </c>
      <c r="P154" s="15">
        <v>0</v>
      </c>
      <c r="Q154">
        <v>0</v>
      </c>
      <c r="R154">
        <v>0</v>
      </c>
      <c r="S154">
        <v>0</v>
      </c>
      <c r="T154">
        <v>0</v>
      </c>
      <c r="U154">
        <v>601680000</v>
      </c>
      <c r="V154">
        <v>838260000</v>
      </c>
      <c r="W154">
        <v>516410000</v>
      </c>
      <c r="X154">
        <f t="shared" si="95"/>
        <v>0</v>
      </c>
      <c r="Y154">
        <f t="shared" si="95"/>
        <v>0</v>
      </c>
      <c r="Z154">
        <f t="shared" si="95"/>
        <v>0</v>
      </c>
      <c r="AA154" s="13">
        <v>0</v>
      </c>
      <c r="AB154" s="14">
        <v>0</v>
      </c>
      <c r="AC154" s="15">
        <v>0</v>
      </c>
      <c r="AD154">
        <v>3969700</v>
      </c>
      <c r="AE154">
        <v>0</v>
      </c>
      <c r="AF154">
        <v>0</v>
      </c>
      <c r="AG154">
        <v>0</v>
      </c>
      <c r="AH154">
        <v>1131900000</v>
      </c>
      <c r="AI154">
        <v>729420000</v>
      </c>
      <c r="AJ154">
        <v>840470000</v>
      </c>
      <c r="AK154">
        <f t="shared" si="96"/>
        <v>0</v>
      </c>
      <c r="AL154">
        <f t="shared" si="96"/>
        <v>0</v>
      </c>
      <c r="AM154">
        <f t="shared" si="96"/>
        <v>0</v>
      </c>
      <c r="AN154" s="13" t="s">
        <v>859</v>
      </c>
      <c r="AO154" s="14">
        <v>0</v>
      </c>
      <c r="AP154" s="15">
        <v>0</v>
      </c>
      <c r="AQ154">
        <v>0</v>
      </c>
      <c r="AR154">
        <v>0</v>
      </c>
      <c r="AS154">
        <v>1137600</v>
      </c>
      <c r="AT154">
        <v>0</v>
      </c>
      <c r="AU154">
        <v>754030000</v>
      </c>
      <c r="AV154">
        <v>964080000</v>
      </c>
      <c r="AW154">
        <v>609030000</v>
      </c>
      <c r="AX154">
        <f t="shared" si="97"/>
        <v>0</v>
      </c>
      <c r="AY154">
        <f t="shared" si="97"/>
        <v>1.1799850634802091E-3</v>
      </c>
      <c r="AZ154">
        <f t="shared" si="97"/>
        <v>0</v>
      </c>
      <c r="BA154" s="13">
        <v>0</v>
      </c>
      <c r="BB154" s="14" t="s">
        <v>859</v>
      </c>
      <c r="BC154" s="15" t="s">
        <v>859</v>
      </c>
      <c r="BD154">
        <v>0</v>
      </c>
      <c r="BE154">
        <v>0</v>
      </c>
      <c r="BF154">
        <v>0</v>
      </c>
      <c r="BG154">
        <v>0</v>
      </c>
      <c r="BH154">
        <v>2311000000</v>
      </c>
      <c r="BI154">
        <v>1412000000</v>
      </c>
      <c r="BJ154">
        <v>1044200000</v>
      </c>
      <c r="BK154">
        <f t="shared" si="98"/>
        <v>0</v>
      </c>
      <c r="BL154">
        <f t="shared" si="98"/>
        <v>0</v>
      </c>
      <c r="BM154">
        <f t="shared" si="98"/>
        <v>0</v>
      </c>
      <c r="BN154" s="13">
        <v>0</v>
      </c>
      <c r="BO154" s="14">
        <v>0</v>
      </c>
      <c r="BP154" s="15">
        <v>0</v>
      </c>
      <c r="BQ154" s="28">
        <v>0</v>
      </c>
    </row>
    <row r="155" spans="1:69" customFormat="1" ht="15" x14ac:dyDescent="0.2">
      <c r="A155" t="s">
        <v>108</v>
      </c>
      <c r="C155" t="s">
        <v>109</v>
      </c>
      <c r="D155">
        <v>0</v>
      </c>
      <c r="E155">
        <v>0</v>
      </c>
      <c r="F155">
        <v>0</v>
      </c>
      <c r="G155">
        <v>0</v>
      </c>
      <c r="H155">
        <v>338360000</v>
      </c>
      <c r="I155">
        <v>2492900000</v>
      </c>
      <c r="J155">
        <v>2094200000</v>
      </c>
      <c r="K155">
        <f t="shared" si="94"/>
        <v>0</v>
      </c>
      <c r="L155">
        <f t="shared" si="94"/>
        <v>0</v>
      </c>
      <c r="M155">
        <f t="shared" si="94"/>
        <v>0</v>
      </c>
      <c r="N155" s="13">
        <v>0</v>
      </c>
      <c r="O155" s="14">
        <v>0</v>
      </c>
      <c r="P155" s="15">
        <v>0</v>
      </c>
      <c r="Q155">
        <v>0</v>
      </c>
      <c r="R155">
        <v>0</v>
      </c>
      <c r="S155">
        <v>0</v>
      </c>
      <c r="T155">
        <v>0</v>
      </c>
      <c r="U155">
        <v>601680000</v>
      </c>
      <c r="V155">
        <v>838260000</v>
      </c>
      <c r="W155">
        <v>516410000</v>
      </c>
      <c r="X155">
        <f t="shared" si="95"/>
        <v>0</v>
      </c>
      <c r="Y155">
        <f t="shared" si="95"/>
        <v>0</v>
      </c>
      <c r="Z155">
        <f t="shared" si="95"/>
        <v>0</v>
      </c>
      <c r="AA155" s="13">
        <v>0</v>
      </c>
      <c r="AB155" s="14">
        <v>0</v>
      </c>
      <c r="AC155" s="15">
        <v>0</v>
      </c>
      <c r="AD155">
        <v>0</v>
      </c>
      <c r="AE155">
        <v>0</v>
      </c>
      <c r="AF155">
        <v>0</v>
      </c>
      <c r="AG155">
        <v>0</v>
      </c>
      <c r="AH155">
        <v>1131900000</v>
      </c>
      <c r="AI155">
        <v>729420000</v>
      </c>
      <c r="AJ155">
        <v>840470000</v>
      </c>
      <c r="AK155">
        <f t="shared" si="96"/>
        <v>0</v>
      </c>
      <c r="AL155">
        <f t="shared" si="96"/>
        <v>0</v>
      </c>
      <c r="AM155">
        <f t="shared" si="96"/>
        <v>0</v>
      </c>
      <c r="AN155" s="13">
        <v>0</v>
      </c>
      <c r="AO155" s="14">
        <v>0</v>
      </c>
      <c r="AP155" s="15">
        <v>0</v>
      </c>
      <c r="AQ155">
        <v>0</v>
      </c>
      <c r="AR155">
        <v>0</v>
      </c>
      <c r="AS155">
        <v>1387300</v>
      </c>
      <c r="AT155">
        <v>0</v>
      </c>
      <c r="AU155">
        <v>754030000</v>
      </c>
      <c r="AV155">
        <v>964080000</v>
      </c>
      <c r="AW155">
        <v>609030000</v>
      </c>
      <c r="AX155">
        <f t="shared" si="97"/>
        <v>0</v>
      </c>
      <c r="AY155">
        <f t="shared" si="97"/>
        <v>1.4389884656874948E-3</v>
      </c>
      <c r="AZ155">
        <f t="shared" si="97"/>
        <v>0</v>
      </c>
      <c r="BA155" s="13">
        <v>0</v>
      </c>
      <c r="BB155" s="14" t="s">
        <v>859</v>
      </c>
      <c r="BC155" s="15" t="s">
        <v>859</v>
      </c>
      <c r="BD155">
        <v>1616500</v>
      </c>
      <c r="BE155">
        <v>0</v>
      </c>
      <c r="BF155">
        <v>0</v>
      </c>
      <c r="BG155">
        <v>0</v>
      </c>
      <c r="BH155">
        <v>2311000000</v>
      </c>
      <c r="BI155">
        <v>1412000000</v>
      </c>
      <c r="BJ155">
        <v>1044200000</v>
      </c>
      <c r="BK155">
        <f t="shared" si="98"/>
        <v>0</v>
      </c>
      <c r="BL155">
        <f t="shared" si="98"/>
        <v>0</v>
      </c>
      <c r="BM155">
        <f t="shared" si="98"/>
        <v>0</v>
      </c>
      <c r="BN155" s="13" t="s">
        <v>859</v>
      </c>
      <c r="BO155" s="14">
        <v>0</v>
      </c>
      <c r="BP155" s="15">
        <v>0</v>
      </c>
      <c r="BQ155" s="28">
        <v>0</v>
      </c>
    </row>
    <row r="156" spans="1:69" customFormat="1" ht="15" x14ac:dyDescent="0.2">
      <c r="A156" t="s">
        <v>230</v>
      </c>
      <c r="C156" t="s">
        <v>231</v>
      </c>
      <c r="D156">
        <v>0</v>
      </c>
      <c r="E156">
        <v>0</v>
      </c>
      <c r="F156">
        <v>0</v>
      </c>
      <c r="G156">
        <v>0</v>
      </c>
      <c r="H156">
        <v>338360000</v>
      </c>
      <c r="I156">
        <v>2492900000</v>
      </c>
      <c r="J156">
        <v>2094200000</v>
      </c>
      <c r="K156">
        <f t="shared" si="94"/>
        <v>0</v>
      </c>
      <c r="L156">
        <f t="shared" si="94"/>
        <v>0</v>
      </c>
      <c r="M156">
        <f t="shared" si="94"/>
        <v>0</v>
      </c>
      <c r="N156" s="13">
        <v>0</v>
      </c>
      <c r="O156" s="14">
        <v>0</v>
      </c>
      <c r="P156" s="15">
        <v>0</v>
      </c>
      <c r="Q156">
        <v>29076000</v>
      </c>
      <c r="R156">
        <v>46898000</v>
      </c>
      <c r="S156">
        <v>2933700</v>
      </c>
      <c r="T156">
        <v>0</v>
      </c>
      <c r="U156">
        <v>601680000</v>
      </c>
      <c r="V156">
        <v>838260000</v>
      </c>
      <c r="W156">
        <v>516410000</v>
      </c>
      <c r="X156">
        <f t="shared" si="95"/>
        <v>7.7945087089482779E-2</v>
      </c>
      <c r="Y156">
        <f t="shared" si="95"/>
        <v>3.4997494810679263E-3</v>
      </c>
      <c r="Z156">
        <f t="shared" si="95"/>
        <v>0</v>
      </c>
      <c r="AA156" s="13">
        <f>Q156/R156</f>
        <v>0.61998379461810738</v>
      </c>
      <c r="AB156" s="14" t="s">
        <v>859</v>
      </c>
      <c r="AC156" s="15">
        <f>Y156/X156</f>
        <v>4.4900193350866771E-2</v>
      </c>
      <c r="AD156">
        <v>14404000</v>
      </c>
      <c r="AE156">
        <v>7802200</v>
      </c>
      <c r="AF156">
        <v>0</v>
      </c>
      <c r="AG156">
        <v>0</v>
      </c>
      <c r="AH156">
        <v>1131900000</v>
      </c>
      <c r="AI156">
        <v>729420000</v>
      </c>
      <c r="AJ156">
        <v>840470000</v>
      </c>
      <c r="AK156">
        <f t="shared" si="96"/>
        <v>6.8930117501546069E-3</v>
      </c>
      <c r="AL156">
        <f t="shared" si="96"/>
        <v>0</v>
      </c>
      <c r="AM156">
        <f t="shared" si="96"/>
        <v>0</v>
      </c>
      <c r="AN156" s="13">
        <f>AD156/AE156</f>
        <v>1.8461459588321243</v>
      </c>
      <c r="AO156" s="14">
        <v>0</v>
      </c>
      <c r="AP156" s="15">
        <f>AL156/AK156</f>
        <v>0</v>
      </c>
      <c r="AQ156">
        <v>0</v>
      </c>
      <c r="AR156">
        <v>0</v>
      </c>
      <c r="AS156">
        <v>5013600</v>
      </c>
      <c r="AT156">
        <v>0</v>
      </c>
      <c r="AU156">
        <v>754030000</v>
      </c>
      <c r="AV156">
        <v>964080000</v>
      </c>
      <c r="AW156">
        <v>609030000</v>
      </c>
      <c r="AX156">
        <f t="shared" si="97"/>
        <v>0</v>
      </c>
      <c r="AY156">
        <f t="shared" si="97"/>
        <v>5.2003983071944237E-3</v>
      </c>
      <c r="AZ156">
        <f t="shared" si="97"/>
        <v>0</v>
      </c>
      <c r="BA156" s="13">
        <v>0</v>
      </c>
      <c r="BB156" s="14" t="s">
        <v>859</v>
      </c>
      <c r="BC156" s="15" t="s">
        <v>859</v>
      </c>
      <c r="BD156">
        <v>0</v>
      </c>
      <c r="BE156">
        <v>0</v>
      </c>
      <c r="BF156">
        <v>0</v>
      </c>
      <c r="BG156">
        <v>0</v>
      </c>
      <c r="BH156">
        <v>2311000000</v>
      </c>
      <c r="BI156">
        <v>1412000000</v>
      </c>
      <c r="BJ156">
        <v>1044200000</v>
      </c>
      <c r="BK156">
        <f t="shared" si="98"/>
        <v>0</v>
      </c>
      <c r="BL156">
        <f t="shared" si="98"/>
        <v>0</v>
      </c>
      <c r="BM156">
        <f t="shared" si="98"/>
        <v>0</v>
      </c>
      <c r="BN156" s="13">
        <v>0</v>
      </c>
      <c r="BO156" s="14">
        <v>0</v>
      </c>
      <c r="BP156" s="15">
        <v>0</v>
      </c>
      <c r="BQ156" s="28">
        <v>0</v>
      </c>
    </row>
    <row r="157" spans="1:69" customFormat="1" ht="15" x14ac:dyDescent="0.2">
      <c r="A157" t="s">
        <v>148</v>
      </c>
      <c r="C157" t="s">
        <v>149</v>
      </c>
      <c r="D157">
        <v>0</v>
      </c>
      <c r="E157">
        <v>1302600</v>
      </c>
      <c r="F157">
        <v>0</v>
      </c>
      <c r="G157">
        <v>0</v>
      </c>
      <c r="H157">
        <v>338360000</v>
      </c>
      <c r="I157">
        <v>2492900000</v>
      </c>
      <c r="J157">
        <v>2094200000</v>
      </c>
      <c r="K157">
        <f t="shared" si="94"/>
        <v>3.8497458328407611E-3</v>
      </c>
      <c r="L157">
        <f t="shared" si="94"/>
        <v>0</v>
      </c>
      <c r="M157">
        <f t="shared" si="94"/>
        <v>0</v>
      </c>
      <c r="N157" s="13">
        <f>D157/E157</f>
        <v>0</v>
      </c>
      <c r="O157" s="14">
        <v>0</v>
      </c>
      <c r="P157" s="15">
        <f>L157/K157</f>
        <v>0</v>
      </c>
      <c r="Q157">
        <v>0</v>
      </c>
      <c r="R157">
        <v>0</v>
      </c>
      <c r="S157">
        <v>0</v>
      </c>
      <c r="T157">
        <v>0</v>
      </c>
      <c r="U157">
        <v>601680000</v>
      </c>
      <c r="V157">
        <v>838260000</v>
      </c>
      <c r="W157">
        <v>516410000</v>
      </c>
      <c r="X157">
        <f t="shared" si="95"/>
        <v>0</v>
      </c>
      <c r="Y157">
        <f t="shared" si="95"/>
        <v>0</v>
      </c>
      <c r="Z157">
        <f t="shared" si="95"/>
        <v>0</v>
      </c>
      <c r="AA157" s="13">
        <v>0</v>
      </c>
      <c r="AB157" s="14">
        <v>0</v>
      </c>
      <c r="AC157" s="15">
        <v>0</v>
      </c>
      <c r="AD157">
        <v>0</v>
      </c>
      <c r="AE157">
        <v>0</v>
      </c>
      <c r="AF157">
        <v>0</v>
      </c>
      <c r="AG157">
        <v>0</v>
      </c>
      <c r="AH157">
        <v>1131900000</v>
      </c>
      <c r="AI157">
        <v>729420000</v>
      </c>
      <c r="AJ157">
        <v>840470000</v>
      </c>
      <c r="AK157">
        <f t="shared" si="96"/>
        <v>0</v>
      </c>
      <c r="AL157">
        <f t="shared" si="96"/>
        <v>0</v>
      </c>
      <c r="AM157">
        <f t="shared" si="96"/>
        <v>0</v>
      </c>
      <c r="AN157" s="13">
        <v>0</v>
      </c>
      <c r="AO157" s="14">
        <v>0</v>
      </c>
      <c r="AP157" s="15">
        <v>0</v>
      </c>
      <c r="AQ157">
        <v>0</v>
      </c>
      <c r="AR157">
        <v>0</v>
      </c>
      <c r="AS157">
        <v>7879500</v>
      </c>
      <c r="AT157">
        <v>0</v>
      </c>
      <c r="AU157">
        <v>754030000</v>
      </c>
      <c r="AV157">
        <v>964080000</v>
      </c>
      <c r="AW157">
        <v>609030000</v>
      </c>
      <c r="AX157">
        <f t="shared" si="97"/>
        <v>0</v>
      </c>
      <c r="AY157">
        <f t="shared" si="97"/>
        <v>8.1730769230769235E-3</v>
      </c>
      <c r="AZ157">
        <f t="shared" si="97"/>
        <v>0</v>
      </c>
      <c r="BA157" s="13">
        <v>0</v>
      </c>
      <c r="BB157" s="14" t="s">
        <v>859</v>
      </c>
      <c r="BC157" s="15" t="s">
        <v>859</v>
      </c>
      <c r="BD157">
        <v>0</v>
      </c>
      <c r="BE157">
        <v>0</v>
      </c>
      <c r="BF157">
        <v>0</v>
      </c>
      <c r="BG157">
        <v>0</v>
      </c>
      <c r="BH157">
        <v>2311000000</v>
      </c>
      <c r="BI157">
        <v>1412000000</v>
      </c>
      <c r="BJ157">
        <v>1044200000</v>
      </c>
      <c r="BK157">
        <f t="shared" si="98"/>
        <v>0</v>
      </c>
      <c r="BL157">
        <f t="shared" si="98"/>
        <v>0</v>
      </c>
      <c r="BM157">
        <f t="shared" si="98"/>
        <v>0</v>
      </c>
      <c r="BN157" s="13">
        <v>0</v>
      </c>
      <c r="BO157" s="14">
        <v>0</v>
      </c>
      <c r="BP157" s="15">
        <v>0</v>
      </c>
      <c r="BQ157" s="28">
        <v>0</v>
      </c>
    </row>
    <row r="158" spans="1:69" customFormat="1" ht="15" x14ac:dyDescent="0.2">
      <c r="A158" t="s">
        <v>59</v>
      </c>
      <c r="C158" t="s">
        <v>60</v>
      </c>
      <c r="D158">
        <v>5364000</v>
      </c>
      <c r="E158">
        <v>0</v>
      </c>
      <c r="F158">
        <v>0</v>
      </c>
      <c r="G158">
        <v>0</v>
      </c>
      <c r="H158">
        <v>338360000</v>
      </c>
      <c r="I158">
        <v>2492900000</v>
      </c>
      <c r="J158">
        <v>2094200000</v>
      </c>
      <c r="K158">
        <f t="shared" si="94"/>
        <v>0</v>
      </c>
      <c r="L158">
        <f t="shared" si="94"/>
        <v>0</v>
      </c>
      <c r="M158">
        <f t="shared" si="94"/>
        <v>0</v>
      </c>
      <c r="N158" s="13" t="s">
        <v>859</v>
      </c>
      <c r="O158" s="14">
        <v>0</v>
      </c>
      <c r="P158" s="15">
        <v>0</v>
      </c>
      <c r="Q158">
        <v>154010000</v>
      </c>
      <c r="R158">
        <v>143390000</v>
      </c>
      <c r="S158">
        <v>0</v>
      </c>
      <c r="T158">
        <v>0</v>
      </c>
      <c r="U158">
        <v>601680000</v>
      </c>
      <c r="V158">
        <v>838260000</v>
      </c>
      <c r="W158">
        <v>516410000</v>
      </c>
      <c r="X158">
        <f t="shared" si="95"/>
        <v>0.23831604839781945</v>
      </c>
      <c r="Y158">
        <f t="shared" si="95"/>
        <v>0</v>
      </c>
      <c r="Z158">
        <f t="shared" si="95"/>
        <v>0</v>
      </c>
      <c r="AA158" s="13">
        <f>Q158/R158</f>
        <v>1.0740637422414394</v>
      </c>
      <c r="AB158" s="14">
        <v>0</v>
      </c>
      <c r="AC158" s="15">
        <f>Y158/X158</f>
        <v>0</v>
      </c>
      <c r="AD158">
        <v>78499000</v>
      </c>
      <c r="AE158">
        <v>23674000</v>
      </c>
      <c r="AF158">
        <v>0</v>
      </c>
      <c r="AG158">
        <v>0</v>
      </c>
      <c r="AH158">
        <v>1131900000</v>
      </c>
      <c r="AI158">
        <v>729420000</v>
      </c>
      <c r="AJ158">
        <v>840470000</v>
      </c>
      <c r="AK158">
        <f t="shared" si="96"/>
        <v>2.0915275200989486E-2</v>
      </c>
      <c r="AL158">
        <f t="shared" si="96"/>
        <v>0</v>
      </c>
      <c r="AM158">
        <f t="shared" si="96"/>
        <v>0</v>
      </c>
      <c r="AN158" s="13">
        <f>AD158/AE158</f>
        <v>3.3158317141167526</v>
      </c>
      <c r="AO158" s="14">
        <v>0</v>
      </c>
      <c r="AP158" s="15">
        <f>AL158/AK158</f>
        <v>0</v>
      </c>
      <c r="AQ158">
        <v>0</v>
      </c>
      <c r="AR158">
        <v>0</v>
      </c>
      <c r="AS158">
        <v>7935800</v>
      </c>
      <c r="AT158">
        <v>0</v>
      </c>
      <c r="AU158">
        <v>754030000</v>
      </c>
      <c r="AV158">
        <v>964080000</v>
      </c>
      <c r="AW158">
        <v>609030000</v>
      </c>
      <c r="AX158">
        <f t="shared" si="97"/>
        <v>0</v>
      </c>
      <c r="AY158">
        <f t="shared" si="97"/>
        <v>8.2314745664260232E-3</v>
      </c>
      <c r="AZ158">
        <f t="shared" si="97"/>
        <v>0</v>
      </c>
      <c r="BA158" s="13">
        <v>0</v>
      </c>
      <c r="BB158" s="14" t="s">
        <v>859</v>
      </c>
      <c r="BC158" s="15" t="s">
        <v>859</v>
      </c>
      <c r="BD158">
        <v>0</v>
      </c>
      <c r="BE158">
        <v>0</v>
      </c>
      <c r="BF158">
        <v>0</v>
      </c>
      <c r="BG158">
        <v>0</v>
      </c>
      <c r="BH158">
        <v>2311000000</v>
      </c>
      <c r="BI158">
        <v>1412000000</v>
      </c>
      <c r="BJ158">
        <v>1044200000</v>
      </c>
      <c r="BK158">
        <f t="shared" si="98"/>
        <v>0</v>
      </c>
      <c r="BL158">
        <f t="shared" si="98"/>
        <v>0</v>
      </c>
      <c r="BM158">
        <f t="shared" si="98"/>
        <v>0</v>
      </c>
      <c r="BN158" s="13">
        <v>0</v>
      </c>
      <c r="BO158" s="14">
        <v>0</v>
      </c>
      <c r="BP158" s="15">
        <v>0</v>
      </c>
      <c r="BQ158" s="28">
        <v>0</v>
      </c>
    </row>
    <row r="159" spans="1:69" customFormat="1" ht="15" x14ac:dyDescent="0.2">
      <c r="A159" t="s">
        <v>738</v>
      </c>
      <c r="C159" t="s">
        <v>739</v>
      </c>
      <c r="D159">
        <v>86758000</v>
      </c>
      <c r="E159">
        <v>4249000</v>
      </c>
      <c r="F159">
        <v>11793000</v>
      </c>
      <c r="G159">
        <v>16845000</v>
      </c>
      <c r="H159">
        <v>338360000</v>
      </c>
      <c r="I159">
        <v>2492900000</v>
      </c>
      <c r="J159">
        <v>2094200000</v>
      </c>
      <c r="K159">
        <f t="shared" si="94"/>
        <v>1.2557630925641329E-2</v>
      </c>
      <c r="L159">
        <f t="shared" si="94"/>
        <v>4.7306350034096835E-3</v>
      </c>
      <c r="M159">
        <f t="shared" si="94"/>
        <v>8.0436443510648464E-3</v>
      </c>
      <c r="N159" s="13">
        <f>D159/E159</f>
        <v>20.418451400329488</v>
      </c>
      <c r="O159" s="14">
        <f>L159/M159</f>
        <v>0.5881208562861715</v>
      </c>
      <c r="P159" s="15">
        <f>L159/K159</f>
        <v>0.3767139702879973</v>
      </c>
      <c r="Q159">
        <v>1255400000</v>
      </c>
      <c r="R159">
        <v>780630000</v>
      </c>
      <c r="S159">
        <v>0</v>
      </c>
      <c r="T159">
        <v>0</v>
      </c>
      <c r="U159">
        <v>601680000</v>
      </c>
      <c r="V159">
        <v>838260000</v>
      </c>
      <c r="W159">
        <v>516410000</v>
      </c>
      <c r="X159">
        <f t="shared" si="95"/>
        <v>1.297417231751097</v>
      </c>
      <c r="Y159">
        <f t="shared" si="95"/>
        <v>0</v>
      </c>
      <c r="Z159">
        <f t="shared" si="95"/>
        <v>0</v>
      </c>
      <c r="AA159" s="13">
        <f>Q159/R159</f>
        <v>1.6081882582017089</v>
      </c>
      <c r="AB159" s="14">
        <v>0</v>
      </c>
      <c r="AC159" s="15">
        <f>Y159/X159</f>
        <v>0</v>
      </c>
      <c r="AD159">
        <v>490500000</v>
      </c>
      <c r="AE159">
        <v>55347000</v>
      </c>
      <c r="AF159">
        <v>0</v>
      </c>
      <c r="AG159">
        <v>4854800</v>
      </c>
      <c r="AH159">
        <v>1131900000</v>
      </c>
      <c r="AI159">
        <v>729420000</v>
      </c>
      <c r="AJ159">
        <v>840470000</v>
      </c>
      <c r="AK159">
        <f t="shared" si="96"/>
        <v>4.8897429101510737E-2</v>
      </c>
      <c r="AL159">
        <f t="shared" si="96"/>
        <v>0</v>
      </c>
      <c r="AM159">
        <f t="shared" si="96"/>
        <v>5.7762918367104121E-3</v>
      </c>
      <c r="AN159" s="13">
        <f>AD159/AE159</f>
        <v>8.8622689576670819</v>
      </c>
      <c r="AO159" s="14">
        <f>AL159/AM159</f>
        <v>0</v>
      </c>
      <c r="AP159" s="15">
        <f>AL159/AK159</f>
        <v>0</v>
      </c>
      <c r="AQ159">
        <v>0</v>
      </c>
      <c r="AR159">
        <v>0</v>
      </c>
      <c r="AS159">
        <v>13043000</v>
      </c>
      <c r="AT159">
        <v>0</v>
      </c>
      <c r="AU159">
        <v>754030000</v>
      </c>
      <c r="AV159">
        <v>964080000</v>
      </c>
      <c r="AW159">
        <v>609030000</v>
      </c>
      <c r="AX159">
        <f t="shared" si="97"/>
        <v>0</v>
      </c>
      <c r="AY159">
        <f t="shared" si="97"/>
        <v>1.3528960252261224E-2</v>
      </c>
      <c r="AZ159">
        <f t="shared" si="97"/>
        <v>0</v>
      </c>
      <c r="BA159" s="13">
        <v>0</v>
      </c>
      <c r="BB159" s="14" t="s">
        <v>859</v>
      </c>
      <c r="BC159" s="15" t="s">
        <v>859</v>
      </c>
      <c r="BD159">
        <v>0</v>
      </c>
      <c r="BE159">
        <v>0</v>
      </c>
      <c r="BF159">
        <v>0</v>
      </c>
      <c r="BG159">
        <v>0</v>
      </c>
      <c r="BH159">
        <v>2311000000</v>
      </c>
      <c r="BI159">
        <v>1412000000</v>
      </c>
      <c r="BJ159">
        <v>1044200000</v>
      </c>
      <c r="BK159">
        <f t="shared" si="98"/>
        <v>0</v>
      </c>
      <c r="BL159">
        <f t="shared" si="98"/>
        <v>0</v>
      </c>
      <c r="BM159">
        <f t="shared" si="98"/>
        <v>0</v>
      </c>
      <c r="BN159" s="13">
        <v>0</v>
      </c>
      <c r="BO159" s="14">
        <v>0</v>
      </c>
      <c r="BP159" s="15">
        <v>0</v>
      </c>
      <c r="BQ159" s="28">
        <v>0</v>
      </c>
    </row>
    <row r="160" spans="1:69" customFormat="1" ht="15" x14ac:dyDescent="0.2">
      <c r="A160" t="s">
        <v>446</v>
      </c>
      <c r="C160" t="s">
        <v>447</v>
      </c>
      <c r="D160">
        <v>72240000</v>
      </c>
      <c r="E160">
        <v>0</v>
      </c>
      <c r="F160">
        <v>27756000</v>
      </c>
      <c r="G160">
        <v>22186000</v>
      </c>
      <c r="H160">
        <v>338360000</v>
      </c>
      <c r="I160">
        <v>2492900000</v>
      </c>
      <c r="J160">
        <v>2094200000</v>
      </c>
      <c r="K160">
        <f t="shared" si="94"/>
        <v>0</v>
      </c>
      <c r="L160">
        <f t="shared" si="94"/>
        <v>1.11340206185567E-2</v>
      </c>
      <c r="M160">
        <f t="shared" si="94"/>
        <v>1.0594021583420876E-2</v>
      </c>
      <c r="N160" s="13" t="s">
        <v>859</v>
      </c>
      <c r="O160" s="14">
        <f>L160/M160</f>
        <v>1.0509720535194016</v>
      </c>
      <c r="P160" s="15" t="s">
        <v>859</v>
      </c>
      <c r="Q160">
        <v>36821000</v>
      </c>
      <c r="R160">
        <v>79007000</v>
      </c>
      <c r="S160">
        <v>1540000</v>
      </c>
      <c r="T160">
        <v>729620</v>
      </c>
      <c r="U160">
        <v>601680000</v>
      </c>
      <c r="V160">
        <v>838260000</v>
      </c>
      <c r="W160">
        <v>516410000</v>
      </c>
      <c r="X160">
        <f t="shared" si="95"/>
        <v>0.13131066347560164</v>
      </c>
      <c r="Y160">
        <f t="shared" si="95"/>
        <v>1.8371388352062606E-3</v>
      </c>
      <c r="Z160">
        <f t="shared" si="95"/>
        <v>1.4128696191011017E-3</v>
      </c>
      <c r="AA160" s="13">
        <f>Q160/R160</f>
        <v>0.46604731226347035</v>
      </c>
      <c r="AB160" s="14">
        <f>Y160/Z160</f>
        <v>1.3002890078244362</v>
      </c>
      <c r="AC160" s="15">
        <f>Y160/X160</f>
        <v>1.399078175815944E-2</v>
      </c>
      <c r="AD160">
        <v>39854000</v>
      </c>
      <c r="AE160">
        <v>25312000</v>
      </c>
      <c r="AF160">
        <v>0</v>
      </c>
      <c r="AG160">
        <v>0</v>
      </c>
      <c r="AH160">
        <v>1131900000</v>
      </c>
      <c r="AI160">
        <v>729420000</v>
      </c>
      <c r="AJ160">
        <v>840470000</v>
      </c>
      <c r="AK160">
        <f t="shared" si="96"/>
        <v>2.2362399505256647E-2</v>
      </c>
      <c r="AL160">
        <f t="shared" si="96"/>
        <v>0</v>
      </c>
      <c r="AM160">
        <f t="shared" si="96"/>
        <v>0</v>
      </c>
      <c r="AN160" s="13">
        <f>AD160/AE160</f>
        <v>1.5745101137800253</v>
      </c>
      <c r="AO160" s="14">
        <v>0</v>
      </c>
      <c r="AP160" s="15">
        <f>AL160/AK160</f>
        <v>0</v>
      </c>
      <c r="AQ160">
        <v>0</v>
      </c>
      <c r="AR160">
        <v>0</v>
      </c>
      <c r="AS160">
        <v>2214500</v>
      </c>
      <c r="AT160">
        <v>0</v>
      </c>
      <c r="AU160">
        <v>754030000</v>
      </c>
      <c r="AV160">
        <v>964080000</v>
      </c>
      <c r="AW160">
        <v>609030000</v>
      </c>
      <c r="AX160">
        <f t="shared" si="97"/>
        <v>0</v>
      </c>
      <c r="AY160">
        <f t="shared" si="97"/>
        <v>2.2970085470085471E-3</v>
      </c>
      <c r="AZ160">
        <f t="shared" si="97"/>
        <v>0</v>
      </c>
      <c r="BA160" s="13">
        <v>0</v>
      </c>
      <c r="BB160" s="14" t="s">
        <v>859</v>
      </c>
      <c r="BC160" s="15" t="s">
        <v>859</v>
      </c>
      <c r="BD160">
        <v>0</v>
      </c>
      <c r="BE160">
        <v>0</v>
      </c>
      <c r="BF160">
        <v>0</v>
      </c>
      <c r="BG160">
        <v>3410200</v>
      </c>
      <c r="BH160">
        <v>2311000000</v>
      </c>
      <c r="BI160">
        <v>1412000000</v>
      </c>
      <c r="BJ160">
        <v>1044200000</v>
      </c>
      <c r="BK160">
        <f t="shared" si="98"/>
        <v>0</v>
      </c>
      <c r="BL160">
        <f t="shared" si="98"/>
        <v>0</v>
      </c>
      <c r="BM160">
        <f t="shared" si="98"/>
        <v>3.2658494541275619E-3</v>
      </c>
      <c r="BN160" s="13">
        <v>0</v>
      </c>
      <c r="BO160" s="14">
        <f t="shared" ref="BO160:BO168" si="103">BL160/BM160</f>
        <v>0</v>
      </c>
      <c r="BP160" s="15">
        <v>0</v>
      </c>
      <c r="BQ160" s="28">
        <v>0</v>
      </c>
    </row>
    <row r="161" spans="1:69" customFormat="1" ht="15" x14ac:dyDescent="0.2">
      <c r="A161" t="s">
        <v>700</v>
      </c>
      <c r="C161" t="s">
        <v>701</v>
      </c>
      <c r="D161">
        <v>21461000</v>
      </c>
      <c r="E161">
        <v>0</v>
      </c>
      <c r="F161">
        <v>0</v>
      </c>
      <c r="G161">
        <v>0</v>
      </c>
      <c r="H161">
        <v>338360000</v>
      </c>
      <c r="I161">
        <v>2492900000</v>
      </c>
      <c r="J161">
        <v>2094200000</v>
      </c>
      <c r="K161">
        <f t="shared" si="94"/>
        <v>0</v>
      </c>
      <c r="L161">
        <f t="shared" si="94"/>
        <v>0</v>
      </c>
      <c r="M161">
        <f t="shared" si="94"/>
        <v>0</v>
      </c>
      <c r="N161" s="13" t="s">
        <v>859</v>
      </c>
      <c r="O161" s="14">
        <v>0</v>
      </c>
      <c r="P161" s="15">
        <v>0</v>
      </c>
      <c r="Q161">
        <v>111380000</v>
      </c>
      <c r="R161">
        <v>94733000</v>
      </c>
      <c r="S161">
        <v>0</v>
      </c>
      <c r="T161">
        <v>0</v>
      </c>
      <c r="U161">
        <v>601680000</v>
      </c>
      <c r="V161">
        <v>838260000</v>
      </c>
      <c r="W161">
        <v>516410000</v>
      </c>
      <c r="X161">
        <f t="shared" si="95"/>
        <v>0.15744748038824624</v>
      </c>
      <c r="Y161">
        <f t="shared" si="95"/>
        <v>0</v>
      </c>
      <c r="Z161">
        <f t="shared" si="95"/>
        <v>0</v>
      </c>
      <c r="AA161" s="13">
        <f>Q161/R161</f>
        <v>1.175725459976988</v>
      </c>
      <c r="AB161" s="14">
        <v>0</v>
      </c>
      <c r="AC161" s="15">
        <f>Y161/X161</f>
        <v>0</v>
      </c>
      <c r="AD161">
        <v>42056000</v>
      </c>
      <c r="AE161">
        <v>0</v>
      </c>
      <c r="AF161">
        <v>0</v>
      </c>
      <c r="AG161">
        <v>0</v>
      </c>
      <c r="AH161">
        <v>1131900000</v>
      </c>
      <c r="AI161">
        <v>729420000</v>
      </c>
      <c r="AJ161">
        <v>840470000</v>
      </c>
      <c r="AK161">
        <f t="shared" si="96"/>
        <v>0</v>
      </c>
      <c r="AL161">
        <f t="shared" si="96"/>
        <v>0</v>
      </c>
      <c r="AM161">
        <f t="shared" si="96"/>
        <v>0</v>
      </c>
      <c r="AN161" s="13" t="s">
        <v>859</v>
      </c>
      <c r="AO161" s="14">
        <v>0</v>
      </c>
      <c r="AP161" s="15">
        <v>0</v>
      </c>
      <c r="AQ161">
        <v>0</v>
      </c>
      <c r="AR161">
        <v>0</v>
      </c>
      <c r="AS161">
        <v>6708500</v>
      </c>
      <c r="AT161">
        <v>0</v>
      </c>
      <c r="AU161">
        <v>754030000</v>
      </c>
      <c r="AV161">
        <v>964080000</v>
      </c>
      <c r="AW161">
        <v>609030000</v>
      </c>
      <c r="AX161">
        <f t="shared" si="97"/>
        <v>0</v>
      </c>
      <c r="AY161">
        <f t="shared" si="97"/>
        <v>6.9584474317484022E-3</v>
      </c>
      <c r="AZ161">
        <f t="shared" si="97"/>
        <v>0</v>
      </c>
      <c r="BA161" s="13">
        <v>0</v>
      </c>
      <c r="BB161" s="14" t="s">
        <v>859</v>
      </c>
      <c r="BC161" s="15" t="s">
        <v>859</v>
      </c>
      <c r="BD161">
        <v>0</v>
      </c>
      <c r="BE161">
        <v>0</v>
      </c>
      <c r="BF161">
        <v>0</v>
      </c>
      <c r="BG161">
        <v>8241600</v>
      </c>
      <c r="BH161">
        <v>2311000000</v>
      </c>
      <c r="BI161">
        <v>1412000000</v>
      </c>
      <c r="BJ161">
        <v>1044200000</v>
      </c>
      <c r="BK161">
        <f t="shared" si="98"/>
        <v>0</v>
      </c>
      <c r="BL161">
        <f t="shared" si="98"/>
        <v>0</v>
      </c>
      <c r="BM161">
        <f t="shared" si="98"/>
        <v>7.8927408542424828E-3</v>
      </c>
      <c r="BN161" s="13">
        <v>0</v>
      </c>
      <c r="BO161" s="14">
        <f t="shared" si="103"/>
        <v>0</v>
      </c>
      <c r="BP161" s="15">
        <v>0</v>
      </c>
      <c r="BQ161" s="28">
        <v>0</v>
      </c>
    </row>
    <row r="162" spans="1:69" customFormat="1" ht="15" x14ac:dyDescent="0.2">
      <c r="A162" t="s">
        <v>152</v>
      </c>
      <c r="C162" t="s">
        <v>153</v>
      </c>
      <c r="D162">
        <v>0</v>
      </c>
      <c r="E162">
        <v>0</v>
      </c>
      <c r="F162">
        <v>0</v>
      </c>
      <c r="G162">
        <v>0</v>
      </c>
      <c r="H162">
        <v>338360000</v>
      </c>
      <c r="I162">
        <v>2492900000</v>
      </c>
      <c r="J162">
        <v>2094200000</v>
      </c>
      <c r="K162">
        <f t="shared" si="94"/>
        <v>0</v>
      </c>
      <c r="L162">
        <f t="shared" si="94"/>
        <v>0</v>
      </c>
      <c r="M162">
        <f t="shared" si="94"/>
        <v>0</v>
      </c>
      <c r="N162" s="13">
        <v>0</v>
      </c>
      <c r="O162" s="14">
        <v>0</v>
      </c>
      <c r="P162" s="15">
        <v>0</v>
      </c>
      <c r="Q162">
        <v>0</v>
      </c>
      <c r="R162">
        <v>0</v>
      </c>
      <c r="S162">
        <v>0</v>
      </c>
      <c r="T162">
        <v>0</v>
      </c>
      <c r="U162">
        <v>601680000</v>
      </c>
      <c r="V162">
        <v>838260000</v>
      </c>
      <c r="W162">
        <v>516410000</v>
      </c>
      <c r="X162">
        <f t="shared" si="95"/>
        <v>0</v>
      </c>
      <c r="Y162">
        <f t="shared" si="95"/>
        <v>0</v>
      </c>
      <c r="Z162">
        <f t="shared" si="95"/>
        <v>0</v>
      </c>
      <c r="AA162" s="13">
        <v>0</v>
      </c>
      <c r="AB162" s="14">
        <v>0</v>
      </c>
      <c r="AC162" s="15">
        <v>0</v>
      </c>
      <c r="AD162">
        <v>6499600</v>
      </c>
      <c r="AE162">
        <v>0</v>
      </c>
      <c r="AF162">
        <v>0</v>
      </c>
      <c r="AG162">
        <v>0</v>
      </c>
      <c r="AH162">
        <v>1131900000</v>
      </c>
      <c r="AI162">
        <v>729420000</v>
      </c>
      <c r="AJ162">
        <v>840470000</v>
      </c>
      <c r="AK162">
        <f t="shared" si="96"/>
        <v>0</v>
      </c>
      <c r="AL162">
        <f t="shared" si="96"/>
        <v>0</v>
      </c>
      <c r="AM162">
        <f t="shared" si="96"/>
        <v>0</v>
      </c>
      <c r="AN162" s="13" t="s">
        <v>859</v>
      </c>
      <c r="AO162" s="14">
        <v>0</v>
      </c>
      <c r="AP162" s="15">
        <v>0</v>
      </c>
      <c r="AQ162">
        <v>282720</v>
      </c>
      <c r="AR162">
        <v>749200</v>
      </c>
      <c r="AS162">
        <v>4400600</v>
      </c>
      <c r="AT162">
        <v>949510</v>
      </c>
      <c r="AU162">
        <v>754030000</v>
      </c>
      <c r="AV162">
        <v>964080000</v>
      </c>
      <c r="AW162">
        <v>609030000</v>
      </c>
      <c r="AX162">
        <f t="shared" si="97"/>
        <v>9.935944193201862E-4</v>
      </c>
      <c r="AY162">
        <f t="shared" si="97"/>
        <v>4.5645589577628411E-3</v>
      </c>
      <c r="AZ162">
        <f t="shared" si="97"/>
        <v>1.5590529202173949E-3</v>
      </c>
      <c r="BA162" s="13">
        <f>AQ162/AR162</f>
        <v>0.37736252002135612</v>
      </c>
      <c r="BB162" s="14">
        <f>AY162/AZ162</f>
        <v>2.9277767922889733</v>
      </c>
      <c r="BC162" s="15">
        <f>AY162/AX162</f>
        <v>4.5939861064093899</v>
      </c>
      <c r="BD162">
        <v>0</v>
      </c>
      <c r="BE162">
        <v>0</v>
      </c>
      <c r="BF162">
        <v>0</v>
      </c>
      <c r="BG162">
        <v>9915400</v>
      </c>
      <c r="BH162">
        <v>2311000000</v>
      </c>
      <c r="BI162">
        <v>1412000000</v>
      </c>
      <c r="BJ162">
        <v>1044200000</v>
      </c>
      <c r="BK162">
        <f t="shared" si="98"/>
        <v>0</v>
      </c>
      <c r="BL162">
        <f t="shared" si="98"/>
        <v>0</v>
      </c>
      <c r="BM162">
        <f t="shared" si="98"/>
        <v>9.4956904807508135E-3</v>
      </c>
      <c r="BN162" s="13">
        <v>0</v>
      </c>
      <c r="BO162" s="14">
        <f t="shared" si="103"/>
        <v>0</v>
      </c>
      <c r="BP162" s="15">
        <v>0</v>
      </c>
      <c r="BQ162" s="28">
        <v>0</v>
      </c>
    </row>
    <row r="163" spans="1:69" customFormat="1" ht="15" x14ac:dyDescent="0.2">
      <c r="A163" t="s">
        <v>668</v>
      </c>
      <c r="C163" t="s">
        <v>669</v>
      </c>
      <c r="D163">
        <v>0</v>
      </c>
      <c r="E163">
        <v>0</v>
      </c>
      <c r="F163">
        <v>0</v>
      </c>
      <c r="G163">
        <v>0</v>
      </c>
      <c r="H163">
        <v>338360000</v>
      </c>
      <c r="I163">
        <v>2492900000</v>
      </c>
      <c r="J163">
        <v>2094200000</v>
      </c>
      <c r="K163">
        <f t="shared" si="94"/>
        <v>0</v>
      </c>
      <c r="L163">
        <f t="shared" si="94"/>
        <v>0</v>
      </c>
      <c r="M163">
        <f t="shared" si="94"/>
        <v>0</v>
      </c>
      <c r="N163" s="13">
        <v>0</v>
      </c>
      <c r="O163" s="14">
        <v>0</v>
      </c>
      <c r="P163" s="15">
        <v>0</v>
      </c>
      <c r="Q163">
        <v>33480000</v>
      </c>
      <c r="R163">
        <v>8623600</v>
      </c>
      <c r="S163">
        <v>0</v>
      </c>
      <c r="T163">
        <v>0</v>
      </c>
      <c r="U163">
        <v>601680000</v>
      </c>
      <c r="V163">
        <v>838260000</v>
      </c>
      <c r="W163">
        <v>516410000</v>
      </c>
      <c r="X163">
        <f t="shared" si="95"/>
        <v>1.4332535567078846E-2</v>
      </c>
      <c r="Y163">
        <f t="shared" si="95"/>
        <v>0</v>
      </c>
      <c r="Z163">
        <f t="shared" si="95"/>
        <v>0</v>
      </c>
      <c r="AA163" s="13">
        <f t="shared" ref="AA163:AA168" si="104">Q163/R163</f>
        <v>3.8823693121202281</v>
      </c>
      <c r="AB163" s="14">
        <v>0</v>
      </c>
      <c r="AC163" s="15">
        <f t="shared" ref="AC163:AC168" si="105">Y163/X163</f>
        <v>0</v>
      </c>
      <c r="AD163">
        <v>0</v>
      </c>
      <c r="AE163">
        <v>0</v>
      </c>
      <c r="AF163">
        <v>0</v>
      </c>
      <c r="AG163">
        <v>0</v>
      </c>
      <c r="AH163">
        <v>1131900000</v>
      </c>
      <c r="AI163">
        <v>729420000</v>
      </c>
      <c r="AJ163">
        <v>840470000</v>
      </c>
      <c r="AK163">
        <f t="shared" si="96"/>
        <v>0</v>
      </c>
      <c r="AL163">
        <f t="shared" si="96"/>
        <v>0</v>
      </c>
      <c r="AM163">
        <f t="shared" si="96"/>
        <v>0</v>
      </c>
      <c r="AN163" s="13">
        <v>0</v>
      </c>
      <c r="AO163" s="14">
        <v>0</v>
      </c>
      <c r="AP163" s="15">
        <v>0</v>
      </c>
      <c r="AQ163">
        <v>0</v>
      </c>
      <c r="AR163">
        <v>0</v>
      </c>
      <c r="AS163">
        <v>1924900</v>
      </c>
      <c r="AT163">
        <v>0</v>
      </c>
      <c r="AU163">
        <v>754030000</v>
      </c>
      <c r="AV163">
        <v>964080000</v>
      </c>
      <c r="AW163">
        <v>609030000</v>
      </c>
      <c r="AX163">
        <f t="shared" si="97"/>
        <v>0</v>
      </c>
      <c r="AY163">
        <f t="shared" si="97"/>
        <v>1.9966185378806739E-3</v>
      </c>
      <c r="AZ163">
        <f t="shared" si="97"/>
        <v>0</v>
      </c>
      <c r="BA163" s="13">
        <v>0</v>
      </c>
      <c r="BB163" s="14" t="s">
        <v>859</v>
      </c>
      <c r="BC163" s="15" t="s">
        <v>859</v>
      </c>
      <c r="BD163">
        <v>0</v>
      </c>
      <c r="BE163">
        <v>0</v>
      </c>
      <c r="BF163">
        <v>0</v>
      </c>
      <c r="BG163">
        <v>14874000</v>
      </c>
      <c r="BH163">
        <v>2311000000</v>
      </c>
      <c r="BI163">
        <v>1412000000</v>
      </c>
      <c r="BJ163">
        <v>1044200000</v>
      </c>
      <c r="BK163">
        <f t="shared" si="98"/>
        <v>0</v>
      </c>
      <c r="BL163">
        <f t="shared" si="98"/>
        <v>0</v>
      </c>
      <c r="BM163">
        <f t="shared" si="98"/>
        <v>1.4244397624976058E-2</v>
      </c>
      <c r="BN163" s="13">
        <v>0</v>
      </c>
      <c r="BO163" s="14">
        <f t="shared" si="103"/>
        <v>0</v>
      </c>
      <c r="BP163" s="15">
        <v>0</v>
      </c>
      <c r="BQ163" s="28">
        <v>0</v>
      </c>
    </row>
    <row r="164" spans="1:69" customFormat="1" ht="15" x14ac:dyDescent="0.2">
      <c r="A164" t="s">
        <v>97</v>
      </c>
      <c r="C164" t="s">
        <v>98</v>
      </c>
      <c r="D164">
        <v>0</v>
      </c>
      <c r="E164">
        <v>0</v>
      </c>
      <c r="F164">
        <v>0</v>
      </c>
      <c r="G164">
        <v>0</v>
      </c>
      <c r="H164">
        <v>338360000</v>
      </c>
      <c r="I164">
        <v>2492900000</v>
      </c>
      <c r="J164">
        <v>2094200000</v>
      </c>
      <c r="K164">
        <f t="shared" si="94"/>
        <v>0</v>
      </c>
      <c r="L164">
        <f t="shared" si="94"/>
        <v>0</v>
      </c>
      <c r="M164">
        <f t="shared" si="94"/>
        <v>0</v>
      </c>
      <c r="N164" s="13">
        <v>0</v>
      </c>
      <c r="O164" s="14">
        <v>0</v>
      </c>
      <c r="P164" s="15">
        <v>0</v>
      </c>
      <c r="Q164">
        <v>0</v>
      </c>
      <c r="R164">
        <v>11058000</v>
      </c>
      <c r="S164">
        <v>0</v>
      </c>
      <c r="T164">
        <v>0</v>
      </c>
      <c r="U164">
        <v>601680000</v>
      </c>
      <c r="V164">
        <v>838260000</v>
      </c>
      <c r="W164">
        <v>516410000</v>
      </c>
      <c r="X164">
        <f t="shared" si="95"/>
        <v>1.8378540087754289E-2</v>
      </c>
      <c r="Y164">
        <f t="shared" si="95"/>
        <v>0</v>
      </c>
      <c r="Z164">
        <f t="shared" si="95"/>
        <v>0</v>
      </c>
      <c r="AA164" s="13">
        <f t="shared" si="104"/>
        <v>0</v>
      </c>
      <c r="AB164" s="14">
        <v>0</v>
      </c>
      <c r="AC164" s="15">
        <f t="shared" si="105"/>
        <v>0</v>
      </c>
      <c r="AD164">
        <v>17218000</v>
      </c>
      <c r="AE164">
        <v>0</v>
      </c>
      <c r="AF164">
        <v>0</v>
      </c>
      <c r="AG164">
        <v>0</v>
      </c>
      <c r="AH164">
        <v>1131900000</v>
      </c>
      <c r="AI164">
        <v>729420000</v>
      </c>
      <c r="AJ164">
        <v>840470000</v>
      </c>
      <c r="AK164">
        <f t="shared" si="96"/>
        <v>0</v>
      </c>
      <c r="AL164">
        <f t="shared" si="96"/>
        <v>0</v>
      </c>
      <c r="AM164">
        <f t="shared" si="96"/>
        <v>0</v>
      </c>
      <c r="AN164" s="13" t="s">
        <v>859</v>
      </c>
      <c r="AO164" s="14">
        <v>0</v>
      </c>
      <c r="AP164" s="15">
        <v>0</v>
      </c>
      <c r="AQ164">
        <v>0</v>
      </c>
      <c r="AR164">
        <v>0</v>
      </c>
      <c r="AS164">
        <v>11712000</v>
      </c>
      <c r="AT164">
        <v>0</v>
      </c>
      <c r="AU164">
        <v>754030000</v>
      </c>
      <c r="AV164">
        <v>964080000</v>
      </c>
      <c r="AW164">
        <v>609030000</v>
      </c>
      <c r="AX164">
        <f t="shared" si="97"/>
        <v>0</v>
      </c>
      <c r="AY164">
        <f t="shared" si="97"/>
        <v>1.2148369429922827E-2</v>
      </c>
      <c r="AZ164">
        <f t="shared" si="97"/>
        <v>0</v>
      </c>
      <c r="BA164" s="13">
        <v>0</v>
      </c>
      <c r="BB164" s="14" t="s">
        <v>859</v>
      </c>
      <c r="BC164" s="15" t="s">
        <v>859</v>
      </c>
      <c r="BD164">
        <v>0</v>
      </c>
      <c r="BE164">
        <v>0</v>
      </c>
      <c r="BF164">
        <v>0</v>
      </c>
      <c r="BG164">
        <v>22310000</v>
      </c>
      <c r="BH164">
        <v>2311000000</v>
      </c>
      <c r="BI164">
        <v>1412000000</v>
      </c>
      <c r="BJ164">
        <v>1044200000</v>
      </c>
      <c r="BK164">
        <f t="shared" si="98"/>
        <v>0</v>
      </c>
      <c r="BL164">
        <f t="shared" si="98"/>
        <v>0</v>
      </c>
      <c r="BM164">
        <f t="shared" si="98"/>
        <v>2.1365638766519823E-2</v>
      </c>
      <c r="BN164" s="13">
        <v>0</v>
      </c>
      <c r="BO164" s="14">
        <f t="shared" si="103"/>
        <v>0</v>
      </c>
      <c r="BP164" s="15">
        <v>0</v>
      </c>
      <c r="BQ164" s="28">
        <v>0</v>
      </c>
    </row>
    <row r="165" spans="1:69" customFormat="1" ht="15" x14ac:dyDescent="0.2">
      <c r="A165" t="s">
        <v>704</v>
      </c>
      <c r="C165" t="s">
        <v>705</v>
      </c>
      <c r="D165">
        <v>71394000</v>
      </c>
      <c r="E165">
        <v>12931000</v>
      </c>
      <c r="F165">
        <v>20081000</v>
      </c>
      <c r="G165">
        <v>16878000</v>
      </c>
      <c r="H165">
        <v>338360000</v>
      </c>
      <c r="I165">
        <v>2492900000</v>
      </c>
      <c r="J165">
        <v>2094200000</v>
      </c>
      <c r="K165">
        <f t="shared" si="94"/>
        <v>3.8216692280411399E-2</v>
      </c>
      <c r="L165">
        <f t="shared" si="94"/>
        <v>8.0552769866420633E-3</v>
      </c>
      <c r="M165">
        <f t="shared" si="94"/>
        <v>8.0594021583420879E-3</v>
      </c>
      <c r="N165" s="13">
        <f>D165/E165</f>
        <v>5.5211507230685948</v>
      </c>
      <c r="O165" s="14">
        <f>L165/M165</f>
        <v>0.99948815413116532</v>
      </c>
      <c r="P165" s="15">
        <f>L165/K165</f>
        <v>0.21077902105020557</v>
      </c>
      <c r="Q165">
        <v>905930000</v>
      </c>
      <c r="R165">
        <v>817830000</v>
      </c>
      <c r="S165">
        <v>5939600</v>
      </c>
      <c r="T165">
        <v>4707200</v>
      </c>
      <c r="U165">
        <v>601680000</v>
      </c>
      <c r="V165">
        <v>838260000</v>
      </c>
      <c r="W165">
        <v>516410000</v>
      </c>
      <c r="X165">
        <f t="shared" si="95"/>
        <v>1.3592441164738731</v>
      </c>
      <c r="Y165">
        <f t="shared" si="95"/>
        <v>7.0856297568773416E-3</v>
      </c>
      <c r="Z165">
        <f t="shared" si="95"/>
        <v>9.1152378923723392E-3</v>
      </c>
      <c r="AA165" s="13">
        <f t="shared" si="104"/>
        <v>1.1077240991404083</v>
      </c>
      <c r="AB165" s="14">
        <f>Y165/Z165</f>
        <v>0.77733898341881125</v>
      </c>
      <c r="AC165" s="15">
        <f t="shared" si="105"/>
        <v>5.2129192034016348E-3</v>
      </c>
      <c r="AD165">
        <v>276210000</v>
      </c>
      <c r="AE165">
        <v>58426000</v>
      </c>
      <c r="AF165">
        <v>4489300</v>
      </c>
      <c r="AG165">
        <v>5819800</v>
      </c>
      <c r="AH165">
        <v>1131900000</v>
      </c>
      <c r="AI165">
        <v>729420000</v>
      </c>
      <c r="AJ165">
        <v>840470000</v>
      </c>
      <c r="AK165">
        <f t="shared" si="96"/>
        <v>5.1617634066613662E-2</v>
      </c>
      <c r="AL165">
        <f t="shared" si="96"/>
        <v>6.1546159962710097E-3</v>
      </c>
      <c r="AM165">
        <f t="shared" si="96"/>
        <v>6.9244589336918631E-3</v>
      </c>
      <c r="AN165" s="13">
        <f>AD165/AE165</f>
        <v>4.7275185704994351</v>
      </c>
      <c r="AO165" s="14">
        <f>AL165/AM165</f>
        <v>0.88882265823325468</v>
      </c>
      <c r="AP165" s="15">
        <f>AL165/AK165</f>
        <v>0.11923475586518255</v>
      </c>
      <c r="AQ165">
        <v>7702800</v>
      </c>
      <c r="AR165">
        <v>11645000</v>
      </c>
      <c r="AS165">
        <v>47961000</v>
      </c>
      <c r="AT165">
        <v>5776800</v>
      </c>
      <c r="AU165">
        <v>754030000</v>
      </c>
      <c r="AV165">
        <v>964080000</v>
      </c>
      <c r="AW165">
        <v>609030000</v>
      </c>
      <c r="AX165">
        <f t="shared" si="97"/>
        <v>1.5443682612097663E-2</v>
      </c>
      <c r="AY165">
        <f t="shared" si="97"/>
        <v>4.9747946228528753E-2</v>
      </c>
      <c r="AZ165">
        <f t="shared" si="97"/>
        <v>9.4852470321659024E-3</v>
      </c>
      <c r="BA165" s="13">
        <f>AQ165/AR165</f>
        <v>0.66146844139115502</v>
      </c>
      <c r="BB165" s="14">
        <f>AY165/AZ165</f>
        <v>5.2447707539746693</v>
      </c>
      <c r="BC165" s="15">
        <f>AY165/AX165</f>
        <v>3.2212489390036527</v>
      </c>
      <c r="BD165">
        <v>0</v>
      </c>
      <c r="BE165">
        <v>0</v>
      </c>
      <c r="BF165">
        <v>9451300</v>
      </c>
      <c r="BG165">
        <v>7621500</v>
      </c>
      <c r="BH165">
        <v>2311000000</v>
      </c>
      <c r="BI165">
        <v>1412000000</v>
      </c>
      <c r="BJ165">
        <v>1044200000</v>
      </c>
      <c r="BK165">
        <f t="shared" si="98"/>
        <v>0</v>
      </c>
      <c r="BL165">
        <f t="shared" si="98"/>
        <v>6.6935552407932008E-3</v>
      </c>
      <c r="BM165">
        <f t="shared" si="98"/>
        <v>7.2988891017046545E-3</v>
      </c>
      <c r="BN165" s="13">
        <v>0</v>
      </c>
      <c r="BO165" s="14">
        <f t="shared" si="103"/>
        <v>0.9170649324196366</v>
      </c>
      <c r="BP165" s="15" t="s">
        <v>859</v>
      </c>
      <c r="BQ165" s="28">
        <v>0</v>
      </c>
    </row>
    <row r="166" spans="1:69" customFormat="1" ht="15" x14ac:dyDescent="0.2">
      <c r="A166" t="s">
        <v>166</v>
      </c>
      <c r="C166" t="s">
        <v>167</v>
      </c>
      <c r="D166">
        <v>8097500</v>
      </c>
      <c r="E166">
        <v>2246200</v>
      </c>
      <c r="F166">
        <v>6061500</v>
      </c>
      <c r="G166">
        <v>0</v>
      </c>
      <c r="H166">
        <v>338360000</v>
      </c>
      <c r="I166">
        <v>2492900000</v>
      </c>
      <c r="J166">
        <v>2094200000</v>
      </c>
      <c r="K166">
        <f t="shared" si="94"/>
        <v>6.6384915474642396E-3</v>
      </c>
      <c r="L166">
        <f t="shared" si="94"/>
        <v>2.4315054755505638E-3</v>
      </c>
      <c r="M166">
        <f t="shared" si="94"/>
        <v>0</v>
      </c>
      <c r="N166" s="13">
        <f>D166/E166</f>
        <v>3.6049772949870893</v>
      </c>
      <c r="O166" s="14" t="s">
        <v>859</v>
      </c>
      <c r="P166" s="15">
        <f>L166/K166</f>
        <v>0.36627379249723474</v>
      </c>
      <c r="Q166">
        <v>63518000</v>
      </c>
      <c r="R166">
        <v>53262000</v>
      </c>
      <c r="S166">
        <v>0</v>
      </c>
      <c r="T166">
        <v>4733100</v>
      </c>
      <c r="U166">
        <v>601680000</v>
      </c>
      <c r="V166">
        <v>838260000</v>
      </c>
      <c r="W166">
        <v>516410000</v>
      </c>
      <c r="X166">
        <f t="shared" si="95"/>
        <v>8.8522138013562027E-2</v>
      </c>
      <c r="Y166">
        <f t="shared" si="95"/>
        <v>0</v>
      </c>
      <c r="Z166">
        <f t="shared" si="95"/>
        <v>9.1653918398172003E-3</v>
      </c>
      <c r="AA166" s="13">
        <f t="shared" si="104"/>
        <v>1.1925575457173969</v>
      </c>
      <c r="AB166" s="14">
        <f>Y166/Z166</f>
        <v>0</v>
      </c>
      <c r="AC166" s="15">
        <f t="shared" si="105"/>
        <v>0</v>
      </c>
      <c r="AD166">
        <v>99194000</v>
      </c>
      <c r="AE166">
        <v>21266000</v>
      </c>
      <c r="AF166">
        <v>7393900</v>
      </c>
      <c r="AG166">
        <v>0</v>
      </c>
      <c r="AH166">
        <v>1131900000</v>
      </c>
      <c r="AI166">
        <v>729420000</v>
      </c>
      <c r="AJ166">
        <v>840470000</v>
      </c>
      <c r="AK166">
        <f t="shared" si="96"/>
        <v>1.8787878787878787E-2</v>
      </c>
      <c r="AL166">
        <f t="shared" si="96"/>
        <v>1.0136683940665187E-2</v>
      </c>
      <c r="AM166">
        <f t="shared" si="96"/>
        <v>0</v>
      </c>
      <c r="AN166" s="13">
        <f>AD166/AE166</f>
        <v>4.6644408915639985</v>
      </c>
      <c r="AO166" s="14" t="s">
        <v>859</v>
      </c>
      <c r="AP166" s="15">
        <f>AL166/AK166</f>
        <v>0.53953317748701801</v>
      </c>
      <c r="AQ166">
        <v>0</v>
      </c>
      <c r="AR166">
        <v>0</v>
      </c>
      <c r="AS166">
        <v>22019000</v>
      </c>
      <c r="AT166">
        <v>2407200</v>
      </c>
      <c r="AU166">
        <v>754030000</v>
      </c>
      <c r="AV166">
        <v>964080000</v>
      </c>
      <c r="AW166">
        <v>609030000</v>
      </c>
      <c r="AX166">
        <f t="shared" si="97"/>
        <v>0</v>
      </c>
      <c r="AY166">
        <f t="shared" si="97"/>
        <v>2.2839390921915195E-2</v>
      </c>
      <c r="AZ166">
        <f t="shared" si="97"/>
        <v>3.9525146544505197E-3</v>
      </c>
      <c r="BA166" s="13">
        <v>0</v>
      </c>
      <c r="BB166" s="14">
        <f>AY166/AZ166</f>
        <v>5.778445602016455</v>
      </c>
      <c r="BC166" s="15" t="s">
        <v>859</v>
      </c>
      <c r="BD166">
        <v>0</v>
      </c>
      <c r="BE166">
        <v>3460600</v>
      </c>
      <c r="BF166">
        <v>6319600</v>
      </c>
      <c r="BG166">
        <v>19185000</v>
      </c>
      <c r="BH166">
        <v>2311000000</v>
      </c>
      <c r="BI166">
        <v>1412000000</v>
      </c>
      <c r="BJ166">
        <v>1044200000</v>
      </c>
      <c r="BK166">
        <f t="shared" si="98"/>
        <v>1.4974469926438772E-3</v>
      </c>
      <c r="BL166">
        <f t="shared" si="98"/>
        <v>4.4756373937677053E-3</v>
      </c>
      <c r="BM166">
        <f t="shared" si="98"/>
        <v>1.8372917065696225E-2</v>
      </c>
      <c r="BN166" s="13">
        <f>BD166/BE166</f>
        <v>0</v>
      </c>
      <c r="BO166" s="14">
        <f t="shared" si="103"/>
        <v>0.24359971678771114</v>
      </c>
      <c r="BP166" s="15">
        <f>BL166/BK166</f>
        <v>2.9888452918560846</v>
      </c>
      <c r="BQ166" s="28">
        <v>0</v>
      </c>
    </row>
    <row r="167" spans="1:69" customFormat="1" ht="15" x14ac:dyDescent="0.2">
      <c r="A167" t="s">
        <v>606</v>
      </c>
      <c r="C167" t="s">
        <v>607</v>
      </c>
      <c r="D167">
        <v>142130000</v>
      </c>
      <c r="E167">
        <v>11281000</v>
      </c>
      <c r="F167">
        <v>34671000</v>
      </c>
      <c r="G167">
        <v>60295000</v>
      </c>
      <c r="H167">
        <v>338360000</v>
      </c>
      <c r="I167">
        <v>2492900000</v>
      </c>
      <c r="J167">
        <v>2094200000</v>
      </c>
      <c r="K167">
        <f t="shared" si="94"/>
        <v>3.3340229341529734E-2</v>
      </c>
      <c r="L167">
        <f t="shared" si="94"/>
        <v>1.3907898431545589E-2</v>
      </c>
      <c r="M167">
        <f t="shared" si="94"/>
        <v>2.879142393276669E-2</v>
      </c>
      <c r="N167" s="13">
        <f>D167/E167</f>
        <v>12.599060366988741</v>
      </c>
      <c r="O167" s="14">
        <f>L167/M167</f>
        <v>0.48305698474737163</v>
      </c>
      <c r="P167" s="15">
        <f>L167/K167</f>
        <v>0.41715065271675961</v>
      </c>
      <c r="Q167">
        <v>2851500000</v>
      </c>
      <c r="R167">
        <v>1310600000</v>
      </c>
      <c r="S167">
        <v>47042000</v>
      </c>
      <c r="T167">
        <v>59087000</v>
      </c>
      <c r="U167">
        <v>601680000</v>
      </c>
      <c r="V167">
        <v>838260000</v>
      </c>
      <c r="W167">
        <v>516410000</v>
      </c>
      <c r="X167">
        <f t="shared" si="95"/>
        <v>2.1782342773567347</v>
      </c>
      <c r="Y167">
        <f t="shared" si="95"/>
        <v>5.6118626679073316E-2</v>
      </c>
      <c r="Z167">
        <f t="shared" si="95"/>
        <v>0.11441877577893535</v>
      </c>
      <c r="AA167" s="13">
        <f t="shared" si="104"/>
        <v>2.1757210437967345</v>
      </c>
      <c r="AB167" s="14">
        <f>Y167/Z167</f>
        <v>0.49046693863862184</v>
      </c>
      <c r="AC167" s="15">
        <f t="shared" si="105"/>
        <v>2.5763356707053892E-2</v>
      </c>
      <c r="AD167">
        <v>938790000</v>
      </c>
      <c r="AE167">
        <v>113720000</v>
      </c>
      <c r="AF167">
        <v>6736600</v>
      </c>
      <c r="AG167">
        <v>0</v>
      </c>
      <c r="AH167">
        <v>1131900000</v>
      </c>
      <c r="AI167">
        <v>729420000</v>
      </c>
      <c r="AJ167">
        <v>840470000</v>
      </c>
      <c r="AK167">
        <f t="shared" si="96"/>
        <v>0.10046823924374945</v>
      </c>
      <c r="AL167">
        <f t="shared" si="96"/>
        <v>9.2355570179046362E-3</v>
      </c>
      <c r="AM167">
        <f t="shared" si="96"/>
        <v>0</v>
      </c>
      <c r="AN167" s="13">
        <f>AD167/AE167</f>
        <v>8.2552761167780506</v>
      </c>
      <c r="AO167" s="14" t="s">
        <v>859</v>
      </c>
      <c r="AP167" s="15">
        <f>AL167/AK167</f>
        <v>9.1925140595904481E-2</v>
      </c>
      <c r="AQ167">
        <v>0</v>
      </c>
      <c r="AR167">
        <v>387310</v>
      </c>
      <c r="AS167">
        <v>6518400</v>
      </c>
      <c r="AT167">
        <v>664030</v>
      </c>
      <c r="AU167">
        <v>754030000</v>
      </c>
      <c r="AV167">
        <v>964080000</v>
      </c>
      <c r="AW167">
        <v>609030000</v>
      </c>
      <c r="AX167">
        <f t="shared" si="97"/>
        <v>5.1365330291898198E-4</v>
      </c>
      <c r="AY167">
        <f t="shared" si="97"/>
        <v>6.7612646253422956E-3</v>
      </c>
      <c r="AZ167">
        <f t="shared" si="97"/>
        <v>1.0903075382165082E-3</v>
      </c>
      <c r="BA167" s="13">
        <f>AQ167/AR167</f>
        <v>0</v>
      </c>
      <c r="BB167" s="14">
        <f>AY167/AZ167</f>
        <v>6.2012454177856693</v>
      </c>
      <c r="BC167" s="15">
        <f>AY167/AX167</f>
        <v>13.163089942027966</v>
      </c>
      <c r="BD167">
        <v>11285000</v>
      </c>
      <c r="BE167">
        <v>4597600</v>
      </c>
      <c r="BF167">
        <v>0</v>
      </c>
      <c r="BG167">
        <v>2848700</v>
      </c>
      <c r="BH167">
        <v>2311000000</v>
      </c>
      <c r="BI167">
        <v>1412000000</v>
      </c>
      <c r="BJ167">
        <v>1044200000</v>
      </c>
      <c r="BK167">
        <f t="shared" si="98"/>
        <v>1.9894418000865428E-3</v>
      </c>
      <c r="BL167">
        <f t="shared" si="98"/>
        <v>0</v>
      </c>
      <c r="BM167">
        <f t="shared" si="98"/>
        <v>2.728117218923578E-3</v>
      </c>
      <c r="BN167" s="13">
        <f>BD167/BE167</f>
        <v>2.454541499912998</v>
      </c>
      <c r="BO167" s="14">
        <f t="shared" si="103"/>
        <v>0</v>
      </c>
      <c r="BP167" s="15">
        <f>BL167/BK167</f>
        <v>0</v>
      </c>
      <c r="BQ167" s="28">
        <v>0</v>
      </c>
    </row>
    <row r="168" spans="1:69" customFormat="1" ht="15" x14ac:dyDescent="0.2">
      <c r="A168" t="s">
        <v>192</v>
      </c>
      <c r="C168" t="s">
        <v>193</v>
      </c>
      <c r="D168">
        <v>12942000</v>
      </c>
      <c r="E168">
        <v>437310</v>
      </c>
      <c r="F168">
        <v>10647000</v>
      </c>
      <c r="G168">
        <v>0</v>
      </c>
      <c r="H168">
        <v>338360000</v>
      </c>
      <c r="I168">
        <v>2492900000</v>
      </c>
      <c r="J168">
        <v>2094200000</v>
      </c>
      <c r="K168">
        <f t="shared" si="94"/>
        <v>1.2924400047286913E-3</v>
      </c>
      <c r="L168">
        <f t="shared" si="94"/>
        <v>4.2709294396084882E-3</v>
      </c>
      <c r="M168">
        <f t="shared" si="94"/>
        <v>0</v>
      </c>
      <c r="N168" s="13">
        <f>D168/E168</f>
        <v>29.594566783288741</v>
      </c>
      <c r="O168" s="14" t="s">
        <v>859</v>
      </c>
      <c r="P168" s="15">
        <f>L168/K168</f>
        <v>3.3045475410713867</v>
      </c>
      <c r="Q168">
        <v>6600200</v>
      </c>
      <c r="R168">
        <v>12082000</v>
      </c>
      <c r="S168">
        <v>0</v>
      </c>
      <c r="T168">
        <v>0</v>
      </c>
      <c r="U168">
        <v>601680000</v>
      </c>
      <c r="V168">
        <v>838260000</v>
      </c>
      <c r="W168">
        <v>516410000</v>
      </c>
      <c r="X168">
        <f t="shared" si="95"/>
        <v>2.0080441430660817E-2</v>
      </c>
      <c r="Y168">
        <f t="shared" si="95"/>
        <v>0</v>
      </c>
      <c r="Z168">
        <f t="shared" si="95"/>
        <v>0</v>
      </c>
      <c r="AA168" s="13">
        <f t="shared" si="104"/>
        <v>0.54628372785962587</v>
      </c>
      <c r="AB168" s="14">
        <v>0</v>
      </c>
      <c r="AC168" s="15">
        <f t="shared" si="105"/>
        <v>0</v>
      </c>
      <c r="AD168">
        <v>41489000</v>
      </c>
      <c r="AE168">
        <v>7803700</v>
      </c>
      <c r="AF168">
        <v>1598700</v>
      </c>
      <c r="AG168">
        <v>2411300</v>
      </c>
      <c r="AH168">
        <v>1131900000</v>
      </c>
      <c r="AI168">
        <v>729420000</v>
      </c>
      <c r="AJ168">
        <v>840470000</v>
      </c>
      <c r="AK168">
        <f t="shared" si="96"/>
        <v>6.8943369555614451E-3</v>
      </c>
      <c r="AL168">
        <f t="shared" si="96"/>
        <v>2.1917413835650244E-3</v>
      </c>
      <c r="AM168">
        <f t="shared" si="96"/>
        <v>2.8689899698977951E-3</v>
      </c>
      <c r="AN168" s="13">
        <f>AD168/AE168</f>
        <v>5.3165805963837665</v>
      </c>
      <c r="AO168" s="14">
        <f>AL168/AM168</f>
        <v>0.76394180759129771</v>
      </c>
      <c r="AP168" s="15">
        <f>AL168/AK168</f>
        <v>0.31790459295683476</v>
      </c>
      <c r="AQ168">
        <v>0</v>
      </c>
      <c r="AR168">
        <v>6486000</v>
      </c>
      <c r="AS168">
        <v>25790000</v>
      </c>
      <c r="AT168">
        <v>13598000</v>
      </c>
      <c r="AU168">
        <v>754030000</v>
      </c>
      <c r="AV168">
        <v>964080000</v>
      </c>
      <c r="AW168">
        <v>609030000</v>
      </c>
      <c r="AX168">
        <f t="shared" si="97"/>
        <v>8.6017797700356745E-3</v>
      </c>
      <c r="AY168">
        <f t="shared" si="97"/>
        <v>2.6750892042154178E-2</v>
      </c>
      <c r="AZ168">
        <f t="shared" si="97"/>
        <v>2.2327307357601432E-2</v>
      </c>
      <c r="BA168" s="13">
        <f>AQ168/AR168</f>
        <v>0</v>
      </c>
      <c r="BB168" s="14">
        <f>AY168/AZ168</f>
        <v>1.1981244139162492</v>
      </c>
      <c r="BC168" s="15">
        <f>AY168/AX168</f>
        <v>3.109925243068997</v>
      </c>
      <c r="BD168">
        <v>0</v>
      </c>
      <c r="BE168">
        <v>4802300</v>
      </c>
      <c r="BF168">
        <v>0</v>
      </c>
      <c r="BG168">
        <v>32778000</v>
      </c>
      <c r="BH168">
        <v>2311000000</v>
      </c>
      <c r="BI168">
        <v>1412000000</v>
      </c>
      <c r="BJ168">
        <v>1044200000</v>
      </c>
      <c r="BK168">
        <f t="shared" si="98"/>
        <v>2.0780181739506708E-3</v>
      </c>
      <c r="BL168">
        <f t="shared" si="98"/>
        <v>0</v>
      </c>
      <c r="BM168">
        <f t="shared" si="98"/>
        <v>3.1390538211070677E-2</v>
      </c>
      <c r="BN168" s="13">
        <f>BD168/BE168</f>
        <v>0</v>
      </c>
      <c r="BO168" s="14">
        <f t="shared" si="103"/>
        <v>0</v>
      </c>
      <c r="BP168" s="15">
        <f>BL168/BK168</f>
        <v>0</v>
      </c>
      <c r="BQ168" s="28">
        <v>0</v>
      </c>
    </row>
    <row r="169" spans="1:69" customFormat="1" ht="15" x14ac:dyDescent="0.2">
      <c r="A169" t="s">
        <v>396</v>
      </c>
      <c r="C169" t="s">
        <v>397</v>
      </c>
      <c r="D169">
        <v>0</v>
      </c>
      <c r="E169">
        <v>0</v>
      </c>
      <c r="F169">
        <v>0</v>
      </c>
      <c r="G169">
        <v>0</v>
      </c>
      <c r="H169">
        <v>338360000</v>
      </c>
      <c r="I169">
        <v>2492900000</v>
      </c>
      <c r="J169">
        <v>2094200000</v>
      </c>
      <c r="K169">
        <f t="shared" si="94"/>
        <v>0</v>
      </c>
      <c r="L169">
        <f t="shared" si="94"/>
        <v>0</v>
      </c>
      <c r="M169">
        <f t="shared" si="94"/>
        <v>0</v>
      </c>
      <c r="N169" s="13">
        <v>0</v>
      </c>
      <c r="O169" s="14">
        <v>0</v>
      </c>
      <c r="P169" s="15">
        <v>0</v>
      </c>
      <c r="Q169">
        <v>0</v>
      </c>
      <c r="R169">
        <v>0</v>
      </c>
      <c r="S169">
        <v>0</v>
      </c>
      <c r="T169">
        <v>5548700</v>
      </c>
      <c r="U169">
        <v>601680000</v>
      </c>
      <c r="V169">
        <v>838260000</v>
      </c>
      <c r="W169">
        <v>516410000</v>
      </c>
      <c r="X169">
        <f t="shared" si="95"/>
        <v>0</v>
      </c>
      <c r="Y169">
        <f t="shared" si="95"/>
        <v>0</v>
      </c>
      <c r="Z169">
        <f t="shared" si="95"/>
        <v>1.0744757072868457E-2</v>
      </c>
      <c r="AA169" s="13">
        <v>0</v>
      </c>
      <c r="AB169" s="14">
        <f>Y169/Z169</f>
        <v>0</v>
      </c>
      <c r="AC169" s="15">
        <v>0</v>
      </c>
      <c r="AD169">
        <v>0</v>
      </c>
      <c r="AE169">
        <v>0</v>
      </c>
      <c r="AF169">
        <v>0</v>
      </c>
      <c r="AG169">
        <v>0</v>
      </c>
      <c r="AH169">
        <v>1131900000</v>
      </c>
      <c r="AI169">
        <v>729420000</v>
      </c>
      <c r="AJ169">
        <v>840470000</v>
      </c>
      <c r="AK169">
        <f t="shared" si="96"/>
        <v>0</v>
      </c>
      <c r="AL169">
        <f t="shared" si="96"/>
        <v>0</v>
      </c>
      <c r="AM169">
        <f t="shared" si="96"/>
        <v>0</v>
      </c>
      <c r="AN169" s="13">
        <v>0</v>
      </c>
      <c r="AO169" s="14">
        <v>0</v>
      </c>
      <c r="AP169" s="15">
        <v>0</v>
      </c>
      <c r="AQ169">
        <v>0</v>
      </c>
      <c r="AR169">
        <v>0</v>
      </c>
      <c r="AS169">
        <v>7830900</v>
      </c>
      <c r="AT169">
        <v>0</v>
      </c>
      <c r="AU169">
        <v>754030000</v>
      </c>
      <c r="AV169">
        <v>964080000</v>
      </c>
      <c r="AW169">
        <v>609030000</v>
      </c>
      <c r="AX169">
        <f t="shared" si="97"/>
        <v>0</v>
      </c>
      <c r="AY169">
        <f t="shared" si="97"/>
        <v>8.1226661687826742E-3</v>
      </c>
      <c r="AZ169">
        <f t="shared" si="97"/>
        <v>0</v>
      </c>
      <c r="BA169" s="13">
        <v>0</v>
      </c>
      <c r="BB169" s="14" t="s">
        <v>859</v>
      </c>
      <c r="BC169" s="15" t="s">
        <v>859</v>
      </c>
      <c r="BD169">
        <v>0</v>
      </c>
      <c r="BE169">
        <v>8419700</v>
      </c>
      <c r="BF169">
        <v>0</v>
      </c>
      <c r="BG169">
        <v>0</v>
      </c>
      <c r="BH169">
        <v>2311000000</v>
      </c>
      <c r="BI169">
        <v>1412000000</v>
      </c>
      <c r="BJ169">
        <v>1044200000</v>
      </c>
      <c r="BK169">
        <f t="shared" si="98"/>
        <v>3.6433145824318475E-3</v>
      </c>
      <c r="BL169">
        <f t="shared" si="98"/>
        <v>0</v>
      </c>
      <c r="BM169">
        <f t="shared" si="98"/>
        <v>0</v>
      </c>
      <c r="BN169" s="13">
        <f>BD169/BE169</f>
        <v>0</v>
      </c>
      <c r="BO169" s="14">
        <v>0</v>
      </c>
      <c r="BP169" s="15">
        <f>BL169/BK169</f>
        <v>0</v>
      </c>
      <c r="BQ169" s="28">
        <v>0</v>
      </c>
    </row>
    <row r="170" spans="1:69" customFormat="1" ht="15" x14ac:dyDescent="0.2">
      <c r="A170" t="s">
        <v>348</v>
      </c>
      <c r="C170" t="s">
        <v>349</v>
      </c>
      <c r="D170">
        <v>56831000</v>
      </c>
      <c r="E170">
        <v>1216600</v>
      </c>
      <c r="F170">
        <v>92937000</v>
      </c>
      <c r="G170">
        <v>89310000</v>
      </c>
      <c r="H170">
        <v>338360000</v>
      </c>
      <c r="I170">
        <v>2492900000</v>
      </c>
      <c r="J170">
        <v>2094200000</v>
      </c>
      <c r="K170">
        <f t="shared" si="94"/>
        <v>3.5955786736020807E-3</v>
      </c>
      <c r="L170">
        <f t="shared" si="94"/>
        <v>3.7280677123029404E-2</v>
      </c>
      <c r="M170">
        <f t="shared" si="94"/>
        <v>4.2646356603953779E-2</v>
      </c>
      <c r="N170" s="13">
        <f>D170/E170</f>
        <v>46.712970573730068</v>
      </c>
      <c r="O170" s="14">
        <f>L170/M170</f>
        <v>0.87418199564492416</v>
      </c>
      <c r="P170" s="15">
        <f>L170/K170</f>
        <v>10.368477651938377</v>
      </c>
      <c r="Q170">
        <v>127890000</v>
      </c>
      <c r="R170">
        <v>87015000</v>
      </c>
      <c r="S170">
        <v>67980000</v>
      </c>
      <c r="T170">
        <v>35409000</v>
      </c>
      <c r="U170">
        <v>601680000</v>
      </c>
      <c r="V170">
        <v>838260000</v>
      </c>
      <c r="W170">
        <v>516410000</v>
      </c>
      <c r="X170">
        <f t="shared" si="95"/>
        <v>0.14462006382130035</v>
      </c>
      <c r="Y170">
        <f t="shared" si="95"/>
        <v>8.1096557154104937E-2</v>
      </c>
      <c r="Z170">
        <f t="shared" si="95"/>
        <v>6.8567611006758192E-2</v>
      </c>
      <c r="AA170" s="13">
        <f>Q170/R170</f>
        <v>1.4697465954145836</v>
      </c>
      <c r="AB170" s="14">
        <f>Y170/Z170</f>
        <v>1.1827239707405273</v>
      </c>
      <c r="AC170" s="15">
        <f>Y170/X170</f>
        <v>0.56075592149033915</v>
      </c>
      <c r="AD170">
        <v>54637000</v>
      </c>
      <c r="AE170">
        <v>5341600</v>
      </c>
      <c r="AF170">
        <v>26412000</v>
      </c>
      <c r="AG170">
        <v>22003000</v>
      </c>
      <c r="AH170">
        <v>1131900000</v>
      </c>
      <c r="AI170">
        <v>729420000</v>
      </c>
      <c r="AJ170">
        <v>840470000</v>
      </c>
      <c r="AK170">
        <f t="shared" si="96"/>
        <v>4.7191448007774537E-3</v>
      </c>
      <c r="AL170">
        <f t="shared" si="96"/>
        <v>3.6209591182035039E-2</v>
      </c>
      <c r="AM170">
        <f t="shared" si="96"/>
        <v>2.6179399621640273E-2</v>
      </c>
      <c r="AN170" s="13">
        <f>AD170/AE170</f>
        <v>10.228583196046129</v>
      </c>
      <c r="AO170" s="14">
        <f>AL170/AM170</f>
        <v>1.3831329864457114</v>
      </c>
      <c r="AP170" s="15">
        <f>AL170/AK170</f>
        <v>7.6729137821898803</v>
      </c>
      <c r="AQ170">
        <v>0</v>
      </c>
      <c r="AR170">
        <v>80336000</v>
      </c>
      <c r="AS170">
        <v>324210000</v>
      </c>
      <c r="AT170">
        <v>173220000</v>
      </c>
      <c r="AU170">
        <v>754030000</v>
      </c>
      <c r="AV170">
        <v>964080000</v>
      </c>
      <c r="AW170">
        <v>609030000</v>
      </c>
      <c r="AX170">
        <f t="shared" si="97"/>
        <v>0.10654218001936262</v>
      </c>
      <c r="AY170">
        <f t="shared" si="97"/>
        <v>0.33628951954194675</v>
      </c>
      <c r="AZ170">
        <f t="shared" si="97"/>
        <v>0.28441948672479189</v>
      </c>
      <c r="BA170" s="13">
        <f>AQ170/AR170</f>
        <v>0</v>
      </c>
      <c r="BB170" s="14">
        <f>AY170/AZ170</f>
        <v>1.1823715857674162</v>
      </c>
      <c r="BC170" s="15">
        <f>AY170/AX170</f>
        <v>3.1563979588256088</v>
      </c>
      <c r="BD170">
        <v>0</v>
      </c>
      <c r="BE170">
        <v>113300000</v>
      </c>
      <c r="BF170">
        <v>197360000</v>
      </c>
      <c r="BG170">
        <v>155030000</v>
      </c>
      <c r="BH170">
        <v>2311000000</v>
      </c>
      <c r="BI170">
        <v>1412000000</v>
      </c>
      <c r="BJ170">
        <v>1044200000</v>
      </c>
      <c r="BK170">
        <f t="shared" si="98"/>
        <v>4.9026395499783645E-2</v>
      </c>
      <c r="BL170">
        <f t="shared" si="98"/>
        <v>0.13977337110481586</v>
      </c>
      <c r="BM170">
        <f t="shared" si="98"/>
        <v>0.14846772648917833</v>
      </c>
      <c r="BN170" s="13">
        <f>BD170/BE170</f>
        <v>0</v>
      </c>
      <c r="BO170" s="14">
        <f>BL170/BM170</f>
        <v>0.94143942532186486</v>
      </c>
      <c r="BP170" s="15">
        <f>BL170/BK170</f>
        <v>2.8509820002050259</v>
      </c>
      <c r="BQ170" s="28">
        <v>0</v>
      </c>
    </row>
    <row r="171" spans="1:69" customFormat="1" ht="15" x14ac:dyDescent="0.2">
      <c r="A171" t="s">
        <v>77</v>
      </c>
      <c r="C171" t="s">
        <v>78</v>
      </c>
      <c r="D171">
        <v>0</v>
      </c>
      <c r="E171">
        <v>0</v>
      </c>
      <c r="F171">
        <v>0</v>
      </c>
      <c r="G171">
        <v>0</v>
      </c>
      <c r="H171">
        <v>338360000</v>
      </c>
      <c r="I171">
        <v>2492900000</v>
      </c>
      <c r="J171">
        <v>2094200000</v>
      </c>
      <c r="K171">
        <f t="shared" si="94"/>
        <v>0</v>
      </c>
      <c r="L171">
        <f t="shared" si="94"/>
        <v>0</v>
      </c>
      <c r="M171">
        <f t="shared" si="94"/>
        <v>0</v>
      </c>
      <c r="N171" s="13">
        <v>0</v>
      </c>
      <c r="O171" s="14">
        <v>0</v>
      </c>
      <c r="P171" s="15">
        <v>0</v>
      </c>
      <c r="Q171">
        <v>0</v>
      </c>
      <c r="R171">
        <v>0</v>
      </c>
      <c r="S171">
        <v>0</v>
      </c>
      <c r="T171">
        <v>5722500</v>
      </c>
      <c r="U171">
        <v>601680000</v>
      </c>
      <c r="V171">
        <v>838260000</v>
      </c>
      <c r="W171">
        <v>516410000</v>
      </c>
      <c r="X171">
        <f t="shared" si="95"/>
        <v>0</v>
      </c>
      <c r="Y171">
        <f t="shared" si="95"/>
        <v>0</v>
      </c>
      <c r="Z171">
        <f t="shared" si="95"/>
        <v>1.1081311361127786E-2</v>
      </c>
      <c r="AA171" s="13">
        <v>0</v>
      </c>
      <c r="AB171" s="14">
        <f>Y171/Z171</f>
        <v>0</v>
      </c>
      <c r="AC171" s="15">
        <v>0</v>
      </c>
      <c r="AD171">
        <v>5006700</v>
      </c>
      <c r="AE171">
        <v>8914900</v>
      </c>
      <c r="AF171">
        <v>9524200</v>
      </c>
      <c r="AG171">
        <v>0</v>
      </c>
      <c r="AH171">
        <v>1131900000</v>
      </c>
      <c r="AI171">
        <v>729420000</v>
      </c>
      <c r="AJ171">
        <v>840470000</v>
      </c>
      <c r="AK171">
        <f t="shared" si="96"/>
        <v>7.87604912094708E-3</v>
      </c>
      <c r="AL171">
        <f t="shared" si="96"/>
        <v>1.3057223547476076E-2</v>
      </c>
      <c r="AM171">
        <f t="shared" si="96"/>
        <v>0</v>
      </c>
      <c r="AN171" s="13">
        <f>AD171/AE171</f>
        <v>0.56161033774916147</v>
      </c>
      <c r="AO171" s="14" t="s">
        <v>859</v>
      </c>
      <c r="AP171" s="15">
        <f>AL171/AK171</f>
        <v>1.6578392728340385</v>
      </c>
      <c r="AQ171">
        <v>0</v>
      </c>
      <c r="AR171">
        <v>0</v>
      </c>
      <c r="AS171">
        <v>0</v>
      </c>
      <c r="AT171">
        <v>0</v>
      </c>
      <c r="AU171">
        <v>754030000</v>
      </c>
      <c r="AV171">
        <v>964080000</v>
      </c>
      <c r="AW171">
        <v>609030000</v>
      </c>
      <c r="AX171">
        <f t="shared" si="97"/>
        <v>0</v>
      </c>
      <c r="AY171">
        <f t="shared" si="97"/>
        <v>0</v>
      </c>
      <c r="AZ171">
        <f t="shared" si="97"/>
        <v>0</v>
      </c>
      <c r="BA171" s="13">
        <v>0</v>
      </c>
      <c r="BB171" s="14">
        <v>0</v>
      </c>
      <c r="BC171" s="15">
        <v>0</v>
      </c>
      <c r="BD171">
        <v>0</v>
      </c>
      <c r="BE171">
        <v>0</v>
      </c>
      <c r="BF171">
        <v>0</v>
      </c>
      <c r="BG171">
        <v>0</v>
      </c>
      <c r="BH171">
        <v>2311000000</v>
      </c>
      <c r="BI171">
        <v>1412000000</v>
      </c>
      <c r="BJ171">
        <v>1044200000</v>
      </c>
      <c r="BK171">
        <f t="shared" si="98"/>
        <v>0</v>
      </c>
      <c r="BL171">
        <f t="shared" si="98"/>
        <v>0</v>
      </c>
      <c r="BM171">
        <f t="shared" si="98"/>
        <v>0</v>
      </c>
      <c r="BN171" s="13">
        <v>0</v>
      </c>
      <c r="BO171" s="14">
        <v>0</v>
      </c>
      <c r="BP171" s="15">
        <v>0</v>
      </c>
      <c r="BQ171" s="28">
        <v>0</v>
      </c>
    </row>
    <row r="172" spans="1:69" customFormat="1" ht="15" x14ac:dyDescent="0.2">
      <c r="A172" t="s">
        <v>592</v>
      </c>
      <c r="C172" t="s">
        <v>593</v>
      </c>
      <c r="D172">
        <v>0</v>
      </c>
      <c r="E172">
        <v>0</v>
      </c>
      <c r="F172">
        <v>0</v>
      </c>
      <c r="G172">
        <v>0</v>
      </c>
      <c r="H172">
        <v>338360000</v>
      </c>
      <c r="I172">
        <v>2492900000</v>
      </c>
      <c r="J172">
        <v>2094200000</v>
      </c>
      <c r="K172">
        <f t="shared" si="94"/>
        <v>0</v>
      </c>
      <c r="L172">
        <f t="shared" si="94"/>
        <v>0</v>
      </c>
      <c r="M172">
        <f t="shared" si="94"/>
        <v>0</v>
      </c>
      <c r="N172" s="13">
        <v>0</v>
      </c>
      <c r="O172" s="14">
        <v>0</v>
      </c>
      <c r="P172" s="15">
        <v>0</v>
      </c>
      <c r="Q172">
        <v>0</v>
      </c>
      <c r="R172">
        <v>0</v>
      </c>
      <c r="S172">
        <v>0</v>
      </c>
      <c r="T172">
        <v>0</v>
      </c>
      <c r="U172">
        <v>601680000</v>
      </c>
      <c r="V172">
        <v>838260000</v>
      </c>
      <c r="W172">
        <v>516410000</v>
      </c>
      <c r="X172">
        <f t="shared" si="95"/>
        <v>0</v>
      </c>
      <c r="Y172">
        <f t="shared" si="95"/>
        <v>0</v>
      </c>
      <c r="Z172">
        <f t="shared" si="95"/>
        <v>0</v>
      </c>
      <c r="AA172" s="13">
        <v>0</v>
      </c>
      <c r="AB172" s="14">
        <v>0</v>
      </c>
      <c r="AC172" s="15">
        <v>0</v>
      </c>
      <c r="AD172">
        <v>0</v>
      </c>
      <c r="AE172">
        <v>0</v>
      </c>
      <c r="AF172">
        <v>0</v>
      </c>
      <c r="AG172">
        <v>0</v>
      </c>
      <c r="AH172">
        <v>1131900000</v>
      </c>
      <c r="AI172">
        <v>729420000</v>
      </c>
      <c r="AJ172">
        <v>840470000</v>
      </c>
      <c r="AK172">
        <f t="shared" si="96"/>
        <v>0</v>
      </c>
      <c r="AL172">
        <f t="shared" si="96"/>
        <v>0</v>
      </c>
      <c r="AM172">
        <f t="shared" si="96"/>
        <v>0</v>
      </c>
      <c r="AN172" s="13">
        <v>0</v>
      </c>
      <c r="AO172" s="14">
        <v>0</v>
      </c>
      <c r="AP172" s="15">
        <v>0</v>
      </c>
      <c r="AQ172">
        <v>0</v>
      </c>
      <c r="AR172">
        <v>0</v>
      </c>
      <c r="AS172">
        <v>0</v>
      </c>
      <c r="AT172">
        <v>0</v>
      </c>
      <c r="AU172">
        <v>754030000</v>
      </c>
      <c r="AV172">
        <v>964080000</v>
      </c>
      <c r="AW172">
        <v>609030000</v>
      </c>
      <c r="AX172">
        <f t="shared" si="97"/>
        <v>0</v>
      </c>
      <c r="AY172">
        <f t="shared" si="97"/>
        <v>0</v>
      </c>
      <c r="AZ172">
        <f t="shared" si="97"/>
        <v>0</v>
      </c>
      <c r="BA172" s="13">
        <v>0</v>
      </c>
      <c r="BB172" s="14">
        <v>0</v>
      </c>
      <c r="BC172" s="15">
        <v>0</v>
      </c>
      <c r="BD172">
        <v>0</v>
      </c>
      <c r="BE172">
        <v>6471600</v>
      </c>
      <c r="BF172">
        <v>6908800</v>
      </c>
      <c r="BG172">
        <v>0</v>
      </c>
      <c r="BH172">
        <v>2311000000</v>
      </c>
      <c r="BI172">
        <v>1412000000</v>
      </c>
      <c r="BJ172">
        <v>1044200000</v>
      </c>
      <c r="BK172">
        <f t="shared" si="98"/>
        <v>2.8003461704889658E-3</v>
      </c>
      <c r="BL172">
        <f t="shared" si="98"/>
        <v>4.8929178470254958E-3</v>
      </c>
      <c r="BM172">
        <f t="shared" si="98"/>
        <v>0</v>
      </c>
      <c r="BN172" s="13">
        <f>BD172/BE172</f>
        <v>0</v>
      </c>
      <c r="BO172" s="14" t="s">
        <v>859</v>
      </c>
      <c r="BP172" s="15">
        <f>BL172/BK172</f>
        <v>1.7472546425112678</v>
      </c>
      <c r="BQ172" s="28">
        <v>0</v>
      </c>
    </row>
    <row r="173" spans="1:69" customFormat="1" ht="15" x14ac:dyDescent="0.2">
      <c r="A173" t="s">
        <v>262</v>
      </c>
      <c r="C173" t="s">
        <v>263</v>
      </c>
      <c r="D173">
        <v>0</v>
      </c>
      <c r="E173">
        <v>1104100</v>
      </c>
      <c r="F173">
        <v>16192000</v>
      </c>
      <c r="G173">
        <v>0</v>
      </c>
      <c r="H173">
        <v>338360000</v>
      </c>
      <c r="I173">
        <v>2492900000</v>
      </c>
      <c r="J173">
        <v>2094200000</v>
      </c>
      <c r="K173">
        <f t="shared" si="94"/>
        <v>3.2630925641328763E-3</v>
      </c>
      <c r="L173">
        <f t="shared" si="94"/>
        <v>6.4952465000601709E-3</v>
      </c>
      <c r="M173">
        <f t="shared" si="94"/>
        <v>0</v>
      </c>
      <c r="N173" s="13">
        <f>D173/E173</f>
        <v>0</v>
      </c>
      <c r="O173" s="14" t="s">
        <v>859</v>
      </c>
      <c r="P173" s="15">
        <f>L173/K173</f>
        <v>1.9905186176617693</v>
      </c>
      <c r="Q173">
        <v>0</v>
      </c>
      <c r="R173">
        <v>0</v>
      </c>
      <c r="S173">
        <v>0</v>
      </c>
      <c r="T173">
        <v>0</v>
      </c>
      <c r="U173">
        <v>601680000</v>
      </c>
      <c r="V173">
        <v>838260000</v>
      </c>
      <c r="W173">
        <v>516410000</v>
      </c>
      <c r="X173">
        <f t="shared" si="95"/>
        <v>0</v>
      </c>
      <c r="Y173">
        <f t="shared" si="95"/>
        <v>0</v>
      </c>
      <c r="Z173">
        <f t="shared" si="95"/>
        <v>0</v>
      </c>
      <c r="AA173" s="13">
        <v>0</v>
      </c>
      <c r="AB173" s="14">
        <v>0</v>
      </c>
      <c r="AC173" s="15">
        <v>0</v>
      </c>
      <c r="AD173">
        <v>55738000</v>
      </c>
      <c r="AE173">
        <v>0</v>
      </c>
      <c r="AF173">
        <v>0</v>
      </c>
      <c r="AG173">
        <v>26444000</v>
      </c>
      <c r="AH173">
        <v>1131900000</v>
      </c>
      <c r="AI173">
        <v>729420000</v>
      </c>
      <c r="AJ173">
        <v>840470000</v>
      </c>
      <c r="AK173">
        <f t="shared" si="96"/>
        <v>0</v>
      </c>
      <c r="AL173">
        <f t="shared" si="96"/>
        <v>0</v>
      </c>
      <c r="AM173">
        <f t="shared" si="96"/>
        <v>3.1463347888681333E-2</v>
      </c>
      <c r="AN173" s="13" t="s">
        <v>859</v>
      </c>
      <c r="AO173" s="14">
        <f>AL173/AM173</f>
        <v>0</v>
      </c>
      <c r="AP173" s="15">
        <v>0</v>
      </c>
      <c r="AQ173">
        <v>0</v>
      </c>
      <c r="AR173">
        <v>10978000</v>
      </c>
      <c r="AS173">
        <v>10371000</v>
      </c>
      <c r="AT173">
        <v>0</v>
      </c>
      <c r="AU173">
        <v>754030000</v>
      </c>
      <c r="AV173">
        <v>964080000</v>
      </c>
      <c r="AW173">
        <v>609030000</v>
      </c>
      <c r="AX173">
        <f t="shared" si="97"/>
        <v>1.4559102422980518E-2</v>
      </c>
      <c r="AY173">
        <f t="shared" si="97"/>
        <v>1.0757406024396315E-2</v>
      </c>
      <c r="AZ173">
        <f t="shared" si="97"/>
        <v>0</v>
      </c>
      <c r="BA173" s="13">
        <f t="shared" ref="BA173:BA178" si="106">AQ173/AR173</f>
        <v>0</v>
      </c>
      <c r="BB173" s="14" t="s">
        <v>859</v>
      </c>
      <c r="BC173" s="15">
        <f t="shared" ref="BC173:BC178" si="107">AY173/AX173</f>
        <v>0.73887838081395096</v>
      </c>
      <c r="BD173">
        <v>0</v>
      </c>
      <c r="BE173">
        <v>13607000</v>
      </c>
      <c r="BF173">
        <v>0</v>
      </c>
      <c r="BG173">
        <v>10604000</v>
      </c>
      <c r="BH173">
        <v>2311000000</v>
      </c>
      <c r="BI173">
        <v>1412000000</v>
      </c>
      <c r="BJ173">
        <v>1044200000</v>
      </c>
      <c r="BK173">
        <f t="shared" si="98"/>
        <v>5.8879273041973169E-3</v>
      </c>
      <c r="BL173">
        <f t="shared" si="98"/>
        <v>0</v>
      </c>
      <c r="BM173">
        <f t="shared" si="98"/>
        <v>1.0155142692970695E-2</v>
      </c>
      <c r="BN173" s="13">
        <f>BD173/BE173</f>
        <v>0</v>
      </c>
      <c r="BO173" s="14">
        <f t="shared" ref="BO173:BO178" si="108">BL173/BM173</f>
        <v>0</v>
      </c>
      <c r="BP173" s="15">
        <f>BL173/BK173</f>
        <v>0</v>
      </c>
      <c r="BQ173" s="28">
        <v>0</v>
      </c>
    </row>
    <row r="174" spans="1:69" customFormat="1" ht="15" x14ac:dyDescent="0.2">
      <c r="A174" t="s">
        <v>85</v>
      </c>
      <c r="C174" t="s">
        <v>86</v>
      </c>
      <c r="D174">
        <v>0</v>
      </c>
      <c r="E174">
        <v>0</v>
      </c>
      <c r="F174">
        <v>0</v>
      </c>
      <c r="G174">
        <v>5231300</v>
      </c>
      <c r="H174">
        <v>338360000</v>
      </c>
      <c r="I174">
        <v>2492900000</v>
      </c>
      <c r="J174">
        <v>2094200000</v>
      </c>
      <c r="K174">
        <f t="shared" si="94"/>
        <v>0</v>
      </c>
      <c r="L174">
        <f t="shared" si="94"/>
        <v>0</v>
      </c>
      <c r="M174">
        <f t="shared" si="94"/>
        <v>2.4979944608919872E-3</v>
      </c>
      <c r="N174" s="13">
        <v>0</v>
      </c>
      <c r="O174" s="14">
        <f>L174/M174</f>
        <v>0</v>
      </c>
      <c r="P174" s="15">
        <v>0</v>
      </c>
      <c r="Q174">
        <v>0</v>
      </c>
      <c r="R174">
        <v>0</v>
      </c>
      <c r="S174">
        <v>0</v>
      </c>
      <c r="T174">
        <v>0</v>
      </c>
      <c r="U174">
        <v>601680000</v>
      </c>
      <c r="V174">
        <v>838260000</v>
      </c>
      <c r="W174">
        <v>516410000</v>
      </c>
      <c r="X174">
        <f t="shared" si="95"/>
        <v>0</v>
      </c>
      <c r="Y174">
        <f t="shared" si="95"/>
        <v>0</v>
      </c>
      <c r="Z174">
        <f t="shared" si="95"/>
        <v>0</v>
      </c>
      <c r="AA174" s="13">
        <v>0</v>
      </c>
      <c r="AB174" s="14">
        <v>0</v>
      </c>
      <c r="AC174" s="15">
        <v>0</v>
      </c>
      <c r="AD174">
        <v>0</v>
      </c>
      <c r="AE174">
        <v>0</v>
      </c>
      <c r="AF174">
        <v>0</v>
      </c>
      <c r="AG174">
        <v>0</v>
      </c>
      <c r="AH174">
        <v>1131900000</v>
      </c>
      <c r="AI174">
        <v>729420000</v>
      </c>
      <c r="AJ174">
        <v>840470000</v>
      </c>
      <c r="AK174">
        <f t="shared" si="96"/>
        <v>0</v>
      </c>
      <c r="AL174">
        <f t="shared" si="96"/>
        <v>0</v>
      </c>
      <c r="AM174">
        <f t="shared" si="96"/>
        <v>0</v>
      </c>
      <c r="AN174" s="13">
        <v>0</v>
      </c>
      <c r="AO174" s="14">
        <v>0</v>
      </c>
      <c r="AP174" s="15">
        <v>0</v>
      </c>
      <c r="AQ174">
        <v>0</v>
      </c>
      <c r="AR174">
        <v>7854500</v>
      </c>
      <c r="AS174">
        <v>8596100</v>
      </c>
      <c r="AT174">
        <v>0</v>
      </c>
      <c r="AU174">
        <v>754030000</v>
      </c>
      <c r="AV174">
        <v>964080000</v>
      </c>
      <c r="AW174">
        <v>609030000</v>
      </c>
      <c r="AX174">
        <f t="shared" si="97"/>
        <v>1.0416694295982918E-2</v>
      </c>
      <c r="AY174">
        <f t="shared" si="97"/>
        <v>8.9163762343373986E-3</v>
      </c>
      <c r="AZ174">
        <f t="shared" si="97"/>
        <v>0</v>
      </c>
      <c r="BA174" s="13">
        <f t="shared" si="106"/>
        <v>0</v>
      </c>
      <c r="BB174" s="14" t="s">
        <v>859</v>
      </c>
      <c r="BC174" s="15">
        <f t="shared" si="107"/>
        <v>0.85596984810967336</v>
      </c>
      <c r="BD174">
        <v>0</v>
      </c>
      <c r="BE174">
        <v>27684000</v>
      </c>
      <c r="BF174">
        <v>29891000</v>
      </c>
      <c r="BG174">
        <v>5721300</v>
      </c>
      <c r="BH174">
        <v>2311000000</v>
      </c>
      <c r="BI174">
        <v>1412000000</v>
      </c>
      <c r="BJ174">
        <v>1044200000</v>
      </c>
      <c r="BK174">
        <f t="shared" si="98"/>
        <v>1.1979229770662051E-2</v>
      </c>
      <c r="BL174">
        <f t="shared" si="98"/>
        <v>2.1169263456090652E-2</v>
      </c>
      <c r="BM174">
        <f t="shared" si="98"/>
        <v>5.4791227734150546E-3</v>
      </c>
      <c r="BN174" s="13">
        <f>BD174/BE174</f>
        <v>0</v>
      </c>
      <c r="BO174" s="14">
        <f t="shared" si="108"/>
        <v>3.863622760709954</v>
      </c>
      <c r="BP174" s="15">
        <f>BL174/BK174</f>
        <v>1.7671639881168002</v>
      </c>
      <c r="BQ174" s="28">
        <v>0</v>
      </c>
    </row>
    <row r="175" spans="1:69" customFormat="1" ht="15" x14ac:dyDescent="0.2">
      <c r="A175" t="s">
        <v>514</v>
      </c>
      <c r="C175" t="s">
        <v>515</v>
      </c>
      <c r="D175">
        <v>0</v>
      </c>
      <c r="E175">
        <v>16588000</v>
      </c>
      <c r="F175">
        <v>90022000</v>
      </c>
      <c r="G175">
        <v>220900000</v>
      </c>
      <c r="H175">
        <v>338360000</v>
      </c>
      <c r="I175">
        <v>2492900000</v>
      </c>
      <c r="J175">
        <v>2094200000</v>
      </c>
      <c r="K175">
        <f t="shared" si="94"/>
        <v>4.9024707412223666E-2</v>
      </c>
      <c r="L175">
        <f t="shared" si="94"/>
        <v>3.6111356251754982E-2</v>
      </c>
      <c r="M175">
        <f t="shared" si="94"/>
        <v>0.10548180689523445</v>
      </c>
      <c r="N175" s="13">
        <f>D175/E175</f>
        <v>0</v>
      </c>
      <c r="O175" s="14">
        <f>L175/M175</f>
        <v>0.34234677348313847</v>
      </c>
      <c r="P175" s="15">
        <f>L175/K175</f>
        <v>0.73659503866311893</v>
      </c>
      <c r="Q175">
        <v>365020000</v>
      </c>
      <c r="R175">
        <v>164780000</v>
      </c>
      <c r="S175">
        <v>31636000</v>
      </c>
      <c r="T175">
        <v>1320000</v>
      </c>
      <c r="U175">
        <v>601680000</v>
      </c>
      <c r="V175">
        <v>838260000</v>
      </c>
      <c r="W175">
        <v>516410000</v>
      </c>
      <c r="X175">
        <f t="shared" si="95"/>
        <v>0.27386650711341576</v>
      </c>
      <c r="Y175">
        <f t="shared" si="95"/>
        <v>3.7740080643237181E-2</v>
      </c>
      <c r="Z175">
        <f t="shared" si="95"/>
        <v>2.5561085184252824E-3</v>
      </c>
      <c r="AA175" s="13">
        <f>Q175/R175</f>
        <v>2.2151960189343365</v>
      </c>
      <c r="AB175" s="14">
        <f>Y175/Z175</f>
        <v>14.764662912859176</v>
      </c>
      <c r="AC175" s="15">
        <f>Y175/X175</f>
        <v>0.13780465906920106</v>
      </c>
      <c r="AD175">
        <v>203100000</v>
      </c>
      <c r="AE175">
        <v>182720000</v>
      </c>
      <c r="AF175">
        <v>19330000</v>
      </c>
      <c r="AG175">
        <v>27944000</v>
      </c>
      <c r="AH175">
        <v>1131900000</v>
      </c>
      <c r="AI175">
        <v>729420000</v>
      </c>
      <c r="AJ175">
        <v>840470000</v>
      </c>
      <c r="AK175">
        <f t="shared" si="96"/>
        <v>0.1614276879583002</v>
      </c>
      <c r="AL175">
        <f t="shared" si="96"/>
        <v>2.6500507252337473E-2</v>
      </c>
      <c r="AM175">
        <f t="shared" si="96"/>
        <v>3.3248063583471155E-2</v>
      </c>
      <c r="AN175" s="13">
        <f>AD175/AE175</f>
        <v>1.1115367775831875</v>
      </c>
      <c r="AO175" s="14">
        <f>AL175/AM175</f>
        <v>0.79705415582493833</v>
      </c>
      <c r="AP175" s="15">
        <f>AL175/AK175</f>
        <v>0.1641633327436558</v>
      </c>
      <c r="AQ175">
        <v>15398000</v>
      </c>
      <c r="AR175">
        <v>42151000</v>
      </c>
      <c r="AS175">
        <v>3139200</v>
      </c>
      <c r="AT175">
        <v>4033800</v>
      </c>
      <c r="AU175">
        <v>754030000</v>
      </c>
      <c r="AV175">
        <v>964080000</v>
      </c>
      <c r="AW175">
        <v>609030000</v>
      </c>
      <c r="AX175">
        <f t="shared" si="97"/>
        <v>5.5900958847791199E-2</v>
      </c>
      <c r="AY175">
        <f t="shared" si="97"/>
        <v>3.2561613144137416E-3</v>
      </c>
      <c r="AZ175">
        <f t="shared" si="97"/>
        <v>6.6233190483227424E-3</v>
      </c>
      <c r="BA175" s="13">
        <f t="shared" si="106"/>
        <v>0.36530568669782448</v>
      </c>
      <c r="BB175" s="14">
        <f>AY175/AZ175</f>
        <v>0.49162078569026751</v>
      </c>
      <c r="BC175" s="15">
        <f t="shared" si="107"/>
        <v>5.8248756041550463E-2</v>
      </c>
      <c r="BD175">
        <v>62410000</v>
      </c>
      <c r="BE175">
        <v>294740000</v>
      </c>
      <c r="BF175">
        <v>282060000</v>
      </c>
      <c r="BG175">
        <v>81942000</v>
      </c>
      <c r="BH175">
        <v>2311000000</v>
      </c>
      <c r="BI175">
        <v>1412000000</v>
      </c>
      <c r="BJ175">
        <v>1044200000</v>
      </c>
      <c r="BK175">
        <f t="shared" si="98"/>
        <v>0.12753786239723064</v>
      </c>
      <c r="BL175">
        <f t="shared" si="98"/>
        <v>0.19975920679886686</v>
      </c>
      <c r="BM175">
        <f t="shared" si="98"/>
        <v>7.8473472514843906E-2</v>
      </c>
      <c r="BN175" s="13">
        <f>BD175/BE175</f>
        <v>0.21174594557915452</v>
      </c>
      <c r="BO175" s="14">
        <f t="shared" si="108"/>
        <v>2.5455634929508282</v>
      </c>
      <c r="BP175" s="15">
        <f>BL175/BK175</f>
        <v>1.566273756233227</v>
      </c>
      <c r="BQ175" s="28">
        <v>0</v>
      </c>
    </row>
    <row r="176" spans="1:69" customFormat="1" ht="15" x14ac:dyDescent="0.2">
      <c r="A176" t="s">
        <v>756</v>
      </c>
      <c r="C176" t="s">
        <v>757</v>
      </c>
      <c r="D176">
        <v>0</v>
      </c>
      <c r="E176">
        <v>0</v>
      </c>
      <c r="F176">
        <v>0</v>
      </c>
      <c r="G176">
        <v>0</v>
      </c>
      <c r="H176">
        <v>338360000</v>
      </c>
      <c r="I176">
        <v>2492900000</v>
      </c>
      <c r="J176">
        <v>2094200000</v>
      </c>
      <c r="K176">
        <f t="shared" si="94"/>
        <v>0</v>
      </c>
      <c r="L176">
        <f t="shared" si="94"/>
        <v>0</v>
      </c>
      <c r="M176">
        <f t="shared" si="94"/>
        <v>0</v>
      </c>
      <c r="N176" s="13">
        <v>0</v>
      </c>
      <c r="O176" s="14">
        <v>0</v>
      </c>
      <c r="P176" s="15">
        <v>0</v>
      </c>
      <c r="Q176">
        <v>0</v>
      </c>
      <c r="R176">
        <v>0</v>
      </c>
      <c r="S176">
        <v>0</v>
      </c>
      <c r="T176">
        <v>0</v>
      </c>
      <c r="U176">
        <v>601680000</v>
      </c>
      <c r="V176">
        <v>838260000</v>
      </c>
      <c r="W176">
        <v>516410000</v>
      </c>
      <c r="X176">
        <f t="shared" si="95"/>
        <v>0</v>
      </c>
      <c r="Y176">
        <f t="shared" si="95"/>
        <v>0</v>
      </c>
      <c r="Z176">
        <f t="shared" si="95"/>
        <v>0</v>
      </c>
      <c r="AA176" s="13">
        <v>0</v>
      </c>
      <c r="AB176" s="14">
        <v>0</v>
      </c>
      <c r="AC176" s="15">
        <v>0</v>
      </c>
      <c r="AD176">
        <v>0</v>
      </c>
      <c r="AE176">
        <v>0</v>
      </c>
      <c r="AF176">
        <v>0</v>
      </c>
      <c r="AG176">
        <v>0</v>
      </c>
      <c r="AH176">
        <v>1131900000</v>
      </c>
      <c r="AI176">
        <v>729420000</v>
      </c>
      <c r="AJ176">
        <v>840470000</v>
      </c>
      <c r="AK176">
        <f t="shared" si="96"/>
        <v>0</v>
      </c>
      <c r="AL176">
        <f t="shared" si="96"/>
        <v>0</v>
      </c>
      <c r="AM176">
        <f t="shared" si="96"/>
        <v>0</v>
      </c>
      <c r="AN176" s="13">
        <v>0</v>
      </c>
      <c r="AO176" s="14">
        <v>0</v>
      </c>
      <c r="AP176" s="15">
        <v>0</v>
      </c>
      <c r="AQ176">
        <v>585630</v>
      </c>
      <c r="AR176">
        <v>769280</v>
      </c>
      <c r="AS176">
        <v>1555800</v>
      </c>
      <c r="AT176">
        <v>365930</v>
      </c>
      <c r="AU176">
        <v>754030000</v>
      </c>
      <c r="AV176">
        <v>964080000</v>
      </c>
      <c r="AW176">
        <v>609030000</v>
      </c>
      <c r="AX176">
        <f t="shared" si="97"/>
        <v>1.0202246594963064E-3</v>
      </c>
      <c r="AY176">
        <f t="shared" si="97"/>
        <v>1.613766492407269E-3</v>
      </c>
      <c r="AZ176">
        <f t="shared" si="97"/>
        <v>6.0084068108303367E-4</v>
      </c>
      <c r="BA176" s="13">
        <f t="shared" si="106"/>
        <v>0.76127027870216302</v>
      </c>
      <c r="BB176" s="14">
        <f>AY176/AZ176</f>
        <v>2.6858475852507286</v>
      </c>
      <c r="BC176" s="15">
        <f t="shared" si="107"/>
        <v>1.581775619111186</v>
      </c>
      <c r="BD176">
        <v>617490</v>
      </c>
      <c r="BE176">
        <v>0</v>
      </c>
      <c r="BF176">
        <v>969330</v>
      </c>
      <c r="BG176">
        <v>912060</v>
      </c>
      <c r="BH176">
        <v>2311000000</v>
      </c>
      <c r="BI176">
        <v>1412000000</v>
      </c>
      <c r="BJ176">
        <v>1044200000</v>
      </c>
      <c r="BK176">
        <f t="shared" si="98"/>
        <v>0</v>
      </c>
      <c r="BL176">
        <f t="shared" si="98"/>
        <v>6.864943342776204E-4</v>
      </c>
      <c r="BM176">
        <f t="shared" si="98"/>
        <v>8.7345336142501432E-4</v>
      </c>
      <c r="BN176" s="13" t="s">
        <v>859</v>
      </c>
      <c r="BO176" s="14">
        <f t="shared" si="108"/>
        <v>0.78595419583436532</v>
      </c>
      <c r="BP176" s="15" t="s">
        <v>859</v>
      </c>
      <c r="BQ176" s="28">
        <v>0</v>
      </c>
    </row>
    <row r="177" spans="1:69" customFormat="1" ht="15" x14ac:dyDescent="0.2">
      <c r="A177" t="s">
        <v>138</v>
      </c>
      <c r="C177" t="s">
        <v>139</v>
      </c>
      <c r="D177">
        <v>1429500000</v>
      </c>
      <c r="E177">
        <v>501490000</v>
      </c>
      <c r="F177">
        <v>208890000</v>
      </c>
      <c r="G177">
        <v>360770000</v>
      </c>
      <c r="H177">
        <v>338360000</v>
      </c>
      <c r="I177">
        <v>2492900000</v>
      </c>
      <c r="J177">
        <v>2094200000</v>
      </c>
      <c r="K177">
        <f t="shared" si="94"/>
        <v>1.4821196358907673</v>
      </c>
      <c r="L177">
        <f t="shared" si="94"/>
        <v>8.3793974888683856E-2</v>
      </c>
      <c r="M177">
        <f t="shared" si="94"/>
        <v>0.17227103428516857</v>
      </c>
      <c r="N177" s="13">
        <f>D177/E177</f>
        <v>2.8505054936289858</v>
      </c>
      <c r="O177" s="14">
        <f>L177/M177</f>
        <v>0.48640780057067307</v>
      </c>
      <c r="P177" s="15">
        <f>L177/K177</f>
        <v>5.653657967922604E-2</v>
      </c>
      <c r="Q177">
        <v>8818300000</v>
      </c>
      <c r="R177">
        <v>7664900000</v>
      </c>
      <c r="S177">
        <v>64746000</v>
      </c>
      <c r="T177">
        <v>13824000</v>
      </c>
      <c r="U177">
        <v>601680000</v>
      </c>
      <c r="V177">
        <v>838260000</v>
      </c>
      <c r="W177">
        <v>516410000</v>
      </c>
      <c r="X177">
        <f t="shared" si="95"/>
        <v>12.739163675043212</v>
      </c>
      <c r="Y177">
        <f t="shared" si="95"/>
        <v>7.7238565600171782E-2</v>
      </c>
      <c r="Z177">
        <f t="shared" si="95"/>
        <v>2.6769427392962956E-2</v>
      </c>
      <c r="AA177" s="13">
        <f>Q177/R177</f>
        <v>1.1504781536614959</v>
      </c>
      <c r="AB177" s="14">
        <f>Y177/Z177</f>
        <v>2.8853275218160235</v>
      </c>
      <c r="AC177" s="15">
        <f>Y177/X177</f>
        <v>6.0630797727708593E-3</v>
      </c>
      <c r="AD177">
        <v>4111200000</v>
      </c>
      <c r="AE177">
        <v>1229400000</v>
      </c>
      <c r="AF177">
        <v>12754000</v>
      </c>
      <c r="AG177">
        <v>36391000</v>
      </c>
      <c r="AH177">
        <v>1131900000</v>
      </c>
      <c r="AI177">
        <v>729420000</v>
      </c>
      <c r="AJ177">
        <v>840470000</v>
      </c>
      <c r="AK177">
        <f t="shared" si="96"/>
        <v>1.0861383514444738</v>
      </c>
      <c r="AL177">
        <f t="shared" si="96"/>
        <v>1.7485125167941651E-2</v>
      </c>
      <c r="AM177">
        <f t="shared" si="96"/>
        <v>4.3298392566064228E-2</v>
      </c>
      <c r="AN177" s="13">
        <f>AD177/AE177</f>
        <v>3.3440702781844802</v>
      </c>
      <c r="AO177" s="14">
        <f>AL177/AM177</f>
        <v>0.40382850567172979</v>
      </c>
      <c r="AP177" s="15">
        <f>AL177/AK177</f>
        <v>1.6098432713187862E-2</v>
      </c>
      <c r="AQ177">
        <v>0</v>
      </c>
      <c r="AR177">
        <v>188310000</v>
      </c>
      <c r="AS177">
        <v>387090000</v>
      </c>
      <c r="AT177">
        <v>68631000</v>
      </c>
      <c r="AU177">
        <v>754030000</v>
      </c>
      <c r="AV177">
        <v>964080000</v>
      </c>
      <c r="AW177">
        <v>609030000</v>
      </c>
      <c r="AX177">
        <f t="shared" si="97"/>
        <v>0.24973807408193308</v>
      </c>
      <c r="AY177">
        <f t="shared" si="97"/>
        <v>0.40151232262882747</v>
      </c>
      <c r="AZ177">
        <f t="shared" si="97"/>
        <v>0.11268903009703955</v>
      </c>
      <c r="BA177" s="13">
        <f t="shared" si="106"/>
        <v>0</v>
      </c>
      <c r="BB177" s="14">
        <f>AY177/AZ177</f>
        <v>3.5630116106516705</v>
      </c>
      <c r="BC177" s="15">
        <f t="shared" si="107"/>
        <v>1.6077337190367733</v>
      </c>
      <c r="BD177">
        <v>0</v>
      </c>
      <c r="BE177">
        <v>84259000</v>
      </c>
      <c r="BF177">
        <v>141920000</v>
      </c>
      <c r="BG177">
        <v>124340000</v>
      </c>
      <c r="BH177">
        <v>2311000000</v>
      </c>
      <c r="BI177">
        <v>1412000000</v>
      </c>
      <c r="BJ177">
        <v>1044200000</v>
      </c>
      <c r="BK177">
        <f t="shared" si="98"/>
        <v>3.6459974037213329E-2</v>
      </c>
      <c r="BL177">
        <f t="shared" si="98"/>
        <v>0.1005099150141643</v>
      </c>
      <c r="BM177">
        <f t="shared" si="98"/>
        <v>0.11907680520972994</v>
      </c>
      <c r="BN177" s="13">
        <f>BD177/BE177</f>
        <v>0</v>
      </c>
      <c r="BO177" s="14">
        <f t="shared" si="108"/>
        <v>0.84407634918602514</v>
      </c>
      <c r="BP177" s="15">
        <f>BL177/BK177</f>
        <v>2.7567193249116855</v>
      </c>
      <c r="BQ177" s="28">
        <v>0</v>
      </c>
    </row>
    <row r="178" spans="1:69" customFormat="1" ht="15" x14ac:dyDescent="0.2">
      <c r="A178" t="s">
        <v>468</v>
      </c>
      <c r="C178" t="s">
        <v>469</v>
      </c>
      <c r="D178">
        <v>101440000000</v>
      </c>
      <c r="E178">
        <v>24301000000</v>
      </c>
      <c r="F178">
        <v>16788000000</v>
      </c>
      <c r="G178">
        <v>14765000000</v>
      </c>
      <c r="H178">
        <v>338360000</v>
      </c>
      <c r="I178">
        <v>2492900000</v>
      </c>
      <c r="J178">
        <v>2094200000</v>
      </c>
      <c r="K178">
        <f t="shared" si="94"/>
        <v>71.819955077432326</v>
      </c>
      <c r="L178">
        <f t="shared" si="94"/>
        <v>6.7343254843756268</v>
      </c>
      <c r="M178">
        <f t="shared" si="94"/>
        <v>7.0504249832871739</v>
      </c>
      <c r="N178" s="13">
        <f>D178/E178</f>
        <v>4.174313814246327</v>
      </c>
      <c r="O178" s="14">
        <f>L178/M178</f>
        <v>0.95516589430270493</v>
      </c>
      <c r="P178" s="15">
        <f>L178/K178</f>
        <v>9.376677383207839E-2</v>
      </c>
      <c r="Q178">
        <v>204450000000</v>
      </c>
      <c r="R178">
        <v>188750000000</v>
      </c>
      <c r="S178">
        <v>2863200000</v>
      </c>
      <c r="T178">
        <v>2401100000</v>
      </c>
      <c r="U178">
        <v>601680000</v>
      </c>
      <c r="V178">
        <v>838260000</v>
      </c>
      <c r="W178">
        <v>516410000</v>
      </c>
      <c r="X178">
        <f t="shared" si="95"/>
        <v>313.70495944688207</v>
      </c>
      <c r="Y178">
        <f t="shared" si="95"/>
        <v>3.4156466967289387</v>
      </c>
      <c r="Z178">
        <f t="shared" si="95"/>
        <v>4.649600123932534</v>
      </c>
      <c r="AA178" s="13">
        <f>Q178/R178</f>
        <v>1.0831788079470199</v>
      </c>
      <c r="AB178" s="14">
        <f>Y178/Z178</f>
        <v>0.73461084946807353</v>
      </c>
      <c r="AC178" s="15">
        <f>Y178/X178</f>
        <v>1.0888086381392678E-2</v>
      </c>
      <c r="AD178">
        <v>154000000000</v>
      </c>
      <c r="AE178">
        <v>59771000000</v>
      </c>
      <c r="AF178">
        <v>995120000</v>
      </c>
      <c r="AG178">
        <v>1144700000</v>
      </c>
      <c r="AH178">
        <v>1131900000</v>
      </c>
      <c r="AI178">
        <v>729420000</v>
      </c>
      <c r="AJ178">
        <v>840470000</v>
      </c>
      <c r="AK178">
        <f t="shared" si="96"/>
        <v>52.805901581411788</v>
      </c>
      <c r="AL178">
        <f t="shared" si="96"/>
        <v>1.3642620163965891</v>
      </c>
      <c r="AM178">
        <f t="shared" si="96"/>
        <v>1.3619760372172713</v>
      </c>
      <c r="AN178" s="13">
        <f>AD178/AE178</f>
        <v>2.5765003095146475</v>
      </c>
      <c r="AO178" s="14">
        <f>AL178/AM178</f>
        <v>1.0016784283400377</v>
      </c>
      <c r="AP178" s="15">
        <f>AL178/AK178</f>
        <v>2.5835408080160931E-2</v>
      </c>
      <c r="AQ178">
        <v>883060000</v>
      </c>
      <c r="AR178">
        <v>6906100000</v>
      </c>
      <c r="AS178">
        <v>13814000000</v>
      </c>
      <c r="AT178">
        <v>3478000000</v>
      </c>
      <c r="AU178">
        <v>754030000</v>
      </c>
      <c r="AV178">
        <v>964080000</v>
      </c>
      <c r="AW178">
        <v>609030000</v>
      </c>
      <c r="AX178">
        <f t="shared" si="97"/>
        <v>9.158919406389666</v>
      </c>
      <c r="AY178">
        <f t="shared" si="97"/>
        <v>14.328686416065057</v>
      </c>
      <c r="AZ178">
        <f t="shared" si="97"/>
        <v>5.7107203257639201</v>
      </c>
      <c r="BA178" s="13">
        <f t="shared" si="106"/>
        <v>0.12786666859732701</v>
      </c>
      <c r="BB178" s="14">
        <f>AY178/AZ178</f>
        <v>2.5090856492168205</v>
      </c>
      <c r="BC178" s="15">
        <f t="shared" si="107"/>
        <v>1.5644516323692874</v>
      </c>
      <c r="BD178">
        <v>487340000</v>
      </c>
      <c r="BE178">
        <v>3931500000</v>
      </c>
      <c r="BF178">
        <v>6863700000</v>
      </c>
      <c r="BG178">
        <v>5955800000</v>
      </c>
      <c r="BH178">
        <v>2311000000</v>
      </c>
      <c r="BI178">
        <v>1412000000</v>
      </c>
      <c r="BJ178">
        <v>1044200000</v>
      </c>
      <c r="BK178">
        <f t="shared" si="98"/>
        <v>1.7012115967113803</v>
      </c>
      <c r="BL178">
        <f t="shared" si="98"/>
        <v>4.8609773371104819</v>
      </c>
      <c r="BM178">
        <f t="shared" si="98"/>
        <v>5.7036966098448572</v>
      </c>
      <c r="BN178" s="13">
        <f>BD178/BE178</f>
        <v>0.12395777692992496</v>
      </c>
      <c r="BO178" s="14">
        <f t="shared" si="108"/>
        <v>0.85225033335752798</v>
      </c>
      <c r="BP178" s="15">
        <f>BL178/BK178</f>
        <v>2.8573619804304524</v>
      </c>
      <c r="BQ178" s="28">
        <v>0</v>
      </c>
    </row>
    <row r="179" spans="1:69" customFormat="1" ht="15" x14ac:dyDescent="0.2">
      <c r="A179" t="s">
        <v>19</v>
      </c>
      <c r="C179" t="s">
        <v>20</v>
      </c>
      <c r="D179">
        <v>0</v>
      </c>
      <c r="E179">
        <v>4049200</v>
      </c>
      <c r="F179">
        <v>43393000</v>
      </c>
      <c r="G179">
        <v>0</v>
      </c>
      <c r="H179">
        <v>338360000</v>
      </c>
      <c r="I179">
        <v>2492900000</v>
      </c>
      <c r="J179">
        <v>2094200000</v>
      </c>
      <c r="K179">
        <f t="shared" si="94"/>
        <v>1.1967135595224021E-2</v>
      </c>
      <c r="L179">
        <f t="shared" si="94"/>
        <v>1.7406634842953989E-2</v>
      </c>
      <c r="M179">
        <f t="shared" si="94"/>
        <v>0</v>
      </c>
      <c r="N179" s="13">
        <f>D179/E179</f>
        <v>0</v>
      </c>
      <c r="O179" s="14" t="s">
        <v>859</v>
      </c>
      <c r="P179" s="15">
        <f>L179/K179</f>
        <v>1.4545364431151615</v>
      </c>
      <c r="Q179">
        <v>0</v>
      </c>
      <c r="R179">
        <v>0</v>
      </c>
      <c r="S179">
        <v>25655000</v>
      </c>
      <c r="T179">
        <v>16727000</v>
      </c>
      <c r="U179">
        <v>601680000</v>
      </c>
      <c r="V179">
        <v>838260000</v>
      </c>
      <c r="W179">
        <v>516410000</v>
      </c>
      <c r="X179">
        <f t="shared" si="95"/>
        <v>0</v>
      </c>
      <c r="Y179">
        <f t="shared" si="95"/>
        <v>3.0605062868322479E-2</v>
      </c>
      <c r="Z179">
        <f t="shared" si="95"/>
        <v>3.2390929687651282E-2</v>
      </c>
      <c r="AA179" s="13">
        <v>0</v>
      </c>
      <c r="AB179" s="14">
        <f>Y179/Z179</f>
        <v>0.94486521885756036</v>
      </c>
      <c r="AC179" s="15" t="s">
        <v>859</v>
      </c>
      <c r="AD179">
        <v>33263000</v>
      </c>
      <c r="AE179">
        <v>0</v>
      </c>
      <c r="AF179">
        <v>0</v>
      </c>
      <c r="AG179">
        <v>0</v>
      </c>
      <c r="AH179">
        <v>1131900000</v>
      </c>
      <c r="AI179">
        <v>729420000</v>
      </c>
      <c r="AJ179">
        <v>840470000</v>
      </c>
      <c r="AK179">
        <f t="shared" si="96"/>
        <v>0</v>
      </c>
      <c r="AL179">
        <f t="shared" si="96"/>
        <v>0</v>
      </c>
      <c r="AM179">
        <f t="shared" si="96"/>
        <v>0</v>
      </c>
      <c r="AN179" s="13" t="s">
        <v>859</v>
      </c>
      <c r="AO179" s="14">
        <v>0</v>
      </c>
      <c r="AP179" s="15">
        <v>0</v>
      </c>
      <c r="AQ179">
        <v>0</v>
      </c>
      <c r="AR179">
        <v>0</v>
      </c>
      <c r="AS179">
        <v>0</v>
      </c>
      <c r="AT179">
        <v>0</v>
      </c>
      <c r="AU179">
        <v>754030000</v>
      </c>
      <c r="AV179">
        <v>964080000</v>
      </c>
      <c r="AW179">
        <v>609030000</v>
      </c>
      <c r="AX179">
        <f t="shared" si="97"/>
        <v>0</v>
      </c>
      <c r="AY179">
        <f t="shared" si="97"/>
        <v>0</v>
      </c>
      <c r="AZ179">
        <f t="shared" si="97"/>
        <v>0</v>
      </c>
      <c r="BA179" s="13">
        <v>0</v>
      </c>
      <c r="BB179" s="14">
        <v>0</v>
      </c>
      <c r="BC179" s="15">
        <v>0</v>
      </c>
      <c r="BD179">
        <v>0</v>
      </c>
      <c r="BE179">
        <v>0</v>
      </c>
      <c r="BF179">
        <v>0</v>
      </c>
      <c r="BG179">
        <v>0</v>
      </c>
      <c r="BH179">
        <v>2311000000</v>
      </c>
      <c r="BI179">
        <v>1412000000</v>
      </c>
      <c r="BJ179">
        <v>1044200000</v>
      </c>
      <c r="BK179">
        <f t="shared" si="98"/>
        <v>0</v>
      </c>
      <c r="BL179">
        <f t="shared" si="98"/>
        <v>0</v>
      </c>
      <c r="BM179">
        <f t="shared" si="98"/>
        <v>0</v>
      </c>
      <c r="BN179" s="13">
        <v>0</v>
      </c>
      <c r="BO179" s="14">
        <v>0</v>
      </c>
      <c r="BP179" s="15">
        <v>0</v>
      </c>
      <c r="BQ179" s="28">
        <v>0</v>
      </c>
    </row>
    <row r="180" spans="1:69" customFormat="1" ht="15" x14ac:dyDescent="0.2">
      <c r="A180" t="s">
        <v>95</v>
      </c>
      <c r="C180" t="s">
        <v>96</v>
      </c>
      <c r="D180">
        <v>0</v>
      </c>
      <c r="E180">
        <v>1635900</v>
      </c>
      <c r="F180">
        <v>15996000</v>
      </c>
      <c r="G180">
        <v>0</v>
      </c>
      <c r="H180">
        <v>338360000</v>
      </c>
      <c r="I180">
        <v>2492900000</v>
      </c>
      <c r="J180">
        <v>2094200000</v>
      </c>
      <c r="K180">
        <f t="shared" si="94"/>
        <v>4.8347913464948577E-3</v>
      </c>
      <c r="L180">
        <f t="shared" si="94"/>
        <v>6.4166232099161615E-3</v>
      </c>
      <c r="M180">
        <f t="shared" si="94"/>
        <v>0</v>
      </c>
      <c r="N180" s="13">
        <f>D180/E180</f>
        <v>0</v>
      </c>
      <c r="O180" s="14" t="s">
        <v>859</v>
      </c>
      <c r="P180" s="15">
        <f>L180/K180</f>
        <v>1.3271768624654516</v>
      </c>
      <c r="Q180">
        <v>13762000</v>
      </c>
      <c r="R180">
        <v>14637000</v>
      </c>
      <c r="S180">
        <v>0</v>
      </c>
      <c r="T180">
        <v>0</v>
      </c>
      <c r="U180">
        <v>601680000</v>
      </c>
      <c r="V180">
        <v>838260000</v>
      </c>
      <c r="W180">
        <v>516410000</v>
      </c>
      <c r="X180">
        <f t="shared" si="95"/>
        <v>2.4326884722776228E-2</v>
      </c>
      <c r="Y180">
        <f t="shared" si="95"/>
        <v>0</v>
      </c>
      <c r="Z180">
        <f t="shared" si="95"/>
        <v>0</v>
      </c>
      <c r="AA180" s="13">
        <f>Q180/R180</f>
        <v>0.94021999043519844</v>
      </c>
      <c r="AB180" s="14">
        <v>0</v>
      </c>
      <c r="AC180" s="15">
        <f>Y180/X180</f>
        <v>0</v>
      </c>
      <c r="AD180">
        <v>126330000</v>
      </c>
      <c r="AE180">
        <v>35529000</v>
      </c>
      <c r="AF180">
        <v>0</v>
      </c>
      <c r="AG180">
        <v>0</v>
      </c>
      <c r="AH180">
        <v>1131900000</v>
      </c>
      <c r="AI180">
        <v>729420000</v>
      </c>
      <c r="AJ180">
        <v>840470000</v>
      </c>
      <c r="AK180">
        <f t="shared" si="96"/>
        <v>3.1388815266366284E-2</v>
      </c>
      <c r="AL180">
        <f t="shared" si="96"/>
        <v>0</v>
      </c>
      <c r="AM180">
        <f t="shared" si="96"/>
        <v>0</v>
      </c>
      <c r="AN180" s="13">
        <f>AD180/AE180</f>
        <v>3.5556869036561682</v>
      </c>
      <c r="AO180" s="14">
        <v>0</v>
      </c>
      <c r="AP180" s="15">
        <f>AL180/AK180</f>
        <v>0</v>
      </c>
      <c r="AQ180">
        <v>6048700</v>
      </c>
      <c r="AR180">
        <v>5955300</v>
      </c>
      <c r="AS180">
        <v>12778000</v>
      </c>
      <c r="AT180">
        <v>19353000</v>
      </c>
      <c r="AU180">
        <v>754030000</v>
      </c>
      <c r="AV180">
        <v>964080000</v>
      </c>
      <c r="AW180">
        <v>609030000</v>
      </c>
      <c r="AX180">
        <f t="shared" si="97"/>
        <v>7.8979616195642092E-3</v>
      </c>
      <c r="AY180">
        <f t="shared" si="97"/>
        <v>1.3254086797776118E-2</v>
      </c>
      <c r="AZ180">
        <f t="shared" si="97"/>
        <v>3.1776759765528795E-2</v>
      </c>
      <c r="BA180" s="13">
        <f>AQ180/AR180</f>
        <v>1.0156835088072809</v>
      </c>
      <c r="BB180" s="14">
        <f>AY180/AZ180</f>
        <v>0.41710000942745767</v>
      </c>
      <c r="BC180" s="15">
        <f>AY180/AX180</f>
        <v>1.6781655110787239</v>
      </c>
      <c r="BD180">
        <v>0</v>
      </c>
      <c r="BE180">
        <v>4275300</v>
      </c>
      <c r="BF180">
        <v>18650000</v>
      </c>
      <c r="BG180">
        <v>36446000</v>
      </c>
      <c r="BH180">
        <v>2311000000</v>
      </c>
      <c r="BI180">
        <v>1412000000</v>
      </c>
      <c r="BJ180">
        <v>1044200000</v>
      </c>
      <c r="BK180">
        <f t="shared" si="98"/>
        <v>1.8499783643444396E-3</v>
      </c>
      <c r="BL180">
        <f t="shared" si="98"/>
        <v>1.3208215297450424E-2</v>
      </c>
      <c r="BM180">
        <f t="shared" si="98"/>
        <v>3.4903275234629383E-2</v>
      </c>
      <c r="BN180" s="13">
        <f>BD180/BE180</f>
        <v>0</v>
      </c>
      <c r="BO180" s="14">
        <f>BL180/BM180</f>
        <v>0.37842337742407212</v>
      </c>
      <c r="BP180" s="15">
        <f>BL180/BK180</f>
        <v>7.1396593344111361</v>
      </c>
      <c r="BQ180" s="28">
        <v>0</v>
      </c>
    </row>
    <row r="181" spans="1:69" customFormat="1" ht="15" x14ac:dyDescent="0.2">
      <c r="A181" t="s">
        <v>37</v>
      </c>
      <c r="C181" t="s">
        <v>38</v>
      </c>
      <c r="D181">
        <v>0</v>
      </c>
      <c r="E181">
        <v>0</v>
      </c>
      <c r="F181">
        <v>0</v>
      </c>
      <c r="G181">
        <v>0</v>
      </c>
      <c r="H181">
        <v>338360000</v>
      </c>
      <c r="I181">
        <v>2492900000</v>
      </c>
      <c r="J181">
        <v>2094200000</v>
      </c>
      <c r="K181">
        <f t="shared" si="94"/>
        <v>0</v>
      </c>
      <c r="L181">
        <f t="shared" si="94"/>
        <v>0</v>
      </c>
      <c r="M181">
        <f t="shared" si="94"/>
        <v>0</v>
      </c>
      <c r="N181" s="13">
        <v>0</v>
      </c>
      <c r="O181" s="14">
        <v>0</v>
      </c>
      <c r="P181" s="15">
        <v>0</v>
      </c>
      <c r="Q181">
        <v>0</v>
      </c>
      <c r="R181">
        <v>0</v>
      </c>
      <c r="S181">
        <v>0</v>
      </c>
      <c r="T181">
        <v>0</v>
      </c>
      <c r="U181">
        <v>601680000</v>
      </c>
      <c r="V181">
        <v>838260000</v>
      </c>
      <c r="W181">
        <v>516410000</v>
      </c>
      <c r="X181">
        <f t="shared" si="95"/>
        <v>0</v>
      </c>
      <c r="Y181">
        <f t="shared" si="95"/>
        <v>0</v>
      </c>
      <c r="Z181">
        <f t="shared" si="95"/>
        <v>0</v>
      </c>
      <c r="AA181" s="13">
        <v>0</v>
      </c>
      <c r="AB181" s="14">
        <v>0</v>
      </c>
      <c r="AC181" s="15">
        <v>0</v>
      </c>
      <c r="AD181">
        <v>0</v>
      </c>
      <c r="AE181">
        <v>5552100</v>
      </c>
      <c r="AF181">
        <v>4760300</v>
      </c>
      <c r="AG181">
        <v>0</v>
      </c>
      <c r="AH181">
        <v>1131900000</v>
      </c>
      <c r="AI181">
        <v>729420000</v>
      </c>
      <c r="AJ181">
        <v>840470000</v>
      </c>
      <c r="AK181">
        <f t="shared" si="96"/>
        <v>4.9051152928703953E-3</v>
      </c>
      <c r="AL181">
        <f t="shared" si="96"/>
        <v>6.5261440596638427E-3</v>
      </c>
      <c r="AM181">
        <f t="shared" si="96"/>
        <v>0</v>
      </c>
      <c r="AN181" s="13">
        <f>AD181/AE181</f>
        <v>0</v>
      </c>
      <c r="AO181" s="14" t="s">
        <v>859</v>
      </c>
      <c r="AP181" s="15">
        <f>AL181/AK181</f>
        <v>1.3304771998223199</v>
      </c>
      <c r="AQ181">
        <v>9443800</v>
      </c>
      <c r="AR181">
        <v>5915500</v>
      </c>
      <c r="AS181">
        <v>0</v>
      </c>
      <c r="AT181">
        <v>6952800</v>
      </c>
      <c r="AU181">
        <v>754030000</v>
      </c>
      <c r="AV181">
        <v>964080000</v>
      </c>
      <c r="AW181">
        <v>609030000</v>
      </c>
      <c r="AX181">
        <f t="shared" si="97"/>
        <v>7.8451785737967978E-3</v>
      </c>
      <c r="AY181">
        <f t="shared" si="97"/>
        <v>0</v>
      </c>
      <c r="AZ181">
        <f t="shared" si="97"/>
        <v>1.1416186394758878E-2</v>
      </c>
      <c r="BA181" s="13">
        <f>AQ181/AR181</f>
        <v>1.5964500042261855</v>
      </c>
      <c r="BB181" s="14">
        <f>AY181/AZ181</f>
        <v>0</v>
      </c>
      <c r="BC181" s="15">
        <f>AY181/AX181</f>
        <v>0</v>
      </c>
      <c r="BD181">
        <v>0</v>
      </c>
      <c r="BE181">
        <v>8988500</v>
      </c>
      <c r="BF181">
        <v>0</v>
      </c>
      <c r="BG181">
        <v>9821300</v>
      </c>
      <c r="BH181">
        <v>2311000000</v>
      </c>
      <c r="BI181">
        <v>1412000000</v>
      </c>
      <c r="BJ181">
        <v>1044200000</v>
      </c>
      <c r="BK181">
        <f t="shared" si="98"/>
        <v>3.8894418000865426E-3</v>
      </c>
      <c r="BL181">
        <f t="shared" si="98"/>
        <v>0</v>
      </c>
      <c r="BM181">
        <f t="shared" si="98"/>
        <v>9.405573644895613E-3</v>
      </c>
      <c r="BN181" s="13">
        <f>BD181/BE181</f>
        <v>0</v>
      </c>
      <c r="BO181" s="14">
        <f>BL181/BM181</f>
        <v>0</v>
      </c>
      <c r="BP181" s="15">
        <f>BL181/BK181</f>
        <v>0</v>
      </c>
      <c r="BQ181" s="28">
        <v>0</v>
      </c>
    </row>
    <row r="182" spans="1:69" customFormat="1" ht="15" x14ac:dyDescent="0.2">
      <c r="A182" t="s">
        <v>568</v>
      </c>
      <c r="C182" t="s">
        <v>569</v>
      </c>
      <c r="D182">
        <v>0</v>
      </c>
      <c r="E182">
        <v>1643900</v>
      </c>
      <c r="F182">
        <v>18042000</v>
      </c>
      <c r="G182">
        <v>0</v>
      </c>
      <c r="H182">
        <v>338360000</v>
      </c>
      <c r="I182">
        <v>2492900000</v>
      </c>
      <c r="J182">
        <v>2094200000</v>
      </c>
      <c r="K182">
        <f t="shared" si="94"/>
        <v>4.8584348031682229E-3</v>
      </c>
      <c r="L182">
        <f t="shared" si="94"/>
        <v>7.2373540856031128E-3</v>
      </c>
      <c r="M182">
        <f t="shared" si="94"/>
        <v>0</v>
      </c>
      <c r="N182" s="13">
        <f>D182/E182</f>
        <v>0</v>
      </c>
      <c r="O182" s="14" t="s">
        <v>859</v>
      </c>
      <c r="P182" s="15">
        <f>L182/K182</f>
        <v>1.4896472585952123</v>
      </c>
      <c r="Q182">
        <v>37352000</v>
      </c>
      <c r="R182">
        <v>25693000</v>
      </c>
      <c r="S182">
        <v>8978500</v>
      </c>
      <c r="T182">
        <v>4890100</v>
      </c>
      <c r="U182">
        <v>601680000</v>
      </c>
      <c r="V182">
        <v>838260000</v>
      </c>
      <c r="W182">
        <v>516410000</v>
      </c>
      <c r="X182">
        <f t="shared" si="95"/>
        <v>4.2702100784470148E-2</v>
      </c>
      <c r="Y182">
        <f t="shared" si="95"/>
        <v>1.0710877293441176E-2</v>
      </c>
      <c r="Z182">
        <f t="shared" si="95"/>
        <v>9.4694138378420244E-3</v>
      </c>
      <c r="AA182" s="13">
        <f>Q182/R182</f>
        <v>1.4537811855369167</v>
      </c>
      <c r="AB182" s="14">
        <f>Y182/Z182</f>
        <v>1.1311024607075435</v>
      </c>
      <c r="AC182" s="15">
        <f>Y182/X182</f>
        <v>0.25082787723962507</v>
      </c>
      <c r="AD182">
        <v>15208000</v>
      </c>
      <c r="AE182">
        <v>14763000</v>
      </c>
      <c r="AF182">
        <v>0</v>
      </c>
      <c r="AG182">
        <v>0</v>
      </c>
      <c r="AH182">
        <v>1131900000</v>
      </c>
      <c r="AI182">
        <v>729420000</v>
      </c>
      <c r="AJ182">
        <v>840470000</v>
      </c>
      <c r="AK182">
        <f t="shared" si="96"/>
        <v>1.3042671614100186E-2</v>
      </c>
      <c r="AL182">
        <f t="shared" si="96"/>
        <v>0</v>
      </c>
      <c r="AM182">
        <f t="shared" si="96"/>
        <v>0</v>
      </c>
      <c r="AN182" s="13">
        <f>AD182/AE182</f>
        <v>1.0301429248797669</v>
      </c>
      <c r="AO182" s="14">
        <v>0</v>
      </c>
      <c r="AP182" s="15">
        <f>AL182/AK182</f>
        <v>0</v>
      </c>
      <c r="AQ182">
        <v>16849000</v>
      </c>
      <c r="AR182">
        <v>0</v>
      </c>
      <c r="AS182">
        <v>10732000</v>
      </c>
      <c r="AT182">
        <v>8615000</v>
      </c>
      <c r="AU182">
        <v>754030000</v>
      </c>
      <c r="AV182">
        <v>964080000</v>
      </c>
      <c r="AW182">
        <v>609030000</v>
      </c>
      <c r="AX182">
        <f t="shared" si="97"/>
        <v>0</v>
      </c>
      <c r="AY182">
        <f t="shared" si="97"/>
        <v>1.1131856277487345E-2</v>
      </c>
      <c r="AZ182">
        <f t="shared" si="97"/>
        <v>1.4145444395185787E-2</v>
      </c>
      <c r="BA182" s="13" t="s">
        <v>859</v>
      </c>
      <c r="BB182" s="14">
        <f>AY182/AZ182</f>
        <v>0.78695698533698411</v>
      </c>
      <c r="BC182" s="15" t="s">
        <v>859</v>
      </c>
      <c r="BD182">
        <v>8446800</v>
      </c>
      <c r="BE182">
        <v>11596000</v>
      </c>
      <c r="BF182">
        <v>14714000</v>
      </c>
      <c r="BG182">
        <v>15082000</v>
      </c>
      <c r="BH182">
        <v>2311000000</v>
      </c>
      <c r="BI182">
        <v>1412000000</v>
      </c>
      <c r="BJ182">
        <v>1044200000</v>
      </c>
      <c r="BK182">
        <f t="shared" si="98"/>
        <v>5.0177412375594982E-3</v>
      </c>
      <c r="BL182">
        <f t="shared" si="98"/>
        <v>1.0420679886685552E-2</v>
      </c>
      <c r="BM182">
        <f t="shared" si="98"/>
        <v>1.4443593181382877E-2</v>
      </c>
      <c r="BN182" s="13">
        <f>BD182/BE182</f>
        <v>0.72842359434287685</v>
      </c>
      <c r="BO182" s="14">
        <f>BL182/BM182</f>
        <v>0.72147420353249259</v>
      </c>
      <c r="BP182" s="15">
        <f>BL182/BK182</f>
        <v>2.0767670936642211</v>
      </c>
      <c r="BQ182" s="28">
        <v>0</v>
      </c>
    </row>
    <row r="183" spans="1:69" customFormat="1" ht="15" x14ac:dyDescent="0.2">
      <c r="A183" t="s">
        <v>418</v>
      </c>
      <c r="C183" t="s">
        <v>419</v>
      </c>
      <c r="D183">
        <v>0</v>
      </c>
      <c r="E183">
        <v>0</v>
      </c>
      <c r="F183">
        <v>0</v>
      </c>
      <c r="G183">
        <v>14355000</v>
      </c>
      <c r="H183">
        <v>338360000</v>
      </c>
      <c r="I183">
        <v>2492900000</v>
      </c>
      <c r="J183">
        <v>2094200000</v>
      </c>
      <c r="K183">
        <f t="shared" si="94"/>
        <v>0</v>
      </c>
      <c r="L183">
        <f t="shared" si="94"/>
        <v>0</v>
      </c>
      <c r="M183">
        <f t="shared" si="94"/>
        <v>6.8546461656002295E-3</v>
      </c>
      <c r="N183" s="13">
        <v>0</v>
      </c>
      <c r="O183" s="14">
        <f>L183/M183</f>
        <v>0</v>
      </c>
      <c r="P183" s="15">
        <v>0</v>
      </c>
      <c r="Q183">
        <v>0</v>
      </c>
      <c r="R183">
        <v>0</v>
      </c>
      <c r="S183">
        <v>0</v>
      </c>
      <c r="T183">
        <v>0</v>
      </c>
      <c r="U183">
        <v>601680000</v>
      </c>
      <c r="V183">
        <v>838260000</v>
      </c>
      <c r="W183">
        <v>516410000</v>
      </c>
      <c r="X183">
        <f t="shared" si="95"/>
        <v>0</v>
      </c>
      <c r="Y183">
        <f t="shared" si="95"/>
        <v>0</v>
      </c>
      <c r="Z183">
        <f t="shared" si="95"/>
        <v>0</v>
      </c>
      <c r="AA183" s="13">
        <v>0</v>
      </c>
      <c r="AB183" s="14">
        <v>0</v>
      </c>
      <c r="AC183" s="15">
        <v>0</v>
      </c>
      <c r="AD183">
        <v>0</v>
      </c>
      <c r="AE183">
        <v>0</v>
      </c>
      <c r="AF183">
        <v>0</v>
      </c>
      <c r="AG183">
        <v>0</v>
      </c>
      <c r="AH183">
        <v>1131900000</v>
      </c>
      <c r="AI183">
        <v>729420000</v>
      </c>
      <c r="AJ183">
        <v>840470000</v>
      </c>
      <c r="AK183">
        <f t="shared" si="96"/>
        <v>0</v>
      </c>
      <c r="AL183">
        <f t="shared" si="96"/>
        <v>0</v>
      </c>
      <c r="AM183">
        <f t="shared" si="96"/>
        <v>0</v>
      </c>
      <c r="AN183" s="13">
        <v>0</v>
      </c>
      <c r="AO183" s="14">
        <v>0</v>
      </c>
      <c r="AP183" s="15">
        <v>0</v>
      </c>
      <c r="AQ183">
        <v>12920000</v>
      </c>
      <c r="AR183">
        <v>0</v>
      </c>
      <c r="AS183">
        <v>12469000</v>
      </c>
      <c r="AT183">
        <v>0</v>
      </c>
      <c r="AU183">
        <v>754030000</v>
      </c>
      <c r="AV183">
        <v>964080000</v>
      </c>
      <c r="AW183">
        <v>609030000</v>
      </c>
      <c r="AX183">
        <f t="shared" si="97"/>
        <v>0</v>
      </c>
      <c r="AY183">
        <f t="shared" si="97"/>
        <v>1.2933573977263298E-2</v>
      </c>
      <c r="AZ183">
        <f t="shared" si="97"/>
        <v>0</v>
      </c>
      <c r="BA183" s="13" t="s">
        <v>859</v>
      </c>
      <c r="BB183" s="14" t="s">
        <v>859</v>
      </c>
      <c r="BC183" s="15" t="s">
        <v>859</v>
      </c>
      <c r="BD183">
        <v>0</v>
      </c>
      <c r="BE183">
        <v>16744000</v>
      </c>
      <c r="BF183">
        <v>13275000</v>
      </c>
      <c r="BG183">
        <v>0</v>
      </c>
      <c r="BH183">
        <v>2311000000</v>
      </c>
      <c r="BI183">
        <v>1412000000</v>
      </c>
      <c r="BJ183">
        <v>1044200000</v>
      </c>
      <c r="BK183">
        <f t="shared" si="98"/>
        <v>7.2453483340545214E-3</v>
      </c>
      <c r="BL183">
        <f t="shared" si="98"/>
        <v>9.4015580736543907E-3</v>
      </c>
      <c r="BM183">
        <f t="shared" si="98"/>
        <v>0</v>
      </c>
      <c r="BN183" s="13">
        <f>BD183/BE183</f>
        <v>0</v>
      </c>
      <c r="BO183" s="14" t="s">
        <v>859</v>
      </c>
      <c r="BP183" s="15">
        <f>BL183/BK183</f>
        <v>1.2975991822871058</v>
      </c>
      <c r="BQ183" s="28">
        <v>0</v>
      </c>
    </row>
    <row r="184" spans="1:69" customFormat="1" ht="15" x14ac:dyDescent="0.2">
      <c r="A184" t="s">
        <v>662</v>
      </c>
      <c r="C184" t="s">
        <v>663</v>
      </c>
      <c r="D184">
        <v>0</v>
      </c>
      <c r="E184">
        <v>0</v>
      </c>
      <c r="F184">
        <v>0</v>
      </c>
      <c r="G184">
        <v>0</v>
      </c>
      <c r="H184">
        <v>338360000</v>
      </c>
      <c r="I184">
        <v>2492900000</v>
      </c>
      <c r="J184">
        <v>2094200000</v>
      </c>
      <c r="K184">
        <f t="shared" si="94"/>
        <v>0</v>
      </c>
      <c r="L184">
        <f t="shared" si="94"/>
        <v>0</v>
      </c>
      <c r="M184">
        <f t="shared" si="94"/>
        <v>0</v>
      </c>
      <c r="N184" s="13">
        <v>0</v>
      </c>
      <c r="O184" s="14">
        <v>0</v>
      </c>
      <c r="P184" s="15">
        <v>0</v>
      </c>
      <c r="Q184">
        <v>22718000</v>
      </c>
      <c r="R184">
        <v>64970000</v>
      </c>
      <c r="S184">
        <v>0</v>
      </c>
      <c r="T184">
        <v>0</v>
      </c>
      <c r="U184">
        <v>601680000</v>
      </c>
      <c r="V184">
        <v>838260000</v>
      </c>
      <c r="W184">
        <v>516410000</v>
      </c>
      <c r="X184">
        <f t="shared" si="95"/>
        <v>0.10798098657093472</v>
      </c>
      <c r="Y184">
        <f t="shared" si="95"/>
        <v>0</v>
      </c>
      <c r="Z184">
        <f t="shared" si="95"/>
        <v>0</v>
      </c>
      <c r="AA184" s="13">
        <f>Q184/R184</f>
        <v>0.3496690780360166</v>
      </c>
      <c r="AB184" s="14">
        <v>0</v>
      </c>
      <c r="AC184" s="15">
        <f>Y184/X184</f>
        <v>0</v>
      </c>
      <c r="AD184">
        <v>6804600</v>
      </c>
      <c r="AE184">
        <v>0</v>
      </c>
      <c r="AF184">
        <v>0</v>
      </c>
      <c r="AG184">
        <v>0</v>
      </c>
      <c r="AH184">
        <v>1131900000</v>
      </c>
      <c r="AI184">
        <v>729420000</v>
      </c>
      <c r="AJ184">
        <v>840470000</v>
      </c>
      <c r="AK184">
        <f t="shared" si="96"/>
        <v>0</v>
      </c>
      <c r="AL184">
        <f t="shared" si="96"/>
        <v>0</v>
      </c>
      <c r="AM184">
        <f t="shared" si="96"/>
        <v>0</v>
      </c>
      <c r="AN184" s="13" t="s">
        <v>859</v>
      </c>
      <c r="AO184" s="14">
        <v>0</v>
      </c>
      <c r="AP184" s="15">
        <v>0</v>
      </c>
      <c r="AQ184">
        <v>0</v>
      </c>
      <c r="AR184">
        <v>5809500</v>
      </c>
      <c r="AS184">
        <v>9221900</v>
      </c>
      <c r="AT184">
        <v>0</v>
      </c>
      <c r="AU184">
        <v>754030000</v>
      </c>
      <c r="AV184">
        <v>964080000</v>
      </c>
      <c r="AW184">
        <v>609030000</v>
      </c>
      <c r="AX184">
        <f t="shared" si="97"/>
        <v>7.7046006127077168E-3</v>
      </c>
      <c r="AY184">
        <f t="shared" si="97"/>
        <v>9.5654924902497714E-3</v>
      </c>
      <c r="AZ184">
        <f t="shared" si="97"/>
        <v>0</v>
      </c>
      <c r="BA184" s="13">
        <f>AQ184/AR184</f>
        <v>0</v>
      </c>
      <c r="BB184" s="14" t="s">
        <v>859</v>
      </c>
      <c r="BC184" s="15">
        <f>AY184/AX184</f>
        <v>1.2415299599660961</v>
      </c>
      <c r="BD184">
        <v>0</v>
      </c>
      <c r="BE184">
        <v>0</v>
      </c>
      <c r="BF184">
        <v>0</v>
      </c>
      <c r="BG184">
        <v>4110100</v>
      </c>
      <c r="BH184">
        <v>2311000000</v>
      </c>
      <c r="BI184">
        <v>1412000000</v>
      </c>
      <c r="BJ184">
        <v>1044200000</v>
      </c>
      <c r="BK184">
        <f t="shared" si="98"/>
        <v>0</v>
      </c>
      <c r="BL184">
        <f t="shared" si="98"/>
        <v>0</v>
      </c>
      <c r="BM184">
        <f t="shared" si="98"/>
        <v>3.9361233480176214E-3</v>
      </c>
      <c r="BN184" s="13">
        <v>0</v>
      </c>
      <c r="BO184" s="14">
        <f>BL184/BM184</f>
        <v>0</v>
      </c>
      <c r="BP184" s="15">
        <v>0</v>
      </c>
      <c r="BQ184" s="28">
        <v>0</v>
      </c>
    </row>
    <row r="185" spans="1:69" customFormat="1" ht="15" x14ac:dyDescent="0.2">
      <c r="A185" t="s">
        <v>304</v>
      </c>
      <c r="C185" t="s">
        <v>305</v>
      </c>
      <c r="D185">
        <v>3892600</v>
      </c>
      <c r="E185">
        <v>0</v>
      </c>
      <c r="F185">
        <v>0</v>
      </c>
      <c r="G185">
        <v>3295000</v>
      </c>
      <c r="H185">
        <v>338360000</v>
      </c>
      <c r="I185">
        <v>2492900000</v>
      </c>
      <c r="J185">
        <v>2094200000</v>
      </c>
      <c r="K185">
        <f t="shared" si="94"/>
        <v>0</v>
      </c>
      <c r="L185">
        <f t="shared" si="94"/>
        <v>0</v>
      </c>
      <c r="M185">
        <f t="shared" si="94"/>
        <v>1.5733931811670327E-3</v>
      </c>
      <c r="N185" s="13" t="s">
        <v>859</v>
      </c>
      <c r="O185" s="14">
        <f>L185/M185</f>
        <v>0</v>
      </c>
      <c r="P185" s="15">
        <v>0</v>
      </c>
      <c r="Q185">
        <v>276500000</v>
      </c>
      <c r="R185">
        <v>287490000</v>
      </c>
      <c r="S185">
        <v>0</v>
      </c>
      <c r="T185">
        <v>5374700</v>
      </c>
      <c r="U185">
        <v>601680000</v>
      </c>
      <c r="V185">
        <v>838260000</v>
      </c>
      <c r="W185">
        <v>516410000</v>
      </c>
      <c r="X185">
        <f t="shared" si="95"/>
        <v>0.47781212604706819</v>
      </c>
      <c r="Y185">
        <f t="shared" si="95"/>
        <v>0</v>
      </c>
      <c r="Z185">
        <f t="shared" si="95"/>
        <v>1.0407815495439669E-2</v>
      </c>
      <c r="AA185" s="13">
        <f>Q185/R185</f>
        <v>0.96177258339420502</v>
      </c>
      <c r="AB185" s="14">
        <f>Y185/Z185</f>
        <v>0</v>
      </c>
      <c r="AC185" s="15">
        <f>Y185/X185</f>
        <v>0</v>
      </c>
      <c r="AD185">
        <v>59222000</v>
      </c>
      <c r="AE185">
        <v>58890000</v>
      </c>
      <c r="AF185">
        <v>2075500</v>
      </c>
      <c r="AG185">
        <v>0</v>
      </c>
      <c r="AH185">
        <v>1131900000</v>
      </c>
      <c r="AI185">
        <v>729420000</v>
      </c>
      <c r="AJ185">
        <v>840470000</v>
      </c>
      <c r="AK185">
        <f t="shared" si="96"/>
        <v>5.2027564272462232E-2</v>
      </c>
      <c r="AL185">
        <f t="shared" si="96"/>
        <v>2.8454114227742591E-3</v>
      </c>
      <c r="AM185">
        <f t="shared" si="96"/>
        <v>0</v>
      </c>
      <c r="AN185" s="13">
        <f>AD185/AE185</f>
        <v>1.0056376294786891</v>
      </c>
      <c r="AO185" s="14" t="s">
        <v>859</v>
      </c>
      <c r="AP185" s="15">
        <f>AL185/AK185</f>
        <v>5.4690460000648394E-2</v>
      </c>
      <c r="AQ185">
        <v>0</v>
      </c>
      <c r="AR185">
        <v>6184000</v>
      </c>
      <c r="AS185">
        <v>9687500</v>
      </c>
      <c r="AT185">
        <v>0</v>
      </c>
      <c r="AU185">
        <v>754030000</v>
      </c>
      <c r="AV185">
        <v>964080000</v>
      </c>
      <c r="AW185">
        <v>609030000</v>
      </c>
      <c r="AX185">
        <f t="shared" si="97"/>
        <v>8.201265201649802E-3</v>
      </c>
      <c r="AY185">
        <f t="shared" si="97"/>
        <v>1.0048439963488507E-2</v>
      </c>
      <c r="AZ185">
        <f t="shared" si="97"/>
        <v>0</v>
      </c>
      <c r="BA185" s="13">
        <f>AQ185/AR185</f>
        <v>0</v>
      </c>
      <c r="BB185" s="14" t="s">
        <v>859</v>
      </c>
      <c r="BC185" s="15">
        <f>AY185/AX185</f>
        <v>1.2252304634005884</v>
      </c>
      <c r="BD185">
        <v>0</v>
      </c>
      <c r="BE185">
        <v>0</v>
      </c>
      <c r="BF185">
        <v>0</v>
      </c>
      <c r="BG185">
        <v>4826800</v>
      </c>
      <c r="BH185">
        <v>2311000000</v>
      </c>
      <c r="BI185">
        <v>1412000000</v>
      </c>
      <c r="BJ185">
        <v>1044200000</v>
      </c>
      <c r="BK185">
        <f t="shared" si="98"/>
        <v>0</v>
      </c>
      <c r="BL185">
        <f t="shared" si="98"/>
        <v>0</v>
      </c>
      <c r="BM185">
        <f t="shared" si="98"/>
        <v>4.6224861137713078E-3</v>
      </c>
      <c r="BN185" s="13">
        <v>0</v>
      </c>
      <c r="BO185" s="14">
        <f>BL185/BM185</f>
        <v>0</v>
      </c>
      <c r="BP185" s="15">
        <v>0</v>
      </c>
      <c r="BQ185" s="28">
        <v>0</v>
      </c>
    </row>
    <row r="186" spans="1:69" customFormat="1" ht="15" x14ac:dyDescent="0.2">
      <c r="A186" t="s">
        <v>526</v>
      </c>
      <c r="C186" t="s">
        <v>527</v>
      </c>
      <c r="D186">
        <v>241100000</v>
      </c>
      <c r="E186">
        <v>33874000</v>
      </c>
      <c r="F186">
        <v>46677000</v>
      </c>
      <c r="G186">
        <v>34120000</v>
      </c>
      <c r="H186">
        <v>338360000</v>
      </c>
      <c r="I186">
        <v>2492900000</v>
      </c>
      <c r="J186">
        <v>2094200000</v>
      </c>
      <c r="K186">
        <f t="shared" si="94"/>
        <v>0.10011230641919849</v>
      </c>
      <c r="L186">
        <f t="shared" si="94"/>
        <v>1.8723976092101569E-2</v>
      </c>
      <c r="M186">
        <f t="shared" si="94"/>
        <v>1.6292617706045266E-2</v>
      </c>
      <c r="N186" s="13">
        <f>D186/E186</f>
        <v>7.117553285705851</v>
      </c>
      <c r="O186" s="14">
        <f>L186/M186</f>
        <v>1.1492306779624593</v>
      </c>
      <c r="P186" s="15">
        <f>L186/K186</f>
        <v>0.18702971454577216</v>
      </c>
      <c r="Q186">
        <v>1126000000</v>
      </c>
      <c r="R186">
        <v>887610000</v>
      </c>
      <c r="S186">
        <v>0</v>
      </c>
      <c r="T186">
        <v>11379000</v>
      </c>
      <c r="U186">
        <v>601680000</v>
      </c>
      <c r="V186">
        <v>838260000</v>
      </c>
      <c r="W186">
        <v>516410000</v>
      </c>
      <c r="X186">
        <f t="shared" si="95"/>
        <v>1.475219385719984</v>
      </c>
      <c r="Y186">
        <f t="shared" si="95"/>
        <v>0</v>
      </c>
      <c r="Z186">
        <f t="shared" si="95"/>
        <v>2.2034817296334309E-2</v>
      </c>
      <c r="AA186" s="13">
        <f>Q186/R186</f>
        <v>1.2685751625150685</v>
      </c>
      <c r="AB186" s="14">
        <f>Y186/Z186</f>
        <v>0</v>
      </c>
      <c r="AC186" s="15">
        <f>Y186/X186</f>
        <v>0</v>
      </c>
      <c r="AD186">
        <v>483490000</v>
      </c>
      <c r="AE186">
        <v>113340000</v>
      </c>
      <c r="AF186">
        <v>0</v>
      </c>
      <c r="AG186">
        <v>0</v>
      </c>
      <c r="AH186">
        <v>1131900000</v>
      </c>
      <c r="AI186">
        <v>729420000</v>
      </c>
      <c r="AJ186">
        <v>840470000</v>
      </c>
      <c r="AK186">
        <f t="shared" si="96"/>
        <v>0.10013252054068381</v>
      </c>
      <c r="AL186">
        <f t="shared" si="96"/>
        <v>0</v>
      </c>
      <c r="AM186">
        <f t="shared" si="96"/>
        <v>0</v>
      </c>
      <c r="AN186" s="13">
        <f>AD186/AE186</f>
        <v>4.2658373036880182</v>
      </c>
      <c r="AO186" s="14">
        <v>0</v>
      </c>
      <c r="AP186" s="15">
        <f>AL186/AK186</f>
        <v>0</v>
      </c>
      <c r="AQ186">
        <v>0</v>
      </c>
      <c r="AR186">
        <v>140590000</v>
      </c>
      <c r="AS186">
        <v>255600000</v>
      </c>
      <c r="AT186">
        <v>40661000</v>
      </c>
      <c r="AU186">
        <v>754030000</v>
      </c>
      <c r="AV186">
        <v>964080000</v>
      </c>
      <c r="AW186">
        <v>609030000</v>
      </c>
      <c r="AX186">
        <f t="shared" si="97"/>
        <v>0.18645146744824476</v>
      </c>
      <c r="AY186">
        <f t="shared" si="97"/>
        <v>0.26512322628827484</v>
      </c>
      <c r="AZ186">
        <f t="shared" si="97"/>
        <v>6.6763542025844377E-2</v>
      </c>
      <c r="BA186" s="13">
        <f>AQ186/AR186</f>
        <v>0</v>
      </c>
      <c r="BB186" s="14">
        <f>AY186/AZ186</f>
        <v>3.9710779003553287</v>
      </c>
      <c r="BC186" s="15">
        <f>AY186/AX186</f>
        <v>1.4219422883430393</v>
      </c>
      <c r="BD186">
        <v>0</v>
      </c>
      <c r="BE186">
        <v>28598000</v>
      </c>
      <c r="BF186">
        <v>155800000</v>
      </c>
      <c r="BG186">
        <v>121930000</v>
      </c>
      <c r="BH186">
        <v>2311000000</v>
      </c>
      <c r="BI186">
        <v>1412000000</v>
      </c>
      <c r="BJ186">
        <v>1044200000</v>
      </c>
      <c r="BK186">
        <f t="shared" si="98"/>
        <v>1.2374729554305495E-2</v>
      </c>
      <c r="BL186">
        <f t="shared" si="98"/>
        <v>0.11033994334277621</v>
      </c>
      <c r="BM186">
        <f t="shared" si="98"/>
        <v>0.11676881823405477</v>
      </c>
      <c r="BN186" s="13">
        <f>BD186/BE186</f>
        <v>0</v>
      </c>
      <c r="BO186" s="14">
        <f>BL186/BM186</f>
        <v>0.94494356465617091</v>
      </c>
      <c r="BP186" s="15">
        <f>BL186/BK186</f>
        <v>8.91655392213287</v>
      </c>
      <c r="BQ186" s="28">
        <v>0</v>
      </c>
    </row>
    <row r="187" spans="1:69" customFormat="1" ht="15" x14ac:dyDescent="0.2">
      <c r="A187" t="s">
        <v>5</v>
      </c>
      <c r="C187" t="s">
        <v>6</v>
      </c>
      <c r="D187">
        <v>5435500000</v>
      </c>
      <c r="E187">
        <v>1111600000</v>
      </c>
      <c r="F187">
        <v>926180000</v>
      </c>
      <c r="G187">
        <v>834180000</v>
      </c>
      <c r="H187">
        <v>338360000</v>
      </c>
      <c r="I187">
        <v>2492900000</v>
      </c>
      <c r="J187">
        <v>2094200000</v>
      </c>
      <c r="K187">
        <f t="shared" si="94"/>
        <v>3.2852583047641564</v>
      </c>
      <c r="L187">
        <f t="shared" si="94"/>
        <v>0.37152713706927676</v>
      </c>
      <c r="M187">
        <f t="shared" si="94"/>
        <v>0.39832871740998949</v>
      </c>
      <c r="N187" s="13">
        <f>D187/E187</f>
        <v>4.8897984886649875</v>
      </c>
      <c r="O187" s="14">
        <f>L187/M187</f>
        <v>0.93271491818370067</v>
      </c>
      <c r="P187" s="15">
        <f>L187/K187</f>
        <v>0.11308917065379677</v>
      </c>
      <c r="Q187">
        <v>22339000000</v>
      </c>
      <c r="R187">
        <v>21376000000</v>
      </c>
      <c r="S187">
        <v>371650000</v>
      </c>
      <c r="T187">
        <v>238160000</v>
      </c>
      <c r="U187">
        <v>601680000</v>
      </c>
      <c r="V187">
        <v>838260000</v>
      </c>
      <c r="W187">
        <v>516410000</v>
      </c>
      <c r="X187">
        <f t="shared" si="95"/>
        <v>35.52719053317378</v>
      </c>
      <c r="Y187">
        <f t="shared" si="95"/>
        <v>0.44335886240545891</v>
      </c>
      <c r="Z187">
        <f t="shared" si="95"/>
        <v>0.46118394299103427</v>
      </c>
      <c r="AA187" s="13">
        <f>Q187/R187</f>
        <v>1.0450505239520957</v>
      </c>
      <c r="AB187" s="14">
        <f>Y187/Z187</f>
        <v>0.96134930355560555</v>
      </c>
      <c r="AC187" s="15">
        <f>Y187/X187</f>
        <v>1.24794236682315E-2</v>
      </c>
      <c r="AD187">
        <v>9060000000</v>
      </c>
      <c r="AE187">
        <v>3886700000</v>
      </c>
      <c r="AF187">
        <v>105920000</v>
      </c>
      <c r="AG187">
        <v>70509000</v>
      </c>
      <c r="AH187">
        <v>1131900000</v>
      </c>
      <c r="AI187">
        <v>729420000</v>
      </c>
      <c r="AJ187">
        <v>840470000</v>
      </c>
      <c r="AK187">
        <f t="shared" si="96"/>
        <v>3.4337839031716584</v>
      </c>
      <c r="AL187">
        <f t="shared" si="96"/>
        <v>0.14521126374379645</v>
      </c>
      <c r="AM187">
        <f t="shared" si="96"/>
        <v>8.3892345949290278E-2</v>
      </c>
      <c r="AN187" s="13">
        <f>AD187/AE187</f>
        <v>2.3310263205289834</v>
      </c>
      <c r="AO187" s="14">
        <f>AL187/AM187</f>
        <v>1.730923865588061</v>
      </c>
      <c r="AP187" s="15">
        <f>AL187/AK187</f>
        <v>4.2288993087092698E-2</v>
      </c>
      <c r="AQ187">
        <v>141780000</v>
      </c>
      <c r="AR187">
        <v>2044000000</v>
      </c>
      <c r="AS187">
        <v>3566900000</v>
      </c>
      <c r="AT187">
        <v>552260000</v>
      </c>
      <c r="AU187">
        <v>754030000</v>
      </c>
      <c r="AV187">
        <v>964080000</v>
      </c>
      <c r="AW187">
        <v>609030000</v>
      </c>
      <c r="AX187">
        <f t="shared" si="97"/>
        <v>2.7107674760951155</v>
      </c>
      <c r="AY187">
        <f t="shared" si="97"/>
        <v>3.6997966973695129</v>
      </c>
      <c r="AZ187">
        <f t="shared" si="97"/>
        <v>0.90678620100816054</v>
      </c>
      <c r="BA187" s="13">
        <f>AQ187/AR187</f>
        <v>6.9363992172211356E-2</v>
      </c>
      <c r="BB187" s="14">
        <f>AY187/AZ187</f>
        <v>4.0801202017146894</v>
      </c>
      <c r="BC187" s="15">
        <f>AY187/AX187</f>
        <v>1.364852105536954</v>
      </c>
      <c r="BD187">
        <v>39020000</v>
      </c>
      <c r="BE187">
        <v>343210000</v>
      </c>
      <c r="BF187">
        <v>1441200000</v>
      </c>
      <c r="BG187">
        <v>1424700000</v>
      </c>
      <c r="BH187">
        <v>2311000000</v>
      </c>
      <c r="BI187">
        <v>1412000000</v>
      </c>
      <c r="BJ187">
        <v>1044200000</v>
      </c>
      <c r="BK187">
        <f t="shared" si="98"/>
        <v>0.14851146689744699</v>
      </c>
      <c r="BL187">
        <f t="shared" si="98"/>
        <v>1.0206798866855524</v>
      </c>
      <c r="BM187">
        <f t="shared" si="98"/>
        <v>1.3643937942922812</v>
      </c>
      <c r="BN187" s="13">
        <f>BD187/BE187</f>
        <v>0.11369132601031438</v>
      </c>
      <c r="BO187" s="14">
        <f>BL187/BM187</f>
        <v>0.74808306147052273</v>
      </c>
      <c r="BP187" s="15">
        <f>BL187/BK187</f>
        <v>6.8727345302593505</v>
      </c>
      <c r="BQ187" s="28">
        <v>0</v>
      </c>
    </row>
    <row r="188" spans="1:69" customFormat="1" ht="15" x14ac:dyDescent="0.2">
      <c r="A188" t="s">
        <v>118</v>
      </c>
      <c r="C188" t="s">
        <v>119</v>
      </c>
      <c r="D188">
        <v>0</v>
      </c>
      <c r="E188">
        <v>0</v>
      </c>
      <c r="F188">
        <v>0</v>
      </c>
      <c r="G188">
        <v>0</v>
      </c>
      <c r="H188">
        <v>338360000</v>
      </c>
      <c r="I188">
        <v>2492900000</v>
      </c>
      <c r="J188">
        <v>2094200000</v>
      </c>
      <c r="K188">
        <f t="shared" si="94"/>
        <v>0</v>
      </c>
      <c r="L188">
        <f t="shared" si="94"/>
        <v>0</v>
      </c>
      <c r="M188">
        <f t="shared" si="94"/>
        <v>0</v>
      </c>
      <c r="N188" s="13">
        <v>0</v>
      </c>
      <c r="O188" s="14">
        <v>0</v>
      </c>
      <c r="P188" s="15">
        <v>0</v>
      </c>
      <c r="Q188">
        <v>0</v>
      </c>
      <c r="R188">
        <v>0</v>
      </c>
      <c r="S188">
        <v>0</v>
      </c>
      <c r="T188">
        <v>0</v>
      </c>
      <c r="U188">
        <v>601680000</v>
      </c>
      <c r="V188">
        <v>838260000</v>
      </c>
      <c r="W188">
        <v>516410000</v>
      </c>
      <c r="X188">
        <f t="shared" si="95"/>
        <v>0</v>
      </c>
      <c r="Y188">
        <f t="shared" si="95"/>
        <v>0</v>
      </c>
      <c r="Z188">
        <f t="shared" si="95"/>
        <v>0</v>
      </c>
      <c r="AA188" s="13">
        <v>0</v>
      </c>
      <c r="AB188" s="14">
        <v>0</v>
      </c>
      <c r="AC188" s="15">
        <v>0</v>
      </c>
      <c r="AD188">
        <v>0</v>
      </c>
      <c r="AE188">
        <v>0</v>
      </c>
      <c r="AF188">
        <v>0</v>
      </c>
      <c r="AG188">
        <v>0</v>
      </c>
      <c r="AH188">
        <v>1131900000</v>
      </c>
      <c r="AI188">
        <v>729420000</v>
      </c>
      <c r="AJ188">
        <v>840470000</v>
      </c>
      <c r="AK188">
        <f t="shared" si="96"/>
        <v>0</v>
      </c>
      <c r="AL188">
        <f t="shared" si="96"/>
        <v>0</v>
      </c>
      <c r="AM188">
        <f t="shared" si="96"/>
        <v>0</v>
      </c>
      <c r="AN188" s="13">
        <v>0</v>
      </c>
      <c r="AO188" s="14">
        <v>0</v>
      </c>
      <c r="AP188" s="15">
        <v>0</v>
      </c>
      <c r="AQ188">
        <v>0</v>
      </c>
      <c r="AR188">
        <v>0</v>
      </c>
      <c r="AS188">
        <v>0</v>
      </c>
      <c r="AT188">
        <v>0</v>
      </c>
      <c r="AU188">
        <v>754030000</v>
      </c>
      <c r="AV188">
        <v>964080000</v>
      </c>
      <c r="AW188">
        <v>609030000</v>
      </c>
      <c r="AX188">
        <f t="shared" si="97"/>
        <v>0</v>
      </c>
      <c r="AY188">
        <f t="shared" si="97"/>
        <v>0</v>
      </c>
      <c r="AZ188">
        <f t="shared" si="97"/>
        <v>0</v>
      </c>
      <c r="BA188" s="13">
        <v>0</v>
      </c>
      <c r="BB188" s="14">
        <v>0</v>
      </c>
      <c r="BC188" s="15">
        <v>0</v>
      </c>
      <c r="BD188">
        <v>0</v>
      </c>
      <c r="BE188">
        <v>0</v>
      </c>
      <c r="BF188">
        <v>0</v>
      </c>
      <c r="BG188">
        <v>0</v>
      </c>
      <c r="BH188">
        <v>2311000000</v>
      </c>
      <c r="BI188">
        <v>1412000000</v>
      </c>
      <c r="BJ188">
        <v>1044200000</v>
      </c>
      <c r="BK188">
        <f t="shared" si="98"/>
        <v>0</v>
      </c>
      <c r="BL188">
        <f t="shared" si="98"/>
        <v>0</v>
      </c>
      <c r="BM188">
        <f t="shared" si="98"/>
        <v>0</v>
      </c>
      <c r="BN188" s="13">
        <v>0</v>
      </c>
      <c r="BO188" s="14">
        <v>0</v>
      </c>
      <c r="BP188" s="15">
        <v>0</v>
      </c>
      <c r="BQ188" s="28">
        <v>0</v>
      </c>
    </row>
    <row r="189" spans="1:69" customFormat="1" ht="15" x14ac:dyDescent="0.2">
      <c r="A189" t="s">
        <v>124</v>
      </c>
      <c r="C189" t="s">
        <v>125</v>
      </c>
      <c r="D189">
        <v>0</v>
      </c>
      <c r="E189">
        <v>0</v>
      </c>
      <c r="F189">
        <v>0</v>
      </c>
      <c r="G189">
        <v>0</v>
      </c>
      <c r="H189">
        <v>338360000</v>
      </c>
      <c r="I189">
        <v>2492900000</v>
      </c>
      <c r="J189">
        <v>2094200000</v>
      </c>
      <c r="K189">
        <f t="shared" si="94"/>
        <v>0</v>
      </c>
      <c r="L189">
        <f t="shared" si="94"/>
        <v>0</v>
      </c>
      <c r="M189">
        <f t="shared" si="94"/>
        <v>0</v>
      </c>
      <c r="N189" s="13">
        <v>0</v>
      </c>
      <c r="O189" s="14">
        <v>0</v>
      </c>
      <c r="P189" s="15">
        <v>0</v>
      </c>
      <c r="Q189">
        <v>0</v>
      </c>
      <c r="R189">
        <v>0</v>
      </c>
      <c r="S189">
        <v>0</v>
      </c>
      <c r="T189">
        <v>0</v>
      </c>
      <c r="U189">
        <v>601680000</v>
      </c>
      <c r="V189">
        <v>838260000</v>
      </c>
      <c r="W189">
        <v>516410000</v>
      </c>
      <c r="X189">
        <f t="shared" si="95"/>
        <v>0</v>
      </c>
      <c r="Y189">
        <f t="shared" si="95"/>
        <v>0</v>
      </c>
      <c r="Z189">
        <f t="shared" si="95"/>
        <v>0</v>
      </c>
      <c r="AA189" s="13">
        <v>0</v>
      </c>
      <c r="AB189" s="14">
        <v>0</v>
      </c>
      <c r="AC189" s="15">
        <v>0</v>
      </c>
      <c r="AD189">
        <v>0</v>
      </c>
      <c r="AE189">
        <v>0</v>
      </c>
      <c r="AF189">
        <v>0</v>
      </c>
      <c r="AG189">
        <v>0</v>
      </c>
      <c r="AH189">
        <v>1131900000</v>
      </c>
      <c r="AI189">
        <v>729420000</v>
      </c>
      <c r="AJ189">
        <v>840470000</v>
      </c>
      <c r="AK189">
        <f t="shared" si="96"/>
        <v>0</v>
      </c>
      <c r="AL189">
        <f t="shared" si="96"/>
        <v>0</v>
      </c>
      <c r="AM189">
        <f t="shared" si="96"/>
        <v>0</v>
      </c>
      <c r="AN189" s="13">
        <v>0</v>
      </c>
      <c r="AO189" s="14">
        <v>0</v>
      </c>
      <c r="AP189" s="15">
        <v>0</v>
      </c>
      <c r="AQ189">
        <v>0</v>
      </c>
      <c r="AR189">
        <v>0</v>
      </c>
      <c r="AS189">
        <v>0</v>
      </c>
      <c r="AT189">
        <v>0</v>
      </c>
      <c r="AU189">
        <v>754030000</v>
      </c>
      <c r="AV189">
        <v>964080000</v>
      </c>
      <c r="AW189">
        <v>609030000</v>
      </c>
      <c r="AX189">
        <f t="shared" si="97"/>
        <v>0</v>
      </c>
      <c r="AY189">
        <f t="shared" si="97"/>
        <v>0</v>
      </c>
      <c r="AZ189">
        <f t="shared" si="97"/>
        <v>0</v>
      </c>
      <c r="BA189" s="13">
        <v>0</v>
      </c>
      <c r="BB189" s="14">
        <v>0</v>
      </c>
      <c r="BC189" s="15">
        <v>0</v>
      </c>
      <c r="BD189">
        <v>0</v>
      </c>
      <c r="BE189">
        <v>0</v>
      </c>
      <c r="BF189">
        <v>0</v>
      </c>
      <c r="BG189">
        <v>0</v>
      </c>
      <c r="BH189">
        <v>2311000000</v>
      </c>
      <c r="BI189">
        <v>1412000000</v>
      </c>
      <c r="BJ189">
        <v>1044200000</v>
      </c>
      <c r="BK189">
        <f t="shared" si="98"/>
        <v>0</v>
      </c>
      <c r="BL189">
        <f t="shared" si="98"/>
        <v>0</v>
      </c>
      <c r="BM189">
        <f t="shared" si="98"/>
        <v>0</v>
      </c>
      <c r="BN189" s="13">
        <v>0</v>
      </c>
      <c r="BO189" s="14">
        <v>0</v>
      </c>
      <c r="BP189" s="15">
        <v>0</v>
      </c>
      <c r="BQ189" s="28">
        <v>0</v>
      </c>
    </row>
    <row r="190" spans="1:69" customFormat="1" ht="15" x14ac:dyDescent="0.2">
      <c r="A190" t="s">
        <v>236</v>
      </c>
      <c r="C190" t="s">
        <v>237</v>
      </c>
      <c r="D190">
        <v>0</v>
      </c>
      <c r="E190">
        <v>0</v>
      </c>
      <c r="F190">
        <v>0</v>
      </c>
      <c r="G190">
        <v>0</v>
      </c>
      <c r="H190">
        <v>338360000</v>
      </c>
      <c r="I190">
        <v>2492900000</v>
      </c>
      <c r="J190">
        <v>2094200000</v>
      </c>
      <c r="K190">
        <f t="shared" si="94"/>
        <v>0</v>
      </c>
      <c r="L190">
        <f t="shared" si="94"/>
        <v>0</v>
      </c>
      <c r="M190">
        <f t="shared" si="94"/>
        <v>0</v>
      </c>
      <c r="N190" s="13">
        <v>0</v>
      </c>
      <c r="O190" s="14">
        <v>0</v>
      </c>
      <c r="P190" s="15">
        <v>0</v>
      </c>
      <c r="Q190">
        <v>0</v>
      </c>
      <c r="R190">
        <v>0</v>
      </c>
      <c r="S190">
        <v>0</v>
      </c>
      <c r="T190">
        <v>0</v>
      </c>
      <c r="U190">
        <v>601680000</v>
      </c>
      <c r="V190">
        <v>838260000</v>
      </c>
      <c r="W190">
        <v>516410000</v>
      </c>
      <c r="X190">
        <f t="shared" si="95"/>
        <v>0</v>
      </c>
      <c r="Y190">
        <f t="shared" si="95"/>
        <v>0</v>
      </c>
      <c r="Z190">
        <f t="shared" si="95"/>
        <v>0</v>
      </c>
      <c r="AA190" s="13">
        <v>0</v>
      </c>
      <c r="AB190" s="14">
        <v>0</v>
      </c>
      <c r="AC190" s="15">
        <v>0</v>
      </c>
      <c r="AD190">
        <v>0</v>
      </c>
      <c r="AE190">
        <v>0</v>
      </c>
      <c r="AF190">
        <v>0</v>
      </c>
      <c r="AG190">
        <v>0</v>
      </c>
      <c r="AH190">
        <v>1131900000</v>
      </c>
      <c r="AI190">
        <v>729420000</v>
      </c>
      <c r="AJ190">
        <v>840470000</v>
      </c>
      <c r="AK190">
        <f t="shared" si="96"/>
        <v>0</v>
      </c>
      <c r="AL190">
        <f t="shared" si="96"/>
        <v>0</v>
      </c>
      <c r="AM190">
        <f t="shared" si="96"/>
        <v>0</v>
      </c>
      <c r="AN190" s="13">
        <v>0</v>
      </c>
      <c r="AO190" s="14">
        <v>0</v>
      </c>
      <c r="AP190" s="15">
        <v>0</v>
      </c>
      <c r="AQ190">
        <v>0</v>
      </c>
      <c r="AR190">
        <v>0</v>
      </c>
      <c r="AS190">
        <v>0</v>
      </c>
      <c r="AT190">
        <v>0</v>
      </c>
      <c r="AU190">
        <v>754030000</v>
      </c>
      <c r="AV190">
        <v>964080000</v>
      </c>
      <c r="AW190">
        <v>609030000</v>
      </c>
      <c r="AX190">
        <f t="shared" si="97"/>
        <v>0</v>
      </c>
      <c r="AY190">
        <f t="shared" si="97"/>
        <v>0</v>
      </c>
      <c r="AZ190">
        <f t="shared" si="97"/>
        <v>0</v>
      </c>
      <c r="BA190" s="13">
        <v>0</v>
      </c>
      <c r="BB190" s="14">
        <v>0</v>
      </c>
      <c r="BC190" s="15">
        <v>0</v>
      </c>
      <c r="BD190">
        <v>0</v>
      </c>
      <c r="BE190">
        <v>0</v>
      </c>
      <c r="BF190">
        <v>0</v>
      </c>
      <c r="BG190">
        <v>0</v>
      </c>
      <c r="BH190">
        <v>2311000000</v>
      </c>
      <c r="BI190">
        <v>1412000000</v>
      </c>
      <c r="BJ190">
        <v>1044200000</v>
      </c>
      <c r="BK190">
        <f t="shared" si="98"/>
        <v>0</v>
      </c>
      <c r="BL190">
        <f t="shared" si="98"/>
        <v>0</v>
      </c>
      <c r="BM190">
        <f t="shared" si="98"/>
        <v>0</v>
      </c>
      <c r="BN190" s="13">
        <v>0</v>
      </c>
      <c r="BO190" s="14">
        <v>0</v>
      </c>
      <c r="BP190" s="15">
        <v>0</v>
      </c>
      <c r="BQ190" s="28">
        <v>0</v>
      </c>
    </row>
    <row r="191" spans="1:69" customFormat="1" ht="15" x14ac:dyDescent="0.2">
      <c r="A191" t="s">
        <v>280</v>
      </c>
      <c r="C191" t="s">
        <v>281</v>
      </c>
      <c r="D191">
        <v>0</v>
      </c>
      <c r="E191">
        <v>0</v>
      </c>
      <c r="F191">
        <v>0</v>
      </c>
      <c r="G191">
        <v>0</v>
      </c>
      <c r="H191">
        <v>338360000</v>
      </c>
      <c r="I191">
        <v>2492900000</v>
      </c>
      <c r="J191">
        <v>2094200000</v>
      </c>
      <c r="K191">
        <f t="shared" si="94"/>
        <v>0</v>
      </c>
      <c r="L191">
        <f t="shared" si="94"/>
        <v>0</v>
      </c>
      <c r="M191">
        <f t="shared" si="94"/>
        <v>0</v>
      </c>
      <c r="N191" s="13">
        <v>0</v>
      </c>
      <c r="O191" s="14">
        <v>0</v>
      </c>
      <c r="P191" s="15">
        <v>0</v>
      </c>
      <c r="Q191">
        <v>0</v>
      </c>
      <c r="R191">
        <v>0</v>
      </c>
      <c r="S191">
        <v>0</v>
      </c>
      <c r="T191">
        <v>0</v>
      </c>
      <c r="U191">
        <v>601680000</v>
      </c>
      <c r="V191">
        <v>838260000</v>
      </c>
      <c r="W191">
        <v>516410000</v>
      </c>
      <c r="X191">
        <f t="shared" si="95"/>
        <v>0</v>
      </c>
      <c r="Y191">
        <f t="shared" si="95"/>
        <v>0</v>
      </c>
      <c r="Z191">
        <f t="shared" si="95"/>
        <v>0</v>
      </c>
      <c r="AA191" s="13">
        <v>0</v>
      </c>
      <c r="AB191" s="14">
        <v>0</v>
      </c>
      <c r="AC191" s="15">
        <v>0</v>
      </c>
      <c r="AD191">
        <v>0</v>
      </c>
      <c r="AE191">
        <v>0</v>
      </c>
      <c r="AF191">
        <v>0</v>
      </c>
      <c r="AG191">
        <v>0</v>
      </c>
      <c r="AH191">
        <v>1131900000</v>
      </c>
      <c r="AI191">
        <v>729420000</v>
      </c>
      <c r="AJ191">
        <v>840470000</v>
      </c>
      <c r="AK191">
        <f t="shared" si="96"/>
        <v>0</v>
      </c>
      <c r="AL191">
        <f t="shared" si="96"/>
        <v>0</v>
      </c>
      <c r="AM191">
        <f t="shared" si="96"/>
        <v>0</v>
      </c>
      <c r="AN191" s="13">
        <v>0</v>
      </c>
      <c r="AO191" s="14">
        <v>0</v>
      </c>
      <c r="AP191" s="15">
        <v>0</v>
      </c>
      <c r="AQ191">
        <v>0</v>
      </c>
      <c r="AR191">
        <v>0</v>
      </c>
      <c r="AS191">
        <v>0</v>
      </c>
      <c r="AT191">
        <v>0</v>
      </c>
      <c r="AU191">
        <v>754030000</v>
      </c>
      <c r="AV191">
        <v>964080000</v>
      </c>
      <c r="AW191">
        <v>609030000</v>
      </c>
      <c r="AX191">
        <f t="shared" si="97"/>
        <v>0</v>
      </c>
      <c r="AY191">
        <f t="shared" si="97"/>
        <v>0</v>
      </c>
      <c r="AZ191">
        <f t="shared" si="97"/>
        <v>0</v>
      </c>
      <c r="BA191" s="13">
        <v>0</v>
      </c>
      <c r="BB191" s="14">
        <v>0</v>
      </c>
      <c r="BC191" s="15">
        <v>0</v>
      </c>
      <c r="BD191">
        <v>0</v>
      </c>
      <c r="BE191">
        <v>0</v>
      </c>
      <c r="BF191">
        <v>0</v>
      </c>
      <c r="BG191">
        <v>0</v>
      </c>
      <c r="BH191">
        <v>2311000000</v>
      </c>
      <c r="BI191">
        <v>1412000000</v>
      </c>
      <c r="BJ191">
        <v>1044200000</v>
      </c>
      <c r="BK191">
        <f t="shared" si="98"/>
        <v>0</v>
      </c>
      <c r="BL191">
        <f t="shared" si="98"/>
        <v>0</v>
      </c>
      <c r="BM191">
        <f t="shared" si="98"/>
        <v>0</v>
      </c>
      <c r="BN191" s="13">
        <v>0</v>
      </c>
      <c r="BO191" s="14">
        <v>0</v>
      </c>
      <c r="BP191" s="15">
        <v>0</v>
      </c>
      <c r="BQ191" s="28">
        <v>0</v>
      </c>
    </row>
    <row r="192" spans="1:69" customFormat="1" ht="15" x14ac:dyDescent="0.2">
      <c r="A192" t="s">
        <v>326</v>
      </c>
      <c r="C192" t="s">
        <v>327</v>
      </c>
      <c r="D192">
        <v>0</v>
      </c>
      <c r="E192">
        <v>0</v>
      </c>
      <c r="F192">
        <v>0</v>
      </c>
      <c r="G192">
        <v>0</v>
      </c>
      <c r="H192">
        <v>338360000</v>
      </c>
      <c r="I192">
        <v>2492900000</v>
      </c>
      <c r="J192">
        <v>2094200000</v>
      </c>
      <c r="K192">
        <f t="shared" si="94"/>
        <v>0</v>
      </c>
      <c r="L192">
        <f t="shared" si="94"/>
        <v>0</v>
      </c>
      <c r="M192">
        <f t="shared" si="94"/>
        <v>0</v>
      </c>
      <c r="N192" s="13">
        <v>0</v>
      </c>
      <c r="O192" s="14">
        <v>0</v>
      </c>
      <c r="P192" s="15">
        <v>0</v>
      </c>
      <c r="Q192">
        <v>0</v>
      </c>
      <c r="R192">
        <v>0</v>
      </c>
      <c r="S192">
        <v>0</v>
      </c>
      <c r="T192">
        <v>0</v>
      </c>
      <c r="U192">
        <v>601680000</v>
      </c>
      <c r="V192">
        <v>838260000</v>
      </c>
      <c r="W192">
        <v>516410000</v>
      </c>
      <c r="X192">
        <f t="shared" si="95"/>
        <v>0</v>
      </c>
      <c r="Y192">
        <f t="shared" si="95"/>
        <v>0</v>
      </c>
      <c r="Z192">
        <f t="shared" si="95"/>
        <v>0</v>
      </c>
      <c r="AA192" s="13">
        <v>0</v>
      </c>
      <c r="AB192" s="14">
        <v>0</v>
      </c>
      <c r="AC192" s="15">
        <v>0</v>
      </c>
      <c r="AD192">
        <v>0</v>
      </c>
      <c r="AE192">
        <v>0</v>
      </c>
      <c r="AF192">
        <v>0</v>
      </c>
      <c r="AG192">
        <v>0</v>
      </c>
      <c r="AH192">
        <v>1131900000</v>
      </c>
      <c r="AI192">
        <v>729420000</v>
      </c>
      <c r="AJ192">
        <v>840470000</v>
      </c>
      <c r="AK192">
        <f t="shared" si="96"/>
        <v>0</v>
      </c>
      <c r="AL192">
        <f t="shared" si="96"/>
        <v>0</v>
      </c>
      <c r="AM192">
        <f t="shared" si="96"/>
        <v>0</v>
      </c>
      <c r="AN192" s="13">
        <v>0</v>
      </c>
      <c r="AO192" s="14">
        <v>0</v>
      </c>
      <c r="AP192" s="15">
        <v>0</v>
      </c>
      <c r="AQ192">
        <v>0</v>
      </c>
      <c r="AR192">
        <v>0</v>
      </c>
      <c r="AS192">
        <v>0</v>
      </c>
      <c r="AT192">
        <v>0</v>
      </c>
      <c r="AU192">
        <v>754030000</v>
      </c>
      <c r="AV192">
        <v>964080000</v>
      </c>
      <c r="AW192">
        <v>609030000</v>
      </c>
      <c r="AX192">
        <f t="shared" si="97"/>
        <v>0</v>
      </c>
      <c r="AY192">
        <f t="shared" si="97"/>
        <v>0</v>
      </c>
      <c r="AZ192">
        <f t="shared" si="97"/>
        <v>0</v>
      </c>
      <c r="BA192" s="13">
        <v>0</v>
      </c>
      <c r="BB192" s="14">
        <v>0</v>
      </c>
      <c r="BC192" s="15">
        <v>0</v>
      </c>
      <c r="BD192">
        <v>0</v>
      </c>
      <c r="BE192">
        <v>0</v>
      </c>
      <c r="BF192">
        <v>0</v>
      </c>
      <c r="BG192">
        <v>0</v>
      </c>
      <c r="BH192">
        <v>2311000000</v>
      </c>
      <c r="BI192">
        <v>1412000000</v>
      </c>
      <c r="BJ192">
        <v>1044200000</v>
      </c>
      <c r="BK192">
        <f t="shared" si="98"/>
        <v>0</v>
      </c>
      <c r="BL192">
        <f t="shared" si="98"/>
        <v>0</v>
      </c>
      <c r="BM192">
        <f t="shared" si="98"/>
        <v>0</v>
      </c>
      <c r="BN192" s="13">
        <v>0</v>
      </c>
      <c r="BO192" s="14">
        <v>0</v>
      </c>
      <c r="BP192" s="15">
        <v>0</v>
      </c>
      <c r="BQ192" s="28">
        <v>0</v>
      </c>
    </row>
    <row r="193" spans="1:69" customFormat="1" ht="15" x14ac:dyDescent="0.2">
      <c r="A193" t="s">
        <v>400</v>
      </c>
      <c r="C193" t="s">
        <v>401</v>
      </c>
      <c r="D193">
        <v>0</v>
      </c>
      <c r="E193">
        <v>0</v>
      </c>
      <c r="F193">
        <v>0</v>
      </c>
      <c r="G193">
        <v>0</v>
      </c>
      <c r="H193">
        <v>338360000</v>
      </c>
      <c r="I193">
        <v>2492900000</v>
      </c>
      <c r="J193">
        <v>2094200000</v>
      </c>
      <c r="K193">
        <f t="shared" si="94"/>
        <v>0</v>
      </c>
      <c r="L193">
        <f t="shared" si="94"/>
        <v>0</v>
      </c>
      <c r="M193">
        <f t="shared" si="94"/>
        <v>0</v>
      </c>
      <c r="N193" s="13">
        <v>0</v>
      </c>
      <c r="O193" s="14">
        <v>0</v>
      </c>
      <c r="P193" s="15">
        <v>0</v>
      </c>
      <c r="Q193">
        <v>0</v>
      </c>
      <c r="R193">
        <v>0</v>
      </c>
      <c r="S193">
        <v>0</v>
      </c>
      <c r="T193">
        <v>0</v>
      </c>
      <c r="U193">
        <v>601680000</v>
      </c>
      <c r="V193">
        <v>838260000</v>
      </c>
      <c r="W193">
        <v>516410000</v>
      </c>
      <c r="X193">
        <f t="shared" si="95"/>
        <v>0</v>
      </c>
      <c r="Y193">
        <f t="shared" si="95"/>
        <v>0</v>
      </c>
      <c r="Z193">
        <f t="shared" si="95"/>
        <v>0</v>
      </c>
      <c r="AA193" s="13">
        <v>0</v>
      </c>
      <c r="AB193" s="14">
        <v>0</v>
      </c>
      <c r="AC193" s="15">
        <v>0</v>
      </c>
      <c r="AD193">
        <v>0</v>
      </c>
      <c r="AE193">
        <v>0</v>
      </c>
      <c r="AF193">
        <v>0</v>
      </c>
      <c r="AG193">
        <v>0</v>
      </c>
      <c r="AH193">
        <v>1131900000</v>
      </c>
      <c r="AI193">
        <v>729420000</v>
      </c>
      <c r="AJ193">
        <v>840470000</v>
      </c>
      <c r="AK193">
        <f t="shared" si="96"/>
        <v>0</v>
      </c>
      <c r="AL193">
        <f t="shared" si="96"/>
        <v>0</v>
      </c>
      <c r="AM193">
        <f t="shared" si="96"/>
        <v>0</v>
      </c>
      <c r="AN193" s="13">
        <v>0</v>
      </c>
      <c r="AO193" s="14">
        <v>0</v>
      </c>
      <c r="AP193" s="15">
        <v>0</v>
      </c>
      <c r="AQ193">
        <v>0</v>
      </c>
      <c r="AR193">
        <v>0</v>
      </c>
      <c r="AS193">
        <v>0</v>
      </c>
      <c r="AT193">
        <v>0</v>
      </c>
      <c r="AU193">
        <v>754030000</v>
      </c>
      <c r="AV193">
        <v>964080000</v>
      </c>
      <c r="AW193">
        <v>609030000</v>
      </c>
      <c r="AX193">
        <f t="shared" si="97"/>
        <v>0</v>
      </c>
      <c r="AY193">
        <f t="shared" si="97"/>
        <v>0</v>
      </c>
      <c r="AZ193">
        <f t="shared" si="97"/>
        <v>0</v>
      </c>
      <c r="BA193" s="13">
        <v>0</v>
      </c>
      <c r="BB193" s="14">
        <v>0</v>
      </c>
      <c r="BC193" s="15">
        <v>0</v>
      </c>
      <c r="BD193">
        <v>0</v>
      </c>
      <c r="BE193">
        <v>0</v>
      </c>
      <c r="BF193">
        <v>0</v>
      </c>
      <c r="BG193">
        <v>0</v>
      </c>
      <c r="BH193">
        <v>2311000000</v>
      </c>
      <c r="BI193">
        <v>1412000000</v>
      </c>
      <c r="BJ193">
        <v>1044200000</v>
      </c>
      <c r="BK193">
        <f t="shared" si="98"/>
        <v>0</v>
      </c>
      <c r="BL193">
        <f t="shared" si="98"/>
        <v>0</v>
      </c>
      <c r="BM193">
        <f t="shared" si="98"/>
        <v>0</v>
      </c>
      <c r="BN193" s="13">
        <v>0</v>
      </c>
      <c r="BO193" s="14">
        <v>0</v>
      </c>
      <c r="BP193" s="15">
        <v>0</v>
      </c>
      <c r="BQ193" s="28">
        <v>0</v>
      </c>
    </row>
    <row r="194" spans="1:69" customFormat="1" ht="15" x14ac:dyDescent="0.2">
      <c r="A194" t="s">
        <v>432</v>
      </c>
      <c r="C194" t="s">
        <v>433</v>
      </c>
      <c r="D194">
        <v>0</v>
      </c>
      <c r="E194">
        <v>0</v>
      </c>
      <c r="F194">
        <v>0</v>
      </c>
      <c r="G194">
        <v>0</v>
      </c>
      <c r="H194">
        <v>338360000</v>
      </c>
      <c r="I194">
        <v>2492900000</v>
      </c>
      <c r="J194">
        <v>2094200000</v>
      </c>
      <c r="K194">
        <f t="shared" si="94"/>
        <v>0</v>
      </c>
      <c r="L194">
        <f t="shared" si="94"/>
        <v>0</v>
      </c>
      <c r="M194">
        <f t="shared" si="94"/>
        <v>0</v>
      </c>
      <c r="N194" s="13">
        <v>0</v>
      </c>
      <c r="O194" s="14">
        <v>0</v>
      </c>
      <c r="P194" s="15">
        <v>0</v>
      </c>
      <c r="Q194">
        <v>0</v>
      </c>
      <c r="R194">
        <v>0</v>
      </c>
      <c r="S194">
        <v>0</v>
      </c>
      <c r="T194">
        <v>0</v>
      </c>
      <c r="U194">
        <v>601680000</v>
      </c>
      <c r="V194">
        <v>838260000</v>
      </c>
      <c r="W194">
        <v>516410000</v>
      </c>
      <c r="X194">
        <f t="shared" si="95"/>
        <v>0</v>
      </c>
      <c r="Y194">
        <f t="shared" si="95"/>
        <v>0</v>
      </c>
      <c r="Z194">
        <f t="shared" si="95"/>
        <v>0</v>
      </c>
      <c r="AA194" s="13">
        <v>0</v>
      </c>
      <c r="AB194" s="14">
        <v>0</v>
      </c>
      <c r="AC194" s="15">
        <v>0</v>
      </c>
      <c r="AD194">
        <v>0</v>
      </c>
      <c r="AE194">
        <v>0</v>
      </c>
      <c r="AF194">
        <v>0</v>
      </c>
      <c r="AG194">
        <v>0</v>
      </c>
      <c r="AH194">
        <v>1131900000</v>
      </c>
      <c r="AI194">
        <v>729420000</v>
      </c>
      <c r="AJ194">
        <v>840470000</v>
      </c>
      <c r="AK194">
        <f t="shared" si="96"/>
        <v>0</v>
      </c>
      <c r="AL194">
        <f t="shared" si="96"/>
        <v>0</v>
      </c>
      <c r="AM194">
        <f t="shared" si="96"/>
        <v>0</v>
      </c>
      <c r="AN194" s="13">
        <v>0</v>
      </c>
      <c r="AO194" s="14">
        <v>0</v>
      </c>
      <c r="AP194" s="15">
        <v>0</v>
      </c>
      <c r="AQ194">
        <v>0</v>
      </c>
      <c r="AR194">
        <v>0</v>
      </c>
      <c r="AS194">
        <v>0</v>
      </c>
      <c r="AT194">
        <v>0</v>
      </c>
      <c r="AU194">
        <v>754030000</v>
      </c>
      <c r="AV194">
        <v>964080000</v>
      </c>
      <c r="AW194">
        <v>609030000</v>
      </c>
      <c r="AX194">
        <f t="shared" si="97"/>
        <v>0</v>
      </c>
      <c r="AY194">
        <f t="shared" si="97"/>
        <v>0</v>
      </c>
      <c r="AZ194">
        <f t="shared" si="97"/>
        <v>0</v>
      </c>
      <c r="BA194" s="13">
        <v>0</v>
      </c>
      <c r="BB194" s="14">
        <v>0</v>
      </c>
      <c r="BC194" s="15">
        <v>0</v>
      </c>
      <c r="BD194">
        <v>0</v>
      </c>
      <c r="BE194">
        <v>0</v>
      </c>
      <c r="BF194">
        <v>0</v>
      </c>
      <c r="BG194">
        <v>0</v>
      </c>
      <c r="BH194">
        <v>2311000000</v>
      </c>
      <c r="BI194">
        <v>1412000000</v>
      </c>
      <c r="BJ194">
        <v>1044200000</v>
      </c>
      <c r="BK194">
        <f t="shared" si="98"/>
        <v>0</v>
      </c>
      <c r="BL194">
        <f t="shared" si="98"/>
        <v>0</v>
      </c>
      <c r="BM194">
        <f t="shared" si="98"/>
        <v>0</v>
      </c>
      <c r="BN194" s="13">
        <v>0</v>
      </c>
      <c r="BO194" s="14">
        <v>0</v>
      </c>
      <c r="BP194" s="15">
        <v>0</v>
      </c>
      <c r="BQ194" s="28">
        <v>0</v>
      </c>
    </row>
    <row r="195" spans="1:69" customFormat="1" ht="15" x14ac:dyDescent="0.2">
      <c r="A195" t="s">
        <v>534</v>
      </c>
      <c r="C195" t="s">
        <v>535</v>
      </c>
      <c r="D195">
        <v>0</v>
      </c>
      <c r="E195">
        <v>0</v>
      </c>
      <c r="F195">
        <v>0</v>
      </c>
      <c r="G195">
        <v>0</v>
      </c>
      <c r="H195">
        <v>338360000</v>
      </c>
      <c r="I195">
        <v>2492900000</v>
      </c>
      <c r="J195">
        <v>2094200000</v>
      </c>
      <c r="K195">
        <f t="shared" si="94"/>
        <v>0</v>
      </c>
      <c r="L195">
        <f t="shared" si="94"/>
        <v>0</v>
      </c>
      <c r="M195">
        <f t="shared" si="94"/>
        <v>0</v>
      </c>
      <c r="N195" s="13">
        <v>0</v>
      </c>
      <c r="O195" s="14">
        <v>0</v>
      </c>
      <c r="P195" s="15">
        <v>0</v>
      </c>
      <c r="Q195">
        <v>0</v>
      </c>
      <c r="R195">
        <v>0</v>
      </c>
      <c r="S195">
        <v>0</v>
      </c>
      <c r="T195">
        <v>0</v>
      </c>
      <c r="U195">
        <v>601680000</v>
      </c>
      <c r="V195">
        <v>838260000</v>
      </c>
      <c r="W195">
        <v>516410000</v>
      </c>
      <c r="X195">
        <f t="shared" si="95"/>
        <v>0</v>
      </c>
      <c r="Y195">
        <f t="shared" si="95"/>
        <v>0</v>
      </c>
      <c r="Z195">
        <f t="shared" si="95"/>
        <v>0</v>
      </c>
      <c r="AA195" s="13">
        <v>0</v>
      </c>
      <c r="AB195" s="14">
        <v>0</v>
      </c>
      <c r="AC195" s="15">
        <v>0</v>
      </c>
      <c r="AD195">
        <v>0</v>
      </c>
      <c r="AE195">
        <v>0</v>
      </c>
      <c r="AF195">
        <v>0</v>
      </c>
      <c r="AG195">
        <v>0</v>
      </c>
      <c r="AH195">
        <v>1131900000</v>
      </c>
      <c r="AI195">
        <v>729420000</v>
      </c>
      <c r="AJ195">
        <v>840470000</v>
      </c>
      <c r="AK195">
        <f t="shared" si="96"/>
        <v>0</v>
      </c>
      <c r="AL195">
        <f t="shared" si="96"/>
        <v>0</v>
      </c>
      <c r="AM195">
        <f t="shared" si="96"/>
        <v>0</v>
      </c>
      <c r="AN195" s="13">
        <v>0</v>
      </c>
      <c r="AO195" s="14">
        <v>0</v>
      </c>
      <c r="AP195" s="15">
        <v>0</v>
      </c>
      <c r="AQ195">
        <v>0</v>
      </c>
      <c r="AR195">
        <v>0</v>
      </c>
      <c r="AS195">
        <v>0</v>
      </c>
      <c r="AT195">
        <v>0</v>
      </c>
      <c r="AU195">
        <v>754030000</v>
      </c>
      <c r="AV195">
        <v>964080000</v>
      </c>
      <c r="AW195">
        <v>609030000</v>
      </c>
      <c r="AX195">
        <f t="shared" si="97"/>
        <v>0</v>
      </c>
      <c r="AY195">
        <f t="shared" si="97"/>
        <v>0</v>
      </c>
      <c r="AZ195">
        <f t="shared" si="97"/>
        <v>0</v>
      </c>
      <c r="BA195" s="13">
        <v>0</v>
      </c>
      <c r="BB195" s="14">
        <v>0</v>
      </c>
      <c r="BC195" s="15">
        <v>0</v>
      </c>
      <c r="BD195">
        <v>0</v>
      </c>
      <c r="BE195">
        <v>0</v>
      </c>
      <c r="BF195">
        <v>0</v>
      </c>
      <c r="BG195">
        <v>0</v>
      </c>
      <c r="BH195">
        <v>2311000000</v>
      </c>
      <c r="BI195">
        <v>1412000000</v>
      </c>
      <c r="BJ195">
        <v>1044200000</v>
      </c>
      <c r="BK195">
        <f t="shared" si="98"/>
        <v>0</v>
      </c>
      <c r="BL195">
        <f t="shared" si="98"/>
        <v>0</v>
      </c>
      <c r="BM195">
        <f t="shared" si="98"/>
        <v>0</v>
      </c>
      <c r="BN195" s="13">
        <v>0</v>
      </c>
      <c r="BO195" s="14">
        <v>0</v>
      </c>
      <c r="BP195" s="15">
        <v>0</v>
      </c>
      <c r="BQ195" s="28">
        <v>0</v>
      </c>
    </row>
    <row r="196" spans="1:69" customFormat="1" ht="15" x14ac:dyDescent="0.2">
      <c r="A196" t="s">
        <v>542</v>
      </c>
      <c r="C196" t="s">
        <v>543</v>
      </c>
      <c r="D196">
        <v>0</v>
      </c>
      <c r="E196">
        <v>0</v>
      </c>
      <c r="F196">
        <v>0</v>
      </c>
      <c r="G196">
        <v>0</v>
      </c>
      <c r="H196">
        <v>338360000</v>
      </c>
      <c r="I196">
        <v>2492900000</v>
      </c>
      <c r="J196">
        <v>2094200000</v>
      </c>
      <c r="K196">
        <f t="shared" si="94"/>
        <v>0</v>
      </c>
      <c r="L196">
        <f t="shared" si="94"/>
        <v>0</v>
      </c>
      <c r="M196">
        <f t="shared" si="94"/>
        <v>0</v>
      </c>
      <c r="N196" s="13">
        <v>0</v>
      </c>
      <c r="O196" s="14">
        <v>0</v>
      </c>
      <c r="P196" s="15">
        <v>0</v>
      </c>
      <c r="Q196">
        <v>0</v>
      </c>
      <c r="R196">
        <v>0</v>
      </c>
      <c r="S196">
        <v>0</v>
      </c>
      <c r="T196">
        <v>0</v>
      </c>
      <c r="U196">
        <v>601680000</v>
      </c>
      <c r="V196">
        <v>838260000</v>
      </c>
      <c r="W196">
        <v>516410000</v>
      </c>
      <c r="X196">
        <f t="shared" si="95"/>
        <v>0</v>
      </c>
      <c r="Y196">
        <f t="shared" si="95"/>
        <v>0</v>
      </c>
      <c r="Z196">
        <f t="shared" si="95"/>
        <v>0</v>
      </c>
      <c r="AA196" s="13">
        <v>0</v>
      </c>
      <c r="AB196" s="14">
        <v>0</v>
      </c>
      <c r="AC196" s="15">
        <v>0</v>
      </c>
      <c r="AD196">
        <v>0</v>
      </c>
      <c r="AE196">
        <v>0</v>
      </c>
      <c r="AF196">
        <v>0</v>
      </c>
      <c r="AG196">
        <v>0</v>
      </c>
      <c r="AH196">
        <v>1131900000</v>
      </c>
      <c r="AI196">
        <v>729420000</v>
      </c>
      <c r="AJ196">
        <v>840470000</v>
      </c>
      <c r="AK196">
        <f t="shared" si="96"/>
        <v>0</v>
      </c>
      <c r="AL196">
        <f t="shared" si="96"/>
        <v>0</v>
      </c>
      <c r="AM196">
        <f t="shared" si="96"/>
        <v>0</v>
      </c>
      <c r="AN196" s="13">
        <v>0</v>
      </c>
      <c r="AO196" s="14">
        <v>0</v>
      </c>
      <c r="AP196" s="15">
        <v>0</v>
      </c>
      <c r="AQ196">
        <v>0</v>
      </c>
      <c r="AR196">
        <v>0</v>
      </c>
      <c r="AS196">
        <v>0</v>
      </c>
      <c r="AT196">
        <v>0</v>
      </c>
      <c r="AU196">
        <v>754030000</v>
      </c>
      <c r="AV196">
        <v>964080000</v>
      </c>
      <c r="AW196">
        <v>609030000</v>
      </c>
      <c r="AX196">
        <f t="shared" si="97"/>
        <v>0</v>
      </c>
      <c r="AY196">
        <f t="shared" si="97"/>
        <v>0</v>
      </c>
      <c r="AZ196">
        <f t="shared" si="97"/>
        <v>0</v>
      </c>
      <c r="BA196" s="13">
        <v>0</v>
      </c>
      <c r="BB196" s="14">
        <v>0</v>
      </c>
      <c r="BC196" s="15">
        <v>0</v>
      </c>
      <c r="BD196">
        <v>0</v>
      </c>
      <c r="BE196">
        <v>0</v>
      </c>
      <c r="BF196">
        <v>0</v>
      </c>
      <c r="BG196">
        <v>0</v>
      </c>
      <c r="BH196">
        <v>2311000000</v>
      </c>
      <c r="BI196">
        <v>1412000000</v>
      </c>
      <c r="BJ196">
        <v>1044200000</v>
      </c>
      <c r="BK196">
        <f t="shared" si="98"/>
        <v>0</v>
      </c>
      <c r="BL196">
        <f t="shared" si="98"/>
        <v>0</v>
      </c>
      <c r="BM196">
        <f t="shared" si="98"/>
        <v>0</v>
      </c>
      <c r="BN196" s="13">
        <v>0</v>
      </c>
      <c r="BO196" s="14">
        <v>0</v>
      </c>
      <c r="BP196" s="15">
        <v>0</v>
      </c>
      <c r="BQ196" s="28">
        <v>0</v>
      </c>
    </row>
    <row r="197" spans="1:69" customFormat="1" ht="15" x14ac:dyDescent="0.2">
      <c r="A197" t="s">
        <v>552</v>
      </c>
      <c r="C197" t="s">
        <v>553</v>
      </c>
      <c r="D197">
        <v>0</v>
      </c>
      <c r="E197">
        <v>0</v>
      </c>
      <c r="F197">
        <v>0</v>
      </c>
      <c r="G197">
        <v>0</v>
      </c>
      <c r="H197">
        <v>338360000</v>
      </c>
      <c r="I197">
        <v>2492900000</v>
      </c>
      <c r="J197">
        <v>2094200000</v>
      </c>
      <c r="K197">
        <f t="shared" si="94"/>
        <v>0</v>
      </c>
      <c r="L197">
        <f t="shared" si="94"/>
        <v>0</v>
      </c>
      <c r="M197">
        <f t="shared" si="94"/>
        <v>0</v>
      </c>
      <c r="N197" s="13">
        <v>0</v>
      </c>
      <c r="O197" s="14">
        <v>0</v>
      </c>
      <c r="P197" s="15">
        <v>0</v>
      </c>
      <c r="Q197">
        <v>0</v>
      </c>
      <c r="R197">
        <v>0</v>
      </c>
      <c r="S197">
        <v>0</v>
      </c>
      <c r="T197">
        <v>0</v>
      </c>
      <c r="U197">
        <v>601680000</v>
      </c>
      <c r="V197">
        <v>838260000</v>
      </c>
      <c r="W197">
        <v>516410000</v>
      </c>
      <c r="X197">
        <f t="shared" si="95"/>
        <v>0</v>
      </c>
      <c r="Y197">
        <f t="shared" si="95"/>
        <v>0</v>
      </c>
      <c r="Z197">
        <f t="shared" si="95"/>
        <v>0</v>
      </c>
      <c r="AA197" s="13">
        <v>0</v>
      </c>
      <c r="AB197" s="14">
        <v>0</v>
      </c>
      <c r="AC197" s="15">
        <v>0</v>
      </c>
      <c r="AD197">
        <v>0</v>
      </c>
      <c r="AE197">
        <v>0</v>
      </c>
      <c r="AF197">
        <v>0</v>
      </c>
      <c r="AG197">
        <v>0</v>
      </c>
      <c r="AH197">
        <v>1131900000</v>
      </c>
      <c r="AI197">
        <v>729420000</v>
      </c>
      <c r="AJ197">
        <v>840470000</v>
      </c>
      <c r="AK197">
        <f t="shared" si="96"/>
        <v>0</v>
      </c>
      <c r="AL197">
        <f t="shared" si="96"/>
        <v>0</v>
      </c>
      <c r="AM197">
        <f t="shared" si="96"/>
        <v>0</v>
      </c>
      <c r="AN197" s="13">
        <v>0</v>
      </c>
      <c r="AO197" s="14">
        <v>0</v>
      </c>
      <c r="AP197" s="15">
        <v>0</v>
      </c>
      <c r="AQ197">
        <v>0</v>
      </c>
      <c r="AR197">
        <v>0</v>
      </c>
      <c r="AS197">
        <v>0</v>
      </c>
      <c r="AT197">
        <v>0</v>
      </c>
      <c r="AU197">
        <v>754030000</v>
      </c>
      <c r="AV197">
        <v>964080000</v>
      </c>
      <c r="AW197">
        <v>609030000</v>
      </c>
      <c r="AX197">
        <f t="shared" si="97"/>
        <v>0</v>
      </c>
      <c r="AY197">
        <f t="shared" si="97"/>
        <v>0</v>
      </c>
      <c r="AZ197">
        <f t="shared" si="97"/>
        <v>0</v>
      </c>
      <c r="BA197" s="13">
        <v>0</v>
      </c>
      <c r="BB197" s="14">
        <v>0</v>
      </c>
      <c r="BC197" s="15">
        <v>0</v>
      </c>
      <c r="BD197">
        <v>0</v>
      </c>
      <c r="BE197">
        <v>0</v>
      </c>
      <c r="BF197">
        <v>0</v>
      </c>
      <c r="BG197">
        <v>0</v>
      </c>
      <c r="BH197">
        <v>2311000000</v>
      </c>
      <c r="BI197">
        <v>1412000000</v>
      </c>
      <c r="BJ197">
        <v>1044200000</v>
      </c>
      <c r="BK197">
        <f t="shared" si="98"/>
        <v>0</v>
      </c>
      <c r="BL197">
        <f t="shared" si="98"/>
        <v>0</v>
      </c>
      <c r="BM197">
        <f t="shared" si="98"/>
        <v>0</v>
      </c>
      <c r="BN197" s="13">
        <v>0</v>
      </c>
      <c r="BO197" s="14">
        <v>0</v>
      </c>
      <c r="BP197" s="15">
        <v>0</v>
      </c>
      <c r="BQ197" s="28">
        <v>0</v>
      </c>
    </row>
    <row r="198" spans="1:69" customFormat="1" ht="15" x14ac:dyDescent="0.2">
      <c r="A198" t="s">
        <v>562</v>
      </c>
      <c r="C198" t="s">
        <v>563</v>
      </c>
      <c r="D198">
        <v>0</v>
      </c>
      <c r="E198">
        <v>0</v>
      </c>
      <c r="F198">
        <v>0</v>
      </c>
      <c r="G198">
        <v>0</v>
      </c>
      <c r="H198">
        <v>338360000</v>
      </c>
      <c r="I198">
        <v>2492900000</v>
      </c>
      <c r="J198">
        <v>2094200000</v>
      </c>
      <c r="K198">
        <f t="shared" si="94"/>
        <v>0</v>
      </c>
      <c r="L198">
        <f t="shared" si="94"/>
        <v>0</v>
      </c>
      <c r="M198">
        <f t="shared" si="94"/>
        <v>0</v>
      </c>
      <c r="N198" s="13">
        <v>0</v>
      </c>
      <c r="O198" s="14">
        <v>0</v>
      </c>
      <c r="P198" s="15">
        <v>0</v>
      </c>
      <c r="Q198">
        <v>0</v>
      </c>
      <c r="R198">
        <v>0</v>
      </c>
      <c r="S198">
        <v>0</v>
      </c>
      <c r="T198">
        <v>0</v>
      </c>
      <c r="U198">
        <v>601680000</v>
      </c>
      <c r="V198">
        <v>838260000</v>
      </c>
      <c r="W198">
        <v>516410000</v>
      </c>
      <c r="X198">
        <f t="shared" si="95"/>
        <v>0</v>
      </c>
      <c r="Y198">
        <f t="shared" si="95"/>
        <v>0</v>
      </c>
      <c r="Z198">
        <f t="shared" si="95"/>
        <v>0</v>
      </c>
      <c r="AA198" s="13">
        <v>0</v>
      </c>
      <c r="AB198" s="14">
        <v>0</v>
      </c>
      <c r="AC198" s="15">
        <v>0</v>
      </c>
      <c r="AD198">
        <v>0</v>
      </c>
      <c r="AE198">
        <v>0</v>
      </c>
      <c r="AF198">
        <v>0</v>
      </c>
      <c r="AG198">
        <v>0</v>
      </c>
      <c r="AH198">
        <v>1131900000</v>
      </c>
      <c r="AI198">
        <v>729420000</v>
      </c>
      <c r="AJ198">
        <v>840470000</v>
      </c>
      <c r="AK198">
        <f t="shared" si="96"/>
        <v>0</v>
      </c>
      <c r="AL198">
        <f t="shared" si="96"/>
        <v>0</v>
      </c>
      <c r="AM198">
        <f t="shared" si="96"/>
        <v>0</v>
      </c>
      <c r="AN198" s="13">
        <v>0</v>
      </c>
      <c r="AO198" s="14">
        <v>0</v>
      </c>
      <c r="AP198" s="15">
        <v>0</v>
      </c>
      <c r="AQ198">
        <v>0</v>
      </c>
      <c r="AR198">
        <v>0</v>
      </c>
      <c r="AS198">
        <v>0</v>
      </c>
      <c r="AT198">
        <v>0</v>
      </c>
      <c r="AU198">
        <v>754030000</v>
      </c>
      <c r="AV198">
        <v>964080000</v>
      </c>
      <c r="AW198">
        <v>609030000</v>
      </c>
      <c r="AX198">
        <f t="shared" si="97"/>
        <v>0</v>
      </c>
      <c r="AY198">
        <f t="shared" si="97"/>
        <v>0</v>
      </c>
      <c r="AZ198">
        <f t="shared" si="97"/>
        <v>0</v>
      </c>
      <c r="BA198" s="13">
        <v>0</v>
      </c>
      <c r="BB198" s="14">
        <v>0</v>
      </c>
      <c r="BC198" s="15">
        <v>0</v>
      </c>
      <c r="BD198">
        <v>0</v>
      </c>
      <c r="BE198">
        <v>0</v>
      </c>
      <c r="BF198">
        <v>0</v>
      </c>
      <c r="BG198">
        <v>0</v>
      </c>
      <c r="BH198">
        <v>2311000000</v>
      </c>
      <c r="BI198">
        <v>1412000000</v>
      </c>
      <c r="BJ198">
        <v>1044200000</v>
      </c>
      <c r="BK198">
        <f t="shared" si="98"/>
        <v>0</v>
      </c>
      <c r="BL198">
        <f t="shared" si="98"/>
        <v>0</v>
      </c>
      <c r="BM198">
        <f t="shared" si="98"/>
        <v>0</v>
      </c>
      <c r="BN198" s="13">
        <v>0</v>
      </c>
      <c r="BO198" s="14">
        <v>0</v>
      </c>
      <c r="BP198" s="15">
        <v>0</v>
      </c>
      <c r="BQ198" s="28">
        <v>0</v>
      </c>
    </row>
    <row r="199" spans="1:69" customFormat="1" ht="15" x14ac:dyDescent="0.2">
      <c r="A199" t="s">
        <v>586</v>
      </c>
      <c r="C199" t="s">
        <v>587</v>
      </c>
      <c r="D199">
        <v>0</v>
      </c>
      <c r="E199">
        <v>0</v>
      </c>
      <c r="F199">
        <v>0</v>
      </c>
      <c r="G199">
        <v>0</v>
      </c>
      <c r="H199">
        <v>338360000</v>
      </c>
      <c r="I199">
        <v>2492900000</v>
      </c>
      <c r="J199">
        <v>2094200000</v>
      </c>
      <c r="K199">
        <f t="shared" si="94"/>
        <v>0</v>
      </c>
      <c r="L199">
        <f t="shared" si="94"/>
        <v>0</v>
      </c>
      <c r="M199">
        <f t="shared" si="94"/>
        <v>0</v>
      </c>
      <c r="N199" s="13">
        <v>0</v>
      </c>
      <c r="O199" s="14">
        <v>0</v>
      </c>
      <c r="P199" s="15">
        <v>0</v>
      </c>
      <c r="Q199">
        <v>0</v>
      </c>
      <c r="R199">
        <v>0</v>
      </c>
      <c r="S199">
        <v>0</v>
      </c>
      <c r="T199">
        <v>0</v>
      </c>
      <c r="U199">
        <v>601680000</v>
      </c>
      <c r="V199">
        <v>838260000</v>
      </c>
      <c r="W199">
        <v>516410000</v>
      </c>
      <c r="X199">
        <f t="shared" si="95"/>
        <v>0</v>
      </c>
      <c r="Y199">
        <f t="shared" si="95"/>
        <v>0</v>
      </c>
      <c r="Z199">
        <f t="shared" si="95"/>
        <v>0</v>
      </c>
      <c r="AA199" s="13">
        <v>0</v>
      </c>
      <c r="AB199" s="14">
        <v>0</v>
      </c>
      <c r="AC199" s="15">
        <v>0</v>
      </c>
      <c r="AD199">
        <v>0</v>
      </c>
      <c r="AE199">
        <v>0</v>
      </c>
      <c r="AF199">
        <v>0</v>
      </c>
      <c r="AG199">
        <v>0</v>
      </c>
      <c r="AH199">
        <v>1131900000</v>
      </c>
      <c r="AI199">
        <v>729420000</v>
      </c>
      <c r="AJ199">
        <v>840470000</v>
      </c>
      <c r="AK199">
        <f t="shared" si="96"/>
        <v>0</v>
      </c>
      <c r="AL199">
        <f t="shared" si="96"/>
        <v>0</v>
      </c>
      <c r="AM199">
        <f t="shared" si="96"/>
        <v>0</v>
      </c>
      <c r="AN199" s="13">
        <v>0</v>
      </c>
      <c r="AO199" s="14">
        <v>0</v>
      </c>
      <c r="AP199" s="15">
        <v>0</v>
      </c>
      <c r="AQ199">
        <v>0</v>
      </c>
      <c r="AR199">
        <v>0</v>
      </c>
      <c r="AS199">
        <v>0</v>
      </c>
      <c r="AT199">
        <v>0</v>
      </c>
      <c r="AU199">
        <v>754030000</v>
      </c>
      <c r="AV199">
        <v>964080000</v>
      </c>
      <c r="AW199">
        <v>609030000</v>
      </c>
      <c r="AX199">
        <f t="shared" si="97"/>
        <v>0</v>
      </c>
      <c r="AY199">
        <f t="shared" si="97"/>
        <v>0</v>
      </c>
      <c r="AZ199">
        <f t="shared" si="97"/>
        <v>0</v>
      </c>
      <c r="BA199" s="13">
        <v>0</v>
      </c>
      <c r="BB199" s="14">
        <v>0</v>
      </c>
      <c r="BC199" s="15">
        <v>0</v>
      </c>
      <c r="BD199">
        <v>0</v>
      </c>
      <c r="BE199">
        <v>0</v>
      </c>
      <c r="BF199">
        <v>0</v>
      </c>
      <c r="BG199">
        <v>0</v>
      </c>
      <c r="BH199">
        <v>2311000000</v>
      </c>
      <c r="BI199">
        <v>1412000000</v>
      </c>
      <c r="BJ199">
        <v>1044200000</v>
      </c>
      <c r="BK199">
        <f t="shared" si="98"/>
        <v>0</v>
      </c>
      <c r="BL199">
        <f t="shared" si="98"/>
        <v>0</v>
      </c>
      <c r="BM199">
        <f t="shared" si="98"/>
        <v>0</v>
      </c>
      <c r="BN199" s="13">
        <v>0</v>
      </c>
      <c r="BO199" s="14">
        <v>0</v>
      </c>
      <c r="BP199" s="15">
        <v>0</v>
      </c>
      <c r="BQ199" s="28">
        <v>0</v>
      </c>
    </row>
    <row r="200" spans="1:69" customFormat="1" ht="15" x14ac:dyDescent="0.2">
      <c r="A200" t="s">
        <v>630</v>
      </c>
      <c r="C200" t="s">
        <v>631</v>
      </c>
      <c r="D200">
        <v>0</v>
      </c>
      <c r="E200">
        <v>0</v>
      </c>
      <c r="F200">
        <v>0</v>
      </c>
      <c r="G200">
        <v>0</v>
      </c>
      <c r="H200">
        <v>338360000</v>
      </c>
      <c r="I200">
        <v>2492900000</v>
      </c>
      <c r="J200">
        <v>2094200000</v>
      </c>
      <c r="K200">
        <f t="shared" si="94"/>
        <v>0</v>
      </c>
      <c r="L200">
        <f t="shared" si="94"/>
        <v>0</v>
      </c>
      <c r="M200">
        <f t="shared" si="94"/>
        <v>0</v>
      </c>
      <c r="N200" s="13">
        <v>0</v>
      </c>
      <c r="O200" s="14">
        <v>0</v>
      </c>
      <c r="P200" s="15">
        <v>0</v>
      </c>
      <c r="Q200">
        <v>0</v>
      </c>
      <c r="R200">
        <v>0</v>
      </c>
      <c r="S200">
        <v>0</v>
      </c>
      <c r="T200">
        <v>0</v>
      </c>
      <c r="U200">
        <v>601680000</v>
      </c>
      <c r="V200">
        <v>838260000</v>
      </c>
      <c r="W200">
        <v>516410000</v>
      </c>
      <c r="X200">
        <f t="shared" si="95"/>
        <v>0</v>
      </c>
      <c r="Y200">
        <f t="shared" si="95"/>
        <v>0</v>
      </c>
      <c r="Z200">
        <f t="shared" si="95"/>
        <v>0</v>
      </c>
      <c r="AA200" s="13">
        <v>0</v>
      </c>
      <c r="AB200" s="14">
        <v>0</v>
      </c>
      <c r="AC200" s="15">
        <v>0</v>
      </c>
      <c r="AD200">
        <v>0</v>
      </c>
      <c r="AE200">
        <v>0</v>
      </c>
      <c r="AF200">
        <v>0</v>
      </c>
      <c r="AG200">
        <v>0</v>
      </c>
      <c r="AH200">
        <v>1131900000</v>
      </c>
      <c r="AI200">
        <v>729420000</v>
      </c>
      <c r="AJ200">
        <v>840470000</v>
      </c>
      <c r="AK200">
        <f t="shared" si="96"/>
        <v>0</v>
      </c>
      <c r="AL200">
        <f t="shared" si="96"/>
        <v>0</v>
      </c>
      <c r="AM200">
        <f t="shared" si="96"/>
        <v>0</v>
      </c>
      <c r="AN200" s="13">
        <v>0</v>
      </c>
      <c r="AO200" s="14">
        <v>0</v>
      </c>
      <c r="AP200" s="15">
        <v>0</v>
      </c>
      <c r="AQ200">
        <v>0</v>
      </c>
      <c r="AR200">
        <v>0</v>
      </c>
      <c r="AS200">
        <v>0</v>
      </c>
      <c r="AT200">
        <v>0</v>
      </c>
      <c r="AU200">
        <v>754030000</v>
      </c>
      <c r="AV200">
        <v>964080000</v>
      </c>
      <c r="AW200">
        <v>609030000</v>
      </c>
      <c r="AX200">
        <f t="shared" si="97"/>
        <v>0</v>
      </c>
      <c r="AY200">
        <f t="shared" si="97"/>
        <v>0</v>
      </c>
      <c r="AZ200">
        <f t="shared" si="97"/>
        <v>0</v>
      </c>
      <c r="BA200" s="13">
        <v>0</v>
      </c>
      <c r="BB200" s="14">
        <v>0</v>
      </c>
      <c r="BC200" s="15">
        <v>0</v>
      </c>
      <c r="BD200">
        <v>0</v>
      </c>
      <c r="BE200">
        <v>0</v>
      </c>
      <c r="BF200">
        <v>0</v>
      </c>
      <c r="BG200">
        <v>0</v>
      </c>
      <c r="BH200">
        <v>2311000000</v>
      </c>
      <c r="BI200">
        <v>1412000000</v>
      </c>
      <c r="BJ200">
        <v>1044200000</v>
      </c>
      <c r="BK200">
        <f t="shared" si="98"/>
        <v>0</v>
      </c>
      <c r="BL200">
        <f t="shared" si="98"/>
        <v>0</v>
      </c>
      <c r="BM200">
        <f t="shared" si="98"/>
        <v>0</v>
      </c>
      <c r="BN200" s="13">
        <v>0</v>
      </c>
      <c r="BO200" s="14">
        <v>0</v>
      </c>
      <c r="BP200" s="15">
        <v>0</v>
      </c>
      <c r="BQ200" s="28">
        <v>0</v>
      </c>
    </row>
    <row r="201" spans="1:69" customFormat="1" ht="15" x14ac:dyDescent="0.2">
      <c r="A201" t="s">
        <v>648</v>
      </c>
      <c r="C201" t="s">
        <v>649</v>
      </c>
      <c r="D201">
        <v>0</v>
      </c>
      <c r="E201">
        <v>0</v>
      </c>
      <c r="F201">
        <v>0</v>
      </c>
      <c r="G201">
        <v>0</v>
      </c>
      <c r="H201">
        <v>338360000</v>
      </c>
      <c r="I201">
        <v>2492900000</v>
      </c>
      <c r="J201">
        <v>2094200000</v>
      </c>
      <c r="K201">
        <f t="shared" si="94"/>
        <v>0</v>
      </c>
      <c r="L201">
        <f t="shared" si="94"/>
        <v>0</v>
      </c>
      <c r="M201">
        <f t="shared" si="94"/>
        <v>0</v>
      </c>
      <c r="N201" s="13">
        <v>0</v>
      </c>
      <c r="O201" s="14">
        <v>0</v>
      </c>
      <c r="P201" s="15">
        <v>0</v>
      </c>
      <c r="Q201">
        <v>0</v>
      </c>
      <c r="R201">
        <v>0</v>
      </c>
      <c r="S201">
        <v>0</v>
      </c>
      <c r="T201">
        <v>0</v>
      </c>
      <c r="U201">
        <v>601680000</v>
      </c>
      <c r="V201">
        <v>838260000</v>
      </c>
      <c r="W201">
        <v>516410000</v>
      </c>
      <c r="X201">
        <f t="shared" si="95"/>
        <v>0</v>
      </c>
      <c r="Y201">
        <f t="shared" si="95"/>
        <v>0</v>
      </c>
      <c r="Z201">
        <f t="shared" si="95"/>
        <v>0</v>
      </c>
      <c r="AA201" s="13">
        <v>0</v>
      </c>
      <c r="AB201" s="14">
        <v>0</v>
      </c>
      <c r="AC201" s="15">
        <v>0</v>
      </c>
      <c r="AD201">
        <v>0</v>
      </c>
      <c r="AE201">
        <v>0</v>
      </c>
      <c r="AF201">
        <v>0</v>
      </c>
      <c r="AG201">
        <v>0</v>
      </c>
      <c r="AH201">
        <v>1131900000</v>
      </c>
      <c r="AI201">
        <v>729420000</v>
      </c>
      <c r="AJ201">
        <v>840470000</v>
      </c>
      <c r="AK201">
        <f t="shared" si="96"/>
        <v>0</v>
      </c>
      <c r="AL201">
        <f t="shared" si="96"/>
        <v>0</v>
      </c>
      <c r="AM201">
        <f t="shared" si="96"/>
        <v>0</v>
      </c>
      <c r="AN201" s="13">
        <v>0</v>
      </c>
      <c r="AO201" s="14">
        <v>0</v>
      </c>
      <c r="AP201" s="15">
        <v>0</v>
      </c>
      <c r="AQ201">
        <v>0</v>
      </c>
      <c r="AR201">
        <v>0</v>
      </c>
      <c r="AS201">
        <v>0</v>
      </c>
      <c r="AT201">
        <v>0</v>
      </c>
      <c r="AU201">
        <v>754030000</v>
      </c>
      <c r="AV201">
        <v>964080000</v>
      </c>
      <c r="AW201">
        <v>609030000</v>
      </c>
      <c r="AX201">
        <f t="shared" si="97"/>
        <v>0</v>
      </c>
      <c r="AY201">
        <f t="shared" si="97"/>
        <v>0</v>
      </c>
      <c r="AZ201">
        <f t="shared" si="97"/>
        <v>0</v>
      </c>
      <c r="BA201" s="13">
        <v>0</v>
      </c>
      <c r="BB201" s="14">
        <v>0</v>
      </c>
      <c r="BC201" s="15">
        <v>0</v>
      </c>
      <c r="BD201">
        <v>0</v>
      </c>
      <c r="BE201">
        <v>0</v>
      </c>
      <c r="BF201">
        <v>0</v>
      </c>
      <c r="BG201">
        <v>0</v>
      </c>
      <c r="BH201">
        <v>2311000000</v>
      </c>
      <c r="BI201">
        <v>1412000000</v>
      </c>
      <c r="BJ201">
        <v>1044200000</v>
      </c>
      <c r="BK201">
        <f t="shared" si="98"/>
        <v>0</v>
      </c>
      <c r="BL201">
        <f t="shared" si="98"/>
        <v>0</v>
      </c>
      <c r="BM201">
        <f t="shared" si="98"/>
        <v>0</v>
      </c>
      <c r="BN201" s="13">
        <v>0</v>
      </c>
      <c r="BO201" s="14">
        <v>0</v>
      </c>
      <c r="BP201" s="15">
        <v>0</v>
      </c>
      <c r="BQ201" s="28">
        <v>0</v>
      </c>
    </row>
    <row r="202" spans="1:69" customFormat="1" ht="15" x14ac:dyDescent="0.2">
      <c r="A202" t="s">
        <v>674</v>
      </c>
      <c r="C202" t="s">
        <v>675</v>
      </c>
      <c r="D202">
        <v>0</v>
      </c>
      <c r="E202">
        <v>0</v>
      </c>
      <c r="F202">
        <v>0</v>
      </c>
      <c r="G202">
        <v>0</v>
      </c>
      <c r="H202">
        <v>338360000</v>
      </c>
      <c r="I202">
        <v>2492900000</v>
      </c>
      <c r="J202">
        <v>2094200000</v>
      </c>
      <c r="K202">
        <f t="shared" si="94"/>
        <v>0</v>
      </c>
      <c r="L202">
        <f t="shared" si="94"/>
        <v>0</v>
      </c>
      <c r="M202">
        <f t="shared" si="94"/>
        <v>0</v>
      </c>
      <c r="N202" s="13">
        <v>0</v>
      </c>
      <c r="O202" s="14">
        <v>0</v>
      </c>
      <c r="P202" s="15">
        <v>0</v>
      </c>
      <c r="Q202">
        <v>0</v>
      </c>
      <c r="R202">
        <v>0</v>
      </c>
      <c r="S202">
        <v>0</v>
      </c>
      <c r="T202">
        <v>0</v>
      </c>
      <c r="U202">
        <v>601680000</v>
      </c>
      <c r="V202">
        <v>838260000</v>
      </c>
      <c r="W202">
        <v>516410000</v>
      </c>
      <c r="X202">
        <f t="shared" si="95"/>
        <v>0</v>
      </c>
      <c r="Y202">
        <f t="shared" si="95"/>
        <v>0</v>
      </c>
      <c r="Z202">
        <f t="shared" si="95"/>
        <v>0</v>
      </c>
      <c r="AA202" s="13">
        <v>0</v>
      </c>
      <c r="AB202" s="14">
        <v>0</v>
      </c>
      <c r="AC202" s="15">
        <v>0</v>
      </c>
      <c r="AD202">
        <v>0</v>
      </c>
      <c r="AE202">
        <v>0</v>
      </c>
      <c r="AF202">
        <v>0</v>
      </c>
      <c r="AG202">
        <v>0</v>
      </c>
      <c r="AH202">
        <v>1131900000</v>
      </c>
      <c r="AI202">
        <v>729420000</v>
      </c>
      <c r="AJ202">
        <v>840470000</v>
      </c>
      <c r="AK202">
        <f t="shared" si="96"/>
        <v>0</v>
      </c>
      <c r="AL202">
        <f t="shared" si="96"/>
        <v>0</v>
      </c>
      <c r="AM202">
        <f t="shared" si="96"/>
        <v>0</v>
      </c>
      <c r="AN202" s="13">
        <v>0</v>
      </c>
      <c r="AO202" s="14">
        <v>0</v>
      </c>
      <c r="AP202" s="15">
        <v>0</v>
      </c>
      <c r="AQ202">
        <v>0</v>
      </c>
      <c r="AR202">
        <v>0</v>
      </c>
      <c r="AS202">
        <v>0</v>
      </c>
      <c r="AT202">
        <v>0</v>
      </c>
      <c r="AU202">
        <v>754030000</v>
      </c>
      <c r="AV202">
        <v>964080000</v>
      </c>
      <c r="AW202">
        <v>609030000</v>
      </c>
      <c r="AX202">
        <f t="shared" si="97"/>
        <v>0</v>
      </c>
      <c r="AY202">
        <f t="shared" si="97"/>
        <v>0</v>
      </c>
      <c r="AZ202">
        <f t="shared" si="97"/>
        <v>0</v>
      </c>
      <c r="BA202" s="13">
        <v>0</v>
      </c>
      <c r="BB202" s="14">
        <v>0</v>
      </c>
      <c r="BC202" s="15">
        <v>0</v>
      </c>
      <c r="BD202">
        <v>0</v>
      </c>
      <c r="BE202">
        <v>0</v>
      </c>
      <c r="BF202">
        <v>0</v>
      </c>
      <c r="BG202">
        <v>0</v>
      </c>
      <c r="BH202">
        <v>2311000000</v>
      </c>
      <c r="BI202">
        <v>1412000000</v>
      </c>
      <c r="BJ202">
        <v>1044200000</v>
      </c>
      <c r="BK202">
        <f t="shared" si="98"/>
        <v>0</v>
      </c>
      <c r="BL202">
        <f t="shared" si="98"/>
        <v>0</v>
      </c>
      <c r="BM202">
        <f t="shared" si="98"/>
        <v>0</v>
      </c>
      <c r="BN202" s="13">
        <v>0</v>
      </c>
      <c r="BO202" s="14">
        <v>0</v>
      </c>
      <c r="BP202" s="15">
        <v>0</v>
      </c>
      <c r="BQ202" s="28">
        <v>0</v>
      </c>
    </row>
    <row r="203" spans="1:69" customFormat="1" ht="15" x14ac:dyDescent="0.2">
      <c r="A203" t="s">
        <v>696</v>
      </c>
      <c r="C203" t="s">
        <v>697</v>
      </c>
      <c r="D203">
        <v>0</v>
      </c>
      <c r="E203">
        <v>0</v>
      </c>
      <c r="F203">
        <v>0</v>
      </c>
      <c r="G203">
        <v>0</v>
      </c>
      <c r="H203">
        <v>338360000</v>
      </c>
      <c r="I203">
        <v>2492900000</v>
      </c>
      <c r="J203">
        <v>2094200000</v>
      </c>
      <c r="K203">
        <f t="shared" si="94"/>
        <v>0</v>
      </c>
      <c r="L203">
        <f t="shared" si="94"/>
        <v>0</v>
      </c>
      <c r="M203">
        <f t="shared" si="94"/>
        <v>0</v>
      </c>
      <c r="N203" s="13">
        <v>0</v>
      </c>
      <c r="O203" s="14">
        <v>0</v>
      </c>
      <c r="P203" s="15">
        <v>0</v>
      </c>
      <c r="Q203">
        <v>0</v>
      </c>
      <c r="R203">
        <v>0</v>
      </c>
      <c r="S203">
        <v>0</v>
      </c>
      <c r="T203">
        <v>0</v>
      </c>
      <c r="U203">
        <v>601680000</v>
      </c>
      <c r="V203">
        <v>838260000</v>
      </c>
      <c r="W203">
        <v>516410000</v>
      </c>
      <c r="X203">
        <f t="shared" si="95"/>
        <v>0</v>
      </c>
      <c r="Y203">
        <f t="shared" si="95"/>
        <v>0</v>
      </c>
      <c r="Z203">
        <f t="shared" si="95"/>
        <v>0</v>
      </c>
      <c r="AA203" s="13">
        <v>0</v>
      </c>
      <c r="AB203" s="14">
        <v>0</v>
      </c>
      <c r="AC203" s="15">
        <v>0</v>
      </c>
      <c r="AD203">
        <v>0</v>
      </c>
      <c r="AE203">
        <v>0</v>
      </c>
      <c r="AF203">
        <v>0</v>
      </c>
      <c r="AG203">
        <v>0</v>
      </c>
      <c r="AH203">
        <v>1131900000</v>
      </c>
      <c r="AI203">
        <v>729420000</v>
      </c>
      <c r="AJ203">
        <v>840470000</v>
      </c>
      <c r="AK203">
        <f t="shared" si="96"/>
        <v>0</v>
      </c>
      <c r="AL203">
        <f t="shared" si="96"/>
        <v>0</v>
      </c>
      <c r="AM203">
        <f t="shared" si="96"/>
        <v>0</v>
      </c>
      <c r="AN203" s="13">
        <v>0</v>
      </c>
      <c r="AO203" s="14">
        <v>0</v>
      </c>
      <c r="AP203" s="15">
        <v>0</v>
      </c>
      <c r="AQ203">
        <v>0</v>
      </c>
      <c r="AR203">
        <v>0</v>
      </c>
      <c r="AS203">
        <v>0</v>
      </c>
      <c r="AT203">
        <v>0</v>
      </c>
      <c r="AU203">
        <v>754030000</v>
      </c>
      <c r="AV203">
        <v>964080000</v>
      </c>
      <c r="AW203">
        <v>609030000</v>
      </c>
      <c r="AX203">
        <f t="shared" si="97"/>
        <v>0</v>
      </c>
      <c r="AY203">
        <f t="shared" si="97"/>
        <v>0</v>
      </c>
      <c r="AZ203">
        <f t="shared" si="97"/>
        <v>0</v>
      </c>
      <c r="BA203" s="13">
        <v>0</v>
      </c>
      <c r="BB203" s="14">
        <v>0</v>
      </c>
      <c r="BC203" s="15">
        <v>0</v>
      </c>
      <c r="BD203">
        <v>0</v>
      </c>
      <c r="BE203">
        <v>0</v>
      </c>
      <c r="BF203">
        <v>0</v>
      </c>
      <c r="BG203">
        <v>0</v>
      </c>
      <c r="BH203">
        <v>2311000000</v>
      </c>
      <c r="BI203">
        <v>1412000000</v>
      </c>
      <c r="BJ203">
        <v>1044200000</v>
      </c>
      <c r="BK203">
        <f t="shared" si="98"/>
        <v>0</v>
      </c>
      <c r="BL203">
        <f t="shared" si="98"/>
        <v>0</v>
      </c>
      <c r="BM203">
        <f t="shared" si="98"/>
        <v>0</v>
      </c>
      <c r="BN203" s="13">
        <v>0</v>
      </c>
      <c r="BO203" s="14">
        <v>0</v>
      </c>
      <c r="BP203" s="15">
        <v>0</v>
      </c>
      <c r="BQ203" s="28">
        <v>0</v>
      </c>
    </row>
    <row r="204" spans="1:69" customFormat="1" ht="15" x14ac:dyDescent="0.2">
      <c r="A204" t="s">
        <v>39</v>
      </c>
      <c r="C204" t="s">
        <v>40</v>
      </c>
      <c r="D204">
        <v>0</v>
      </c>
      <c r="E204">
        <v>0</v>
      </c>
      <c r="F204">
        <v>0</v>
      </c>
      <c r="G204">
        <v>0</v>
      </c>
      <c r="H204">
        <v>338360000</v>
      </c>
      <c r="I204">
        <v>2492900000</v>
      </c>
      <c r="J204">
        <v>2094200000</v>
      </c>
      <c r="K204">
        <f t="shared" ref="K204:M267" si="109">E204/H204</f>
        <v>0</v>
      </c>
      <c r="L204">
        <f t="shared" si="109"/>
        <v>0</v>
      </c>
      <c r="M204">
        <f t="shared" si="109"/>
        <v>0</v>
      </c>
      <c r="N204" s="13">
        <v>0</v>
      </c>
      <c r="O204" s="14">
        <v>0</v>
      </c>
      <c r="P204" s="15">
        <v>0</v>
      </c>
      <c r="Q204">
        <v>1546100</v>
      </c>
      <c r="R204">
        <v>0</v>
      </c>
      <c r="S204">
        <v>0</v>
      </c>
      <c r="T204">
        <v>0</v>
      </c>
      <c r="U204">
        <v>601680000</v>
      </c>
      <c r="V204">
        <v>838260000</v>
      </c>
      <c r="W204">
        <v>516410000</v>
      </c>
      <c r="X204">
        <f t="shared" ref="X204:Z267" si="110">R204/U204</f>
        <v>0</v>
      </c>
      <c r="Y204">
        <f t="shared" si="110"/>
        <v>0</v>
      </c>
      <c r="Z204">
        <f t="shared" si="110"/>
        <v>0</v>
      </c>
      <c r="AA204" s="13" t="s">
        <v>859</v>
      </c>
      <c r="AB204" s="14">
        <v>0</v>
      </c>
      <c r="AC204" s="15">
        <v>0</v>
      </c>
      <c r="AD204">
        <v>0</v>
      </c>
      <c r="AE204">
        <v>0</v>
      </c>
      <c r="AF204">
        <v>0</v>
      </c>
      <c r="AG204">
        <v>0</v>
      </c>
      <c r="AH204">
        <v>1131900000</v>
      </c>
      <c r="AI204">
        <v>729420000</v>
      </c>
      <c r="AJ204">
        <v>840470000</v>
      </c>
      <c r="AK204">
        <f t="shared" ref="AK204:AM267" si="111">AE204/AH204</f>
        <v>0</v>
      </c>
      <c r="AL204">
        <f t="shared" si="111"/>
        <v>0</v>
      </c>
      <c r="AM204">
        <f t="shared" si="111"/>
        <v>0</v>
      </c>
      <c r="AN204" s="13">
        <v>0</v>
      </c>
      <c r="AO204" s="14">
        <v>0</v>
      </c>
      <c r="AP204" s="15">
        <v>0</v>
      </c>
      <c r="AQ204">
        <v>0</v>
      </c>
      <c r="AR204">
        <v>0</v>
      </c>
      <c r="AS204">
        <v>0</v>
      </c>
      <c r="AT204">
        <v>0</v>
      </c>
      <c r="AU204">
        <v>754030000</v>
      </c>
      <c r="AV204">
        <v>964080000</v>
      </c>
      <c r="AW204">
        <v>609030000</v>
      </c>
      <c r="AX204">
        <f t="shared" ref="AX204:AZ267" si="112">AR204/AU204</f>
        <v>0</v>
      </c>
      <c r="AY204">
        <f t="shared" si="112"/>
        <v>0</v>
      </c>
      <c r="AZ204">
        <f t="shared" si="112"/>
        <v>0</v>
      </c>
      <c r="BA204" s="13">
        <v>0</v>
      </c>
      <c r="BB204" s="14">
        <v>0</v>
      </c>
      <c r="BC204" s="15">
        <v>0</v>
      </c>
      <c r="BD204">
        <v>0</v>
      </c>
      <c r="BE204">
        <v>0</v>
      </c>
      <c r="BF204">
        <v>0</v>
      </c>
      <c r="BG204">
        <v>0</v>
      </c>
      <c r="BH204">
        <v>2311000000</v>
      </c>
      <c r="BI204">
        <v>1412000000</v>
      </c>
      <c r="BJ204">
        <v>1044200000</v>
      </c>
      <c r="BK204">
        <f t="shared" ref="BK204:BM267" si="113">BE204/BH204</f>
        <v>0</v>
      </c>
      <c r="BL204">
        <f t="shared" si="113"/>
        <v>0</v>
      </c>
      <c r="BM204">
        <f t="shared" si="113"/>
        <v>0</v>
      </c>
      <c r="BN204" s="13">
        <v>0</v>
      </c>
      <c r="BO204" s="14">
        <v>0</v>
      </c>
      <c r="BP204" s="15">
        <v>0</v>
      </c>
      <c r="BQ204" s="28">
        <v>0</v>
      </c>
    </row>
    <row r="205" spans="1:69" customFormat="1" ht="15" x14ac:dyDescent="0.2">
      <c r="A205" t="s">
        <v>724</v>
      </c>
      <c r="C205" t="s">
        <v>725</v>
      </c>
      <c r="D205">
        <v>0</v>
      </c>
      <c r="E205">
        <v>0</v>
      </c>
      <c r="F205">
        <v>0</v>
      </c>
      <c r="G205">
        <v>0</v>
      </c>
      <c r="H205">
        <v>338360000</v>
      </c>
      <c r="I205">
        <v>2492900000</v>
      </c>
      <c r="J205">
        <v>2094200000</v>
      </c>
      <c r="K205">
        <f t="shared" si="109"/>
        <v>0</v>
      </c>
      <c r="L205">
        <f t="shared" si="109"/>
        <v>0</v>
      </c>
      <c r="M205">
        <f t="shared" si="109"/>
        <v>0</v>
      </c>
      <c r="N205" s="13">
        <v>0</v>
      </c>
      <c r="O205" s="14">
        <v>0</v>
      </c>
      <c r="P205" s="15">
        <v>0</v>
      </c>
      <c r="Q205">
        <v>18157000</v>
      </c>
      <c r="R205">
        <v>0</v>
      </c>
      <c r="S205">
        <v>0</v>
      </c>
      <c r="T205">
        <v>0</v>
      </c>
      <c r="U205">
        <v>601680000</v>
      </c>
      <c r="V205">
        <v>838260000</v>
      </c>
      <c r="W205">
        <v>516410000</v>
      </c>
      <c r="X205">
        <f t="shared" si="110"/>
        <v>0</v>
      </c>
      <c r="Y205">
        <f t="shared" si="110"/>
        <v>0</v>
      </c>
      <c r="Z205">
        <f t="shared" si="110"/>
        <v>0</v>
      </c>
      <c r="AA205" s="13" t="s">
        <v>859</v>
      </c>
      <c r="AB205" s="14">
        <v>0</v>
      </c>
      <c r="AC205" s="15">
        <v>0</v>
      </c>
      <c r="AD205">
        <v>0</v>
      </c>
      <c r="AE205">
        <v>0</v>
      </c>
      <c r="AF205">
        <v>0</v>
      </c>
      <c r="AG205">
        <v>0</v>
      </c>
      <c r="AH205">
        <v>1131900000</v>
      </c>
      <c r="AI205">
        <v>729420000</v>
      </c>
      <c r="AJ205">
        <v>840470000</v>
      </c>
      <c r="AK205">
        <f t="shared" si="111"/>
        <v>0</v>
      </c>
      <c r="AL205">
        <f t="shared" si="111"/>
        <v>0</v>
      </c>
      <c r="AM205">
        <f t="shared" si="111"/>
        <v>0</v>
      </c>
      <c r="AN205" s="13">
        <v>0</v>
      </c>
      <c r="AO205" s="14">
        <v>0</v>
      </c>
      <c r="AP205" s="15">
        <v>0</v>
      </c>
      <c r="AQ205">
        <v>0</v>
      </c>
      <c r="AR205">
        <v>0</v>
      </c>
      <c r="AS205">
        <v>0</v>
      </c>
      <c r="AT205">
        <v>0</v>
      </c>
      <c r="AU205">
        <v>754030000</v>
      </c>
      <c r="AV205">
        <v>964080000</v>
      </c>
      <c r="AW205">
        <v>609030000</v>
      </c>
      <c r="AX205">
        <f t="shared" si="112"/>
        <v>0</v>
      </c>
      <c r="AY205">
        <f t="shared" si="112"/>
        <v>0</v>
      </c>
      <c r="AZ205">
        <f t="shared" si="112"/>
        <v>0</v>
      </c>
      <c r="BA205" s="13">
        <v>0</v>
      </c>
      <c r="BB205" s="14">
        <v>0</v>
      </c>
      <c r="BC205" s="15">
        <v>0</v>
      </c>
      <c r="BD205">
        <v>0</v>
      </c>
      <c r="BE205">
        <v>0</v>
      </c>
      <c r="BF205">
        <v>0</v>
      </c>
      <c r="BG205">
        <v>0</v>
      </c>
      <c r="BH205">
        <v>2311000000</v>
      </c>
      <c r="BI205">
        <v>1412000000</v>
      </c>
      <c r="BJ205">
        <v>1044200000</v>
      </c>
      <c r="BK205">
        <f t="shared" si="113"/>
        <v>0</v>
      </c>
      <c r="BL205">
        <f t="shared" si="113"/>
        <v>0</v>
      </c>
      <c r="BM205">
        <f t="shared" si="113"/>
        <v>0</v>
      </c>
      <c r="BN205" s="13">
        <v>0</v>
      </c>
      <c r="BO205" s="14">
        <v>0</v>
      </c>
      <c r="BP205" s="15">
        <v>0</v>
      </c>
      <c r="BQ205" s="28">
        <v>0</v>
      </c>
    </row>
    <row r="206" spans="1:69" customFormat="1" ht="15" x14ac:dyDescent="0.2">
      <c r="A206" t="s">
        <v>27</v>
      </c>
      <c r="C206" t="s">
        <v>28</v>
      </c>
      <c r="D206">
        <v>0</v>
      </c>
      <c r="E206">
        <v>0</v>
      </c>
      <c r="F206">
        <v>0</v>
      </c>
      <c r="G206">
        <v>0</v>
      </c>
      <c r="H206">
        <v>338360000</v>
      </c>
      <c r="I206">
        <v>2492900000</v>
      </c>
      <c r="J206">
        <v>2094200000</v>
      </c>
      <c r="K206">
        <f t="shared" si="109"/>
        <v>0</v>
      </c>
      <c r="L206">
        <f t="shared" si="109"/>
        <v>0</v>
      </c>
      <c r="M206">
        <f t="shared" si="109"/>
        <v>0</v>
      </c>
      <c r="N206" s="13">
        <v>0</v>
      </c>
      <c r="O206" s="14">
        <v>0</v>
      </c>
      <c r="P206" s="15">
        <v>0</v>
      </c>
      <c r="Q206">
        <v>0</v>
      </c>
      <c r="R206">
        <v>0</v>
      </c>
      <c r="S206">
        <v>0</v>
      </c>
      <c r="T206">
        <v>0</v>
      </c>
      <c r="U206">
        <v>601680000</v>
      </c>
      <c r="V206">
        <v>838260000</v>
      </c>
      <c r="W206">
        <v>516410000</v>
      </c>
      <c r="X206">
        <f t="shared" si="110"/>
        <v>0</v>
      </c>
      <c r="Y206">
        <f t="shared" si="110"/>
        <v>0</v>
      </c>
      <c r="Z206">
        <f t="shared" si="110"/>
        <v>0</v>
      </c>
      <c r="AA206" s="13">
        <v>0</v>
      </c>
      <c r="AB206" s="14">
        <v>0</v>
      </c>
      <c r="AC206" s="15">
        <v>0</v>
      </c>
      <c r="AD206">
        <v>0</v>
      </c>
      <c r="AE206">
        <v>0</v>
      </c>
      <c r="AF206">
        <v>0</v>
      </c>
      <c r="AG206">
        <v>0</v>
      </c>
      <c r="AH206">
        <v>1131900000</v>
      </c>
      <c r="AI206">
        <v>729420000</v>
      </c>
      <c r="AJ206">
        <v>840470000</v>
      </c>
      <c r="AK206">
        <f t="shared" si="111"/>
        <v>0</v>
      </c>
      <c r="AL206">
        <f t="shared" si="111"/>
        <v>0</v>
      </c>
      <c r="AM206">
        <f t="shared" si="111"/>
        <v>0</v>
      </c>
      <c r="AN206" s="13">
        <v>0</v>
      </c>
      <c r="AO206" s="14">
        <v>0</v>
      </c>
      <c r="AP206" s="15">
        <v>0</v>
      </c>
      <c r="AQ206">
        <v>0</v>
      </c>
      <c r="AR206">
        <v>0</v>
      </c>
      <c r="AS206">
        <v>0</v>
      </c>
      <c r="AT206">
        <v>0</v>
      </c>
      <c r="AU206">
        <v>754030000</v>
      </c>
      <c r="AV206">
        <v>964080000</v>
      </c>
      <c r="AW206">
        <v>609030000</v>
      </c>
      <c r="AX206">
        <f t="shared" si="112"/>
        <v>0</v>
      </c>
      <c r="AY206">
        <f t="shared" si="112"/>
        <v>0</v>
      </c>
      <c r="AZ206">
        <f t="shared" si="112"/>
        <v>0</v>
      </c>
      <c r="BA206" s="13">
        <v>0</v>
      </c>
      <c r="BB206" s="14">
        <v>0</v>
      </c>
      <c r="BC206" s="15">
        <v>0</v>
      </c>
      <c r="BD206">
        <v>0</v>
      </c>
      <c r="BE206">
        <v>0</v>
      </c>
      <c r="BF206">
        <v>0</v>
      </c>
      <c r="BG206">
        <v>0</v>
      </c>
      <c r="BH206">
        <v>2311000000</v>
      </c>
      <c r="BI206">
        <v>1412000000</v>
      </c>
      <c r="BJ206">
        <v>1044200000</v>
      </c>
      <c r="BK206">
        <f t="shared" si="113"/>
        <v>0</v>
      </c>
      <c r="BL206">
        <f t="shared" si="113"/>
        <v>0</v>
      </c>
      <c r="BM206">
        <f t="shared" si="113"/>
        <v>0</v>
      </c>
      <c r="BN206" s="13">
        <v>0</v>
      </c>
      <c r="BO206" s="14">
        <v>0</v>
      </c>
      <c r="BP206" s="15">
        <v>0</v>
      </c>
      <c r="BQ206" s="28">
        <v>0</v>
      </c>
    </row>
    <row r="207" spans="1:69" customFormat="1" ht="15" x14ac:dyDescent="0.2">
      <c r="A207" t="s">
        <v>184</v>
      </c>
      <c r="C207" t="s">
        <v>185</v>
      </c>
      <c r="D207">
        <v>0</v>
      </c>
      <c r="E207">
        <v>0</v>
      </c>
      <c r="F207">
        <v>0</v>
      </c>
      <c r="G207">
        <v>0</v>
      </c>
      <c r="H207">
        <v>338360000</v>
      </c>
      <c r="I207">
        <v>2492900000</v>
      </c>
      <c r="J207">
        <v>2094200000</v>
      </c>
      <c r="K207">
        <f t="shared" si="109"/>
        <v>0</v>
      </c>
      <c r="L207">
        <f t="shared" si="109"/>
        <v>0</v>
      </c>
      <c r="M207">
        <f t="shared" si="109"/>
        <v>0</v>
      </c>
      <c r="N207" s="13">
        <v>0</v>
      </c>
      <c r="O207" s="14">
        <v>0</v>
      </c>
      <c r="P207" s="15">
        <v>0</v>
      </c>
      <c r="Q207">
        <v>14285000</v>
      </c>
      <c r="R207">
        <v>0</v>
      </c>
      <c r="S207">
        <v>0</v>
      </c>
      <c r="T207">
        <v>0</v>
      </c>
      <c r="U207">
        <v>601680000</v>
      </c>
      <c r="V207">
        <v>838260000</v>
      </c>
      <c r="W207">
        <v>516410000</v>
      </c>
      <c r="X207">
        <f t="shared" si="110"/>
        <v>0</v>
      </c>
      <c r="Y207">
        <f t="shared" si="110"/>
        <v>0</v>
      </c>
      <c r="Z207">
        <f t="shared" si="110"/>
        <v>0</v>
      </c>
      <c r="AA207" s="13" t="s">
        <v>859</v>
      </c>
      <c r="AB207" s="14">
        <v>0</v>
      </c>
      <c r="AC207" s="15">
        <v>0</v>
      </c>
      <c r="AD207">
        <v>0</v>
      </c>
      <c r="AE207">
        <v>0</v>
      </c>
      <c r="AF207">
        <v>0</v>
      </c>
      <c r="AG207">
        <v>0</v>
      </c>
      <c r="AH207">
        <v>1131900000</v>
      </c>
      <c r="AI207">
        <v>729420000</v>
      </c>
      <c r="AJ207">
        <v>840470000</v>
      </c>
      <c r="AK207">
        <f t="shared" si="111"/>
        <v>0</v>
      </c>
      <c r="AL207">
        <f t="shared" si="111"/>
        <v>0</v>
      </c>
      <c r="AM207">
        <f t="shared" si="111"/>
        <v>0</v>
      </c>
      <c r="AN207" s="13">
        <v>0</v>
      </c>
      <c r="AO207" s="14">
        <v>0</v>
      </c>
      <c r="AP207" s="15">
        <v>0</v>
      </c>
      <c r="AQ207">
        <v>0</v>
      </c>
      <c r="AR207">
        <v>0</v>
      </c>
      <c r="AS207">
        <v>0</v>
      </c>
      <c r="AT207">
        <v>0</v>
      </c>
      <c r="AU207">
        <v>754030000</v>
      </c>
      <c r="AV207">
        <v>964080000</v>
      </c>
      <c r="AW207">
        <v>609030000</v>
      </c>
      <c r="AX207">
        <f t="shared" si="112"/>
        <v>0</v>
      </c>
      <c r="AY207">
        <f t="shared" si="112"/>
        <v>0</v>
      </c>
      <c r="AZ207">
        <f t="shared" si="112"/>
        <v>0</v>
      </c>
      <c r="BA207" s="13">
        <v>0</v>
      </c>
      <c r="BB207" s="14">
        <v>0</v>
      </c>
      <c r="BC207" s="15">
        <v>0</v>
      </c>
      <c r="BD207">
        <v>0</v>
      </c>
      <c r="BE207">
        <v>0</v>
      </c>
      <c r="BF207">
        <v>0</v>
      </c>
      <c r="BG207">
        <v>0</v>
      </c>
      <c r="BH207">
        <v>2311000000</v>
      </c>
      <c r="BI207">
        <v>1412000000</v>
      </c>
      <c r="BJ207">
        <v>1044200000</v>
      </c>
      <c r="BK207">
        <f t="shared" si="113"/>
        <v>0</v>
      </c>
      <c r="BL207">
        <f t="shared" si="113"/>
        <v>0</v>
      </c>
      <c r="BM207">
        <f t="shared" si="113"/>
        <v>0</v>
      </c>
      <c r="BN207" s="13">
        <v>0</v>
      </c>
      <c r="BO207" s="14">
        <v>0</v>
      </c>
      <c r="BP207" s="15">
        <v>0</v>
      </c>
      <c r="BQ207" s="28">
        <v>0</v>
      </c>
    </row>
    <row r="208" spans="1:69" customFormat="1" ht="15" x14ac:dyDescent="0.2">
      <c r="A208" t="s">
        <v>712</v>
      </c>
      <c r="C208" t="s">
        <v>713</v>
      </c>
      <c r="D208">
        <v>0</v>
      </c>
      <c r="E208">
        <v>0</v>
      </c>
      <c r="F208">
        <v>0</v>
      </c>
      <c r="G208">
        <v>0</v>
      </c>
      <c r="H208">
        <v>338360000</v>
      </c>
      <c r="I208">
        <v>2492900000</v>
      </c>
      <c r="J208">
        <v>2094200000</v>
      </c>
      <c r="K208">
        <f t="shared" si="109"/>
        <v>0</v>
      </c>
      <c r="L208">
        <f t="shared" si="109"/>
        <v>0</v>
      </c>
      <c r="M208">
        <f t="shared" si="109"/>
        <v>0</v>
      </c>
      <c r="N208" s="13">
        <v>0</v>
      </c>
      <c r="O208" s="14">
        <v>0</v>
      </c>
      <c r="P208" s="15">
        <v>0</v>
      </c>
      <c r="Q208">
        <v>21058000</v>
      </c>
      <c r="R208">
        <v>0</v>
      </c>
      <c r="S208">
        <v>0</v>
      </c>
      <c r="T208">
        <v>0</v>
      </c>
      <c r="U208">
        <v>601680000</v>
      </c>
      <c r="V208">
        <v>838260000</v>
      </c>
      <c r="W208">
        <v>516410000</v>
      </c>
      <c r="X208">
        <f t="shared" si="110"/>
        <v>0</v>
      </c>
      <c r="Y208">
        <f t="shared" si="110"/>
        <v>0</v>
      </c>
      <c r="Z208">
        <f t="shared" si="110"/>
        <v>0</v>
      </c>
      <c r="AA208" s="13" t="s">
        <v>859</v>
      </c>
      <c r="AB208" s="14">
        <v>0</v>
      </c>
      <c r="AC208" s="15">
        <v>0</v>
      </c>
      <c r="AD208">
        <v>13744000</v>
      </c>
      <c r="AE208">
        <v>0</v>
      </c>
      <c r="AF208">
        <v>0</v>
      </c>
      <c r="AG208">
        <v>0</v>
      </c>
      <c r="AH208">
        <v>1131900000</v>
      </c>
      <c r="AI208">
        <v>729420000</v>
      </c>
      <c r="AJ208">
        <v>840470000</v>
      </c>
      <c r="AK208">
        <f t="shared" si="111"/>
        <v>0</v>
      </c>
      <c r="AL208">
        <f t="shared" si="111"/>
        <v>0</v>
      </c>
      <c r="AM208">
        <f t="shared" si="111"/>
        <v>0</v>
      </c>
      <c r="AN208" s="13" t="s">
        <v>859</v>
      </c>
      <c r="AO208" s="14">
        <v>0</v>
      </c>
      <c r="AP208" s="15">
        <v>0</v>
      </c>
      <c r="AQ208">
        <v>0</v>
      </c>
      <c r="AR208">
        <v>0</v>
      </c>
      <c r="AS208">
        <v>0</v>
      </c>
      <c r="AT208">
        <v>0</v>
      </c>
      <c r="AU208">
        <v>754030000</v>
      </c>
      <c r="AV208">
        <v>964080000</v>
      </c>
      <c r="AW208">
        <v>609030000</v>
      </c>
      <c r="AX208">
        <f t="shared" si="112"/>
        <v>0</v>
      </c>
      <c r="AY208">
        <f t="shared" si="112"/>
        <v>0</v>
      </c>
      <c r="AZ208">
        <f t="shared" si="112"/>
        <v>0</v>
      </c>
      <c r="BA208" s="13">
        <v>0</v>
      </c>
      <c r="BB208" s="14">
        <v>0</v>
      </c>
      <c r="BC208" s="15">
        <v>0</v>
      </c>
      <c r="BD208">
        <v>0</v>
      </c>
      <c r="BE208">
        <v>0</v>
      </c>
      <c r="BF208">
        <v>0</v>
      </c>
      <c r="BG208">
        <v>0</v>
      </c>
      <c r="BH208">
        <v>2311000000</v>
      </c>
      <c r="BI208">
        <v>1412000000</v>
      </c>
      <c r="BJ208">
        <v>1044200000</v>
      </c>
      <c r="BK208">
        <f t="shared" si="113"/>
        <v>0</v>
      </c>
      <c r="BL208">
        <f t="shared" si="113"/>
        <v>0</v>
      </c>
      <c r="BM208">
        <f t="shared" si="113"/>
        <v>0</v>
      </c>
      <c r="BN208" s="13">
        <v>0</v>
      </c>
      <c r="BO208" s="14">
        <v>0</v>
      </c>
      <c r="BP208" s="15">
        <v>0</v>
      </c>
      <c r="BQ208" s="28">
        <v>0</v>
      </c>
    </row>
    <row r="209" spans="1:69" customFormat="1" ht="15" x14ac:dyDescent="0.2">
      <c r="A209" t="s">
        <v>502</v>
      </c>
      <c r="C209" t="s">
        <v>503</v>
      </c>
      <c r="D209">
        <v>0</v>
      </c>
      <c r="E209">
        <v>0</v>
      </c>
      <c r="F209">
        <v>0</v>
      </c>
      <c r="G209">
        <v>0</v>
      </c>
      <c r="H209">
        <v>338360000</v>
      </c>
      <c r="I209">
        <v>2492900000</v>
      </c>
      <c r="J209">
        <v>2094200000</v>
      </c>
      <c r="K209">
        <f t="shared" si="109"/>
        <v>0</v>
      </c>
      <c r="L209">
        <f t="shared" si="109"/>
        <v>0</v>
      </c>
      <c r="M209">
        <f t="shared" si="109"/>
        <v>0</v>
      </c>
      <c r="N209" s="13">
        <v>0</v>
      </c>
      <c r="O209" s="14">
        <v>0</v>
      </c>
      <c r="P209" s="15">
        <v>0</v>
      </c>
      <c r="Q209">
        <v>0</v>
      </c>
      <c r="R209">
        <v>0</v>
      </c>
      <c r="S209">
        <v>0</v>
      </c>
      <c r="T209">
        <v>0</v>
      </c>
      <c r="U209">
        <v>601680000</v>
      </c>
      <c r="V209">
        <v>838260000</v>
      </c>
      <c r="W209">
        <v>516410000</v>
      </c>
      <c r="X209">
        <f t="shared" si="110"/>
        <v>0</v>
      </c>
      <c r="Y209">
        <f t="shared" si="110"/>
        <v>0</v>
      </c>
      <c r="Z209">
        <f t="shared" si="110"/>
        <v>0</v>
      </c>
      <c r="AA209" s="13">
        <v>0</v>
      </c>
      <c r="AB209" s="14">
        <v>0</v>
      </c>
      <c r="AC209" s="15">
        <v>0</v>
      </c>
      <c r="AD209">
        <v>17757000</v>
      </c>
      <c r="AE209">
        <v>0</v>
      </c>
      <c r="AF209">
        <v>0</v>
      </c>
      <c r="AG209">
        <v>0</v>
      </c>
      <c r="AH209">
        <v>1131900000</v>
      </c>
      <c r="AI209">
        <v>729420000</v>
      </c>
      <c r="AJ209">
        <v>840470000</v>
      </c>
      <c r="AK209">
        <f t="shared" si="111"/>
        <v>0</v>
      </c>
      <c r="AL209">
        <f t="shared" si="111"/>
        <v>0</v>
      </c>
      <c r="AM209">
        <f t="shared" si="111"/>
        <v>0</v>
      </c>
      <c r="AN209" s="13" t="s">
        <v>859</v>
      </c>
      <c r="AO209" s="14">
        <v>0</v>
      </c>
      <c r="AP209" s="15">
        <v>0</v>
      </c>
      <c r="AQ209">
        <v>0</v>
      </c>
      <c r="AR209">
        <v>0</v>
      </c>
      <c r="AS209">
        <v>0</v>
      </c>
      <c r="AT209">
        <v>0</v>
      </c>
      <c r="AU209">
        <v>754030000</v>
      </c>
      <c r="AV209">
        <v>964080000</v>
      </c>
      <c r="AW209">
        <v>609030000</v>
      </c>
      <c r="AX209">
        <f t="shared" si="112"/>
        <v>0</v>
      </c>
      <c r="AY209">
        <f t="shared" si="112"/>
        <v>0</v>
      </c>
      <c r="AZ209">
        <f t="shared" si="112"/>
        <v>0</v>
      </c>
      <c r="BA209" s="13">
        <v>0</v>
      </c>
      <c r="BB209" s="14">
        <v>0</v>
      </c>
      <c r="BC209" s="15">
        <v>0</v>
      </c>
      <c r="BD209">
        <v>0</v>
      </c>
      <c r="BE209">
        <v>0</v>
      </c>
      <c r="BF209">
        <v>0</v>
      </c>
      <c r="BG209">
        <v>0</v>
      </c>
      <c r="BH209">
        <v>2311000000</v>
      </c>
      <c r="BI209">
        <v>1412000000</v>
      </c>
      <c r="BJ209">
        <v>1044200000</v>
      </c>
      <c r="BK209">
        <f t="shared" si="113"/>
        <v>0</v>
      </c>
      <c r="BL209">
        <f t="shared" si="113"/>
        <v>0</v>
      </c>
      <c r="BM209">
        <f t="shared" si="113"/>
        <v>0</v>
      </c>
      <c r="BN209" s="13">
        <v>0</v>
      </c>
      <c r="BO209" s="14">
        <v>0</v>
      </c>
      <c r="BP209" s="15">
        <v>0</v>
      </c>
      <c r="BQ209" s="28">
        <v>0</v>
      </c>
    </row>
    <row r="210" spans="1:69" customFormat="1" ht="15" x14ac:dyDescent="0.2">
      <c r="A210" t="s">
        <v>512</v>
      </c>
      <c r="C210" t="s">
        <v>513</v>
      </c>
      <c r="D210">
        <v>0</v>
      </c>
      <c r="E210">
        <v>0</v>
      </c>
      <c r="F210">
        <v>0</v>
      </c>
      <c r="G210">
        <v>0</v>
      </c>
      <c r="H210">
        <v>338360000</v>
      </c>
      <c r="I210">
        <v>2492900000</v>
      </c>
      <c r="J210">
        <v>2094200000</v>
      </c>
      <c r="K210">
        <f t="shared" si="109"/>
        <v>0</v>
      </c>
      <c r="L210">
        <f t="shared" si="109"/>
        <v>0</v>
      </c>
      <c r="M210">
        <f t="shared" si="109"/>
        <v>0</v>
      </c>
      <c r="N210" s="13">
        <v>0</v>
      </c>
      <c r="O210" s="14">
        <v>0</v>
      </c>
      <c r="P210" s="15">
        <v>0</v>
      </c>
      <c r="Q210">
        <v>0</v>
      </c>
      <c r="R210">
        <v>0</v>
      </c>
      <c r="S210">
        <v>0</v>
      </c>
      <c r="T210">
        <v>0</v>
      </c>
      <c r="U210">
        <v>601680000</v>
      </c>
      <c r="V210">
        <v>838260000</v>
      </c>
      <c r="W210">
        <v>516410000</v>
      </c>
      <c r="X210">
        <f t="shared" si="110"/>
        <v>0</v>
      </c>
      <c r="Y210">
        <f t="shared" si="110"/>
        <v>0</v>
      </c>
      <c r="Z210">
        <f t="shared" si="110"/>
        <v>0</v>
      </c>
      <c r="AA210" s="13">
        <v>0</v>
      </c>
      <c r="AB210" s="14">
        <v>0</v>
      </c>
      <c r="AC210" s="15">
        <v>0</v>
      </c>
      <c r="AD210">
        <v>18323000</v>
      </c>
      <c r="AE210">
        <v>0</v>
      </c>
      <c r="AF210">
        <v>0</v>
      </c>
      <c r="AG210">
        <v>0</v>
      </c>
      <c r="AH210">
        <v>1131900000</v>
      </c>
      <c r="AI210">
        <v>729420000</v>
      </c>
      <c r="AJ210">
        <v>840470000</v>
      </c>
      <c r="AK210">
        <f t="shared" si="111"/>
        <v>0</v>
      </c>
      <c r="AL210">
        <f t="shared" si="111"/>
        <v>0</v>
      </c>
      <c r="AM210">
        <f t="shared" si="111"/>
        <v>0</v>
      </c>
      <c r="AN210" s="13" t="s">
        <v>859</v>
      </c>
      <c r="AO210" s="14">
        <v>0</v>
      </c>
      <c r="AP210" s="15">
        <v>0</v>
      </c>
      <c r="AQ210">
        <v>0</v>
      </c>
      <c r="AR210">
        <v>0</v>
      </c>
      <c r="AS210">
        <v>0</v>
      </c>
      <c r="AT210">
        <v>0</v>
      </c>
      <c r="AU210">
        <v>754030000</v>
      </c>
      <c r="AV210">
        <v>964080000</v>
      </c>
      <c r="AW210">
        <v>609030000</v>
      </c>
      <c r="AX210">
        <f t="shared" si="112"/>
        <v>0</v>
      </c>
      <c r="AY210">
        <f t="shared" si="112"/>
        <v>0</v>
      </c>
      <c r="AZ210">
        <f t="shared" si="112"/>
        <v>0</v>
      </c>
      <c r="BA210" s="13">
        <v>0</v>
      </c>
      <c r="BB210" s="14">
        <v>0</v>
      </c>
      <c r="BC210" s="15">
        <v>0</v>
      </c>
      <c r="BD210">
        <v>0</v>
      </c>
      <c r="BE210">
        <v>0</v>
      </c>
      <c r="BF210">
        <v>0</v>
      </c>
      <c r="BG210">
        <v>0</v>
      </c>
      <c r="BH210">
        <v>2311000000</v>
      </c>
      <c r="BI210">
        <v>1412000000</v>
      </c>
      <c r="BJ210">
        <v>1044200000</v>
      </c>
      <c r="BK210">
        <f t="shared" si="113"/>
        <v>0</v>
      </c>
      <c r="BL210">
        <f t="shared" si="113"/>
        <v>0</v>
      </c>
      <c r="BM210">
        <f t="shared" si="113"/>
        <v>0</v>
      </c>
      <c r="BN210" s="13">
        <v>0</v>
      </c>
      <c r="BO210" s="14">
        <v>0</v>
      </c>
      <c r="BP210" s="15">
        <v>0</v>
      </c>
      <c r="BQ210" s="28">
        <v>0</v>
      </c>
    </row>
    <row r="211" spans="1:69" customFormat="1" ht="15" x14ac:dyDescent="0.2">
      <c r="A211" t="s">
        <v>572</v>
      </c>
      <c r="C211" t="s">
        <v>573</v>
      </c>
      <c r="D211">
        <v>0</v>
      </c>
      <c r="E211">
        <v>0</v>
      </c>
      <c r="F211">
        <v>0</v>
      </c>
      <c r="G211">
        <v>0</v>
      </c>
      <c r="H211">
        <v>338360000</v>
      </c>
      <c r="I211">
        <v>2492900000</v>
      </c>
      <c r="J211">
        <v>2094200000</v>
      </c>
      <c r="K211">
        <f t="shared" si="109"/>
        <v>0</v>
      </c>
      <c r="L211">
        <f t="shared" si="109"/>
        <v>0</v>
      </c>
      <c r="M211">
        <f t="shared" si="109"/>
        <v>0</v>
      </c>
      <c r="N211" s="13">
        <v>0</v>
      </c>
      <c r="O211" s="14">
        <v>0</v>
      </c>
      <c r="P211" s="15">
        <v>0</v>
      </c>
      <c r="Q211">
        <v>0</v>
      </c>
      <c r="R211">
        <v>0</v>
      </c>
      <c r="S211">
        <v>0</v>
      </c>
      <c r="T211">
        <v>0</v>
      </c>
      <c r="U211">
        <v>601680000</v>
      </c>
      <c r="V211">
        <v>838260000</v>
      </c>
      <c r="W211">
        <v>516410000</v>
      </c>
      <c r="X211">
        <f t="shared" si="110"/>
        <v>0</v>
      </c>
      <c r="Y211">
        <f t="shared" si="110"/>
        <v>0</v>
      </c>
      <c r="Z211">
        <f t="shared" si="110"/>
        <v>0</v>
      </c>
      <c r="AA211" s="13">
        <v>0</v>
      </c>
      <c r="AB211" s="14">
        <v>0</v>
      </c>
      <c r="AC211" s="15">
        <v>0</v>
      </c>
      <c r="AD211">
        <v>0</v>
      </c>
      <c r="AE211">
        <v>0</v>
      </c>
      <c r="AF211">
        <v>0</v>
      </c>
      <c r="AG211">
        <v>0</v>
      </c>
      <c r="AH211">
        <v>1131900000</v>
      </c>
      <c r="AI211">
        <v>729420000</v>
      </c>
      <c r="AJ211">
        <v>840470000</v>
      </c>
      <c r="AK211">
        <f t="shared" si="111"/>
        <v>0</v>
      </c>
      <c r="AL211">
        <f t="shared" si="111"/>
        <v>0</v>
      </c>
      <c r="AM211">
        <f t="shared" si="111"/>
        <v>0</v>
      </c>
      <c r="AN211" s="13">
        <v>0</v>
      </c>
      <c r="AO211" s="14">
        <v>0</v>
      </c>
      <c r="AP211" s="15">
        <v>0</v>
      </c>
      <c r="AQ211">
        <v>1465500</v>
      </c>
      <c r="AR211">
        <v>0</v>
      </c>
      <c r="AS211">
        <v>0</v>
      </c>
      <c r="AT211">
        <v>0</v>
      </c>
      <c r="AU211">
        <v>754030000</v>
      </c>
      <c r="AV211">
        <v>964080000</v>
      </c>
      <c r="AW211">
        <v>609030000</v>
      </c>
      <c r="AX211">
        <f t="shared" si="112"/>
        <v>0</v>
      </c>
      <c r="AY211">
        <f t="shared" si="112"/>
        <v>0</v>
      </c>
      <c r="AZ211">
        <f t="shared" si="112"/>
        <v>0</v>
      </c>
      <c r="BA211" s="13" t="s">
        <v>859</v>
      </c>
      <c r="BB211" s="14">
        <v>0</v>
      </c>
      <c r="BC211" s="15">
        <v>0</v>
      </c>
      <c r="BD211">
        <v>0</v>
      </c>
      <c r="BE211">
        <v>0</v>
      </c>
      <c r="BF211">
        <v>0</v>
      </c>
      <c r="BG211">
        <v>0</v>
      </c>
      <c r="BH211">
        <v>2311000000</v>
      </c>
      <c r="BI211">
        <v>1412000000</v>
      </c>
      <c r="BJ211">
        <v>1044200000</v>
      </c>
      <c r="BK211">
        <f t="shared" si="113"/>
        <v>0</v>
      </c>
      <c r="BL211">
        <f t="shared" si="113"/>
        <v>0</v>
      </c>
      <c r="BM211">
        <f t="shared" si="113"/>
        <v>0</v>
      </c>
      <c r="BN211" s="13">
        <v>0</v>
      </c>
      <c r="BO211" s="14">
        <v>0</v>
      </c>
      <c r="BP211" s="15">
        <v>0</v>
      </c>
      <c r="BQ211" s="28">
        <v>0</v>
      </c>
    </row>
    <row r="212" spans="1:69" customFormat="1" ht="15" x14ac:dyDescent="0.2">
      <c r="A212" t="s">
        <v>366</v>
      </c>
      <c r="C212" t="s">
        <v>367</v>
      </c>
      <c r="D212">
        <v>0</v>
      </c>
      <c r="E212">
        <v>0</v>
      </c>
      <c r="F212">
        <v>0</v>
      </c>
      <c r="G212">
        <v>0</v>
      </c>
      <c r="H212">
        <v>338360000</v>
      </c>
      <c r="I212">
        <v>2492900000</v>
      </c>
      <c r="J212">
        <v>2094200000</v>
      </c>
      <c r="K212">
        <f t="shared" si="109"/>
        <v>0</v>
      </c>
      <c r="L212">
        <f t="shared" si="109"/>
        <v>0</v>
      </c>
      <c r="M212">
        <f t="shared" si="109"/>
        <v>0</v>
      </c>
      <c r="N212" s="13">
        <v>0</v>
      </c>
      <c r="O212" s="14">
        <v>0</v>
      </c>
      <c r="P212" s="15">
        <v>0</v>
      </c>
      <c r="Q212">
        <v>0</v>
      </c>
      <c r="R212">
        <v>0</v>
      </c>
      <c r="S212">
        <v>0</v>
      </c>
      <c r="T212">
        <v>0</v>
      </c>
      <c r="U212">
        <v>601680000</v>
      </c>
      <c r="V212">
        <v>838260000</v>
      </c>
      <c r="W212">
        <v>516410000</v>
      </c>
      <c r="X212">
        <f t="shared" si="110"/>
        <v>0</v>
      </c>
      <c r="Y212">
        <f t="shared" si="110"/>
        <v>0</v>
      </c>
      <c r="Z212">
        <f t="shared" si="110"/>
        <v>0</v>
      </c>
      <c r="AA212" s="13">
        <v>0</v>
      </c>
      <c r="AB212" s="14">
        <v>0</v>
      </c>
      <c r="AC212" s="15">
        <v>0</v>
      </c>
      <c r="AD212">
        <v>0</v>
      </c>
      <c r="AE212">
        <v>0</v>
      </c>
      <c r="AF212">
        <v>0</v>
      </c>
      <c r="AG212">
        <v>0</v>
      </c>
      <c r="AH212">
        <v>1131900000</v>
      </c>
      <c r="AI212">
        <v>729420000</v>
      </c>
      <c r="AJ212">
        <v>840470000</v>
      </c>
      <c r="AK212">
        <f t="shared" si="111"/>
        <v>0</v>
      </c>
      <c r="AL212">
        <f t="shared" si="111"/>
        <v>0</v>
      </c>
      <c r="AM212">
        <f t="shared" si="111"/>
        <v>0</v>
      </c>
      <c r="AN212" s="13">
        <v>0</v>
      </c>
      <c r="AO212" s="14">
        <v>0</v>
      </c>
      <c r="AP212" s="15">
        <v>0</v>
      </c>
      <c r="AQ212">
        <v>4060800</v>
      </c>
      <c r="AR212">
        <v>0</v>
      </c>
      <c r="AS212">
        <v>0</v>
      </c>
      <c r="AT212">
        <v>0</v>
      </c>
      <c r="AU212">
        <v>754030000</v>
      </c>
      <c r="AV212">
        <v>964080000</v>
      </c>
      <c r="AW212">
        <v>609030000</v>
      </c>
      <c r="AX212">
        <f t="shared" si="112"/>
        <v>0</v>
      </c>
      <c r="AY212">
        <f t="shared" si="112"/>
        <v>0</v>
      </c>
      <c r="AZ212">
        <f t="shared" si="112"/>
        <v>0</v>
      </c>
      <c r="BA212" s="13" t="s">
        <v>859</v>
      </c>
      <c r="BB212" s="14">
        <v>0</v>
      </c>
      <c r="BC212" s="15">
        <v>0</v>
      </c>
      <c r="BD212">
        <v>0</v>
      </c>
      <c r="BE212">
        <v>0</v>
      </c>
      <c r="BF212">
        <v>0</v>
      </c>
      <c r="BG212">
        <v>0</v>
      </c>
      <c r="BH212">
        <v>2311000000</v>
      </c>
      <c r="BI212">
        <v>1412000000</v>
      </c>
      <c r="BJ212">
        <v>1044200000</v>
      </c>
      <c r="BK212">
        <f t="shared" si="113"/>
        <v>0</v>
      </c>
      <c r="BL212">
        <f t="shared" si="113"/>
        <v>0</v>
      </c>
      <c r="BM212">
        <f t="shared" si="113"/>
        <v>0</v>
      </c>
      <c r="BN212" s="13">
        <v>0</v>
      </c>
      <c r="BO212" s="14">
        <v>0</v>
      </c>
      <c r="BP212" s="15">
        <v>0</v>
      </c>
      <c r="BQ212" s="28">
        <v>0</v>
      </c>
    </row>
    <row r="213" spans="1:69" customFormat="1" ht="15" x14ac:dyDescent="0.2">
      <c r="A213" t="s">
        <v>646</v>
      </c>
      <c r="C213" t="s">
        <v>647</v>
      </c>
      <c r="D213">
        <v>0</v>
      </c>
      <c r="E213">
        <v>0</v>
      </c>
      <c r="F213">
        <v>0</v>
      </c>
      <c r="G213">
        <v>0</v>
      </c>
      <c r="H213">
        <v>338360000</v>
      </c>
      <c r="I213">
        <v>2492900000</v>
      </c>
      <c r="J213">
        <v>2094200000</v>
      </c>
      <c r="K213">
        <f t="shared" si="109"/>
        <v>0</v>
      </c>
      <c r="L213">
        <f t="shared" si="109"/>
        <v>0</v>
      </c>
      <c r="M213">
        <f t="shared" si="109"/>
        <v>0</v>
      </c>
      <c r="N213" s="13">
        <v>0</v>
      </c>
      <c r="O213" s="14">
        <v>0</v>
      </c>
      <c r="P213" s="15">
        <v>0</v>
      </c>
      <c r="Q213">
        <v>0</v>
      </c>
      <c r="R213">
        <v>0</v>
      </c>
      <c r="S213">
        <v>0</v>
      </c>
      <c r="T213">
        <v>0</v>
      </c>
      <c r="U213">
        <v>601680000</v>
      </c>
      <c r="V213">
        <v>838260000</v>
      </c>
      <c r="W213">
        <v>516410000</v>
      </c>
      <c r="X213">
        <f t="shared" si="110"/>
        <v>0</v>
      </c>
      <c r="Y213">
        <f t="shared" si="110"/>
        <v>0</v>
      </c>
      <c r="Z213">
        <f t="shared" si="110"/>
        <v>0</v>
      </c>
      <c r="AA213" s="13">
        <v>0</v>
      </c>
      <c r="AB213" s="14">
        <v>0</v>
      </c>
      <c r="AC213" s="15">
        <v>0</v>
      </c>
      <c r="AD213">
        <v>0</v>
      </c>
      <c r="AE213">
        <v>0</v>
      </c>
      <c r="AF213">
        <v>0</v>
      </c>
      <c r="AG213">
        <v>0</v>
      </c>
      <c r="AH213">
        <v>1131900000</v>
      </c>
      <c r="AI213">
        <v>729420000</v>
      </c>
      <c r="AJ213">
        <v>840470000</v>
      </c>
      <c r="AK213">
        <f t="shared" si="111"/>
        <v>0</v>
      </c>
      <c r="AL213">
        <f t="shared" si="111"/>
        <v>0</v>
      </c>
      <c r="AM213">
        <f t="shared" si="111"/>
        <v>0</v>
      </c>
      <c r="AN213" s="13">
        <v>0</v>
      </c>
      <c r="AO213" s="14">
        <v>0</v>
      </c>
      <c r="AP213" s="15">
        <v>0</v>
      </c>
      <c r="AQ213">
        <v>11708000</v>
      </c>
      <c r="AR213">
        <v>0</v>
      </c>
      <c r="AS213">
        <v>0</v>
      </c>
      <c r="AT213">
        <v>0</v>
      </c>
      <c r="AU213">
        <v>754030000</v>
      </c>
      <c r="AV213">
        <v>964080000</v>
      </c>
      <c r="AW213">
        <v>609030000</v>
      </c>
      <c r="AX213">
        <f t="shared" si="112"/>
        <v>0</v>
      </c>
      <c r="AY213">
        <f t="shared" si="112"/>
        <v>0</v>
      </c>
      <c r="AZ213">
        <f t="shared" si="112"/>
        <v>0</v>
      </c>
      <c r="BA213" s="13" t="s">
        <v>859</v>
      </c>
      <c r="BB213" s="14">
        <v>0</v>
      </c>
      <c r="BC213" s="15">
        <v>0</v>
      </c>
      <c r="BD213">
        <v>0</v>
      </c>
      <c r="BE213">
        <v>0</v>
      </c>
      <c r="BF213">
        <v>0</v>
      </c>
      <c r="BG213">
        <v>0</v>
      </c>
      <c r="BH213">
        <v>2311000000</v>
      </c>
      <c r="BI213">
        <v>1412000000</v>
      </c>
      <c r="BJ213">
        <v>1044200000</v>
      </c>
      <c r="BK213">
        <f t="shared" si="113"/>
        <v>0</v>
      </c>
      <c r="BL213">
        <f t="shared" si="113"/>
        <v>0</v>
      </c>
      <c r="BM213">
        <f t="shared" si="113"/>
        <v>0</v>
      </c>
      <c r="BN213" s="13">
        <v>0</v>
      </c>
      <c r="BO213" s="14">
        <v>0</v>
      </c>
      <c r="BP213" s="15">
        <v>0</v>
      </c>
      <c r="BQ213" s="28">
        <v>0</v>
      </c>
    </row>
    <row r="214" spans="1:69" customFormat="1" ht="15" x14ac:dyDescent="0.2">
      <c r="A214" t="s">
        <v>566</v>
      </c>
      <c r="C214" t="s">
        <v>567</v>
      </c>
      <c r="D214">
        <v>0</v>
      </c>
      <c r="E214">
        <v>0</v>
      </c>
      <c r="F214">
        <v>0</v>
      </c>
      <c r="G214">
        <v>0</v>
      </c>
      <c r="H214">
        <v>338360000</v>
      </c>
      <c r="I214">
        <v>2492900000</v>
      </c>
      <c r="J214">
        <v>2094200000</v>
      </c>
      <c r="K214">
        <f t="shared" si="109"/>
        <v>0</v>
      </c>
      <c r="L214">
        <f t="shared" si="109"/>
        <v>0</v>
      </c>
      <c r="M214">
        <f t="shared" si="109"/>
        <v>0</v>
      </c>
      <c r="N214" s="13">
        <v>0</v>
      </c>
      <c r="O214" s="14">
        <v>0</v>
      </c>
      <c r="P214" s="15">
        <v>0</v>
      </c>
      <c r="Q214">
        <v>0</v>
      </c>
      <c r="R214">
        <v>0</v>
      </c>
      <c r="S214">
        <v>0</v>
      </c>
      <c r="T214">
        <v>0</v>
      </c>
      <c r="U214">
        <v>601680000</v>
      </c>
      <c r="V214">
        <v>838260000</v>
      </c>
      <c r="W214">
        <v>516410000</v>
      </c>
      <c r="X214">
        <f t="shared" si="110"/>
        <v>0</v>
      </c>
      <c r="Y214">
        <f t="shared" si="110"/>
        <v>0</v>
      </c>
      <c r="Z214">
        <f t="shared" si="110"/>
        <v>0</v>
      </c>
      <c r="AA214" s="13">
        <v>0</v>
      </c>
      <c r="AB214" s="14">
        <v>0</v>
      </c>
      <c r="AC214" s="15">
        <v>0</v>
      </c>
      <c r="AD214">
        <v>0</v>
      </c>
      <c r="AE214">
        <v>0</v>
      </c>
      <c r="AF214">
        <v>0</v>
      </c>
      <c r="AG214">
        <v>0</v>
      </c>
      <c r="AH214">
        <v>1131900000</v>
      </c>
      <c r="AI214">
        <v>729420000</v>
      </c>
      <c r="AJ214">
        <v>840470000</v>
      </c>
      <c r="AK214">
        <f t="shared" si="111"/>
        <v>0</v>
      </c>
      <c r="AL214">
        <f t="shared" si="111"/>
        <v>0</v>
      </c>
      <c r="AM214">
        <f t="shared" si="111"/>
        <v>0</v>
      </c>
      <c r="AN214" s="13">
        <v>0</v>
      </c>
      <c r="AO214" s="14">
        <v>0</v>
      </c>
      <c r="AP214" s="15">
        <v>0</v>
      </c>
      <c r="AQ214">
        <v>17072000</v>
      </c>
      <c r="AR214">
        <v>0</v>
      </c>
      <c r="AS214">
        <v>0</v>
      </c>
      <c r="AT214">
        <v>0</v>
      </c>
      <c r="AU214">
        <v>754030000</v>
      </c>
      <c r="AV214">
        <v>964080000</v>
      </c>
      <c r="AW214">
        <v>609030000</v>
      </c>
      <c r="AX214">
        <f t="shared" si="112"/>
        <v>0</v>
      </c>
      <c r="AY214">
        <f t="shared" si="112"/>
        <v>0</v>
      </c>
      <c r="AZ214">
        <f t="shared" si="112"/>
        <v>0</v>
      </c>
      <c r="BA214" s="13" t="s">
        <v>859</v>
      </c>
      <c r="BB214" s="14">
        <v>0</v>
      </c>
      <c r="BC214" s="15">
        <v>0</v>
      </c>
      <c r="BD214">
        <v>6502200</v>
      </c>
      <c r="BE214">
        <v>0</v>
      </c>
      <c r="BF214">
        <v>0</v>
      </c>
      <c r="BG214">
        <v>0</v>
      </c>
      <c r="BH214">
        <v>2311000000</v>
      </c>
      <c r="BI214">
        <v>1412000000</v>
      </c>
      <c r="BJ214">
        <v>1044200000</v>
      </c>
      <c r="BK214">
        <f t="shared" si="113"/>
        <v>0</v>
      </c>
      <c r="BL214">
        <f t="shared" si="113"/>
        <v>0</v>
      </c>
      <c r="BM214">
        <f t="shared" si="113"/>
        <v>0</v>
      </c>
      <c r="BN214" s="13" t="s">
        <v>859</v>
      </c>
      <c r="BO214" s="14">
        <v>0</v>
      </c>
      <c r="BP214" s="15">
        <v>0</v>
      </c>
      <c r="BQ214" s="28">
        <v>0</v>
      </c>
    </row>
    <row r="215" spans="1:69" customFormat="1" ht="15" x14ac:dyDescent="0.2">
      <c r="A215" t="s">
        <v>616</v>
      </c>
      <c r="C215" t="s">
        <v>617</v>
      </c>
      <c r="D215">
        <v>0</v>
      </c>
      <c r="E215">
        <v>0</v>
      </c>
      <c r="F215">
        <v>0</v>
      </c>
      <c r="G215">
        <v>0</v>
      </c>
      <c r="H215">
        <v>338360000</v>
      </c>
      <c r="I215">
        <v>2492900000</v>
      </c>
      <c r="J215">
        <v>2094200000</v>
      </c>
      <c r="K215">
        <f t="shared" si="109"/>
        <v>0</v>
      </c>
      <c r="L215">
        <f t="shared" si="109"/>
        <v>0</v>
      </c>
      <c r="M215">
        <f t="shared" si="109"/>
        <v>0</v>
      </c>
      <c r="N215" s="13">
        <v>0</v>
      </c>
      <c r="O215" s="14">
        <v>0</v>
      </c>
      <c r="P215" s="15">
        <v>0</v>
      </c>
      <c r="Q215">
        <v>0</v>
      </c>
      <c r="R215">
        <v>0</v>
      </c>
      <c r="S215">
        <v>0</v>
      </c>
      <c r="T215">
        <v>0</v>
      </c>
      <c r="U215">
        <v>601680000</v>
      </c>
      <c r="V215">
        <v>838260000</v>
      </c>
      <c r="W215">
        <v>516410000</v>
      </c>
      <c r="X215">
        <f t="shared" si="110"/>
        <v>0</v>
      </c>
      <c r="Y215">
        <f t="shared" si="110"/>
        <v>0</v>
      </c>
      <c r="Z215">
        <f t="shared" si="110"/>
        <v>0</v>
      </c>
      <c r="AA215" s="13">
        <v>0</v>
      </c>
      <c r="AB215" s="14">
        <v>0</v>
      </c>
      <c r="AC215" s="15">
        <v>0</v>
      </c>
      <c r="AD215">
        <v>0</v>
      </c>
      <c r="AE215">
        <v>0</v>
      </c>
      <c r="AF215">
        <v>0</v>
      </c>
      <c r="AG215">
        <v>0</v>
      </c>
      <c r="AH215">
        <v>1131900000</v>
      </c>
      <c r="AI215">
        <v>729420000</v>
      </c>
      <c r="AJ215">
        <v>840470000</v>
      </c>
      <c r="AK215">
        <f t="shared" si="111"/>
        <v>0</v>
      </c>
      <c r="AL215">
        <f t="shared" si="111"/>
        <v>0</v>
      </c>
      <c r="AM215">
        <f t="shared" si="111"/>
        <v>0</v>
      </c>
      <c r="AN215" s="13">
        <v>0</v>
      </c>
      <c r="AO215" s="14">
        <v>0</v>
      </c>
      <c r="AP215" s="15">
        <v>0</v>
      </c>
      <c r="AQ215">
        <v>6899100</v>
      </c>
      <c r="AR215">
        <v>0</v>
      </c>
      <c r="AS215">
        <v>0</v>
      </c>
      <c r="AT215">
        <v>0</v>
      </c>
      <c r="AU215">
        <v>754030000</v>
      </c>
      <c r="AV215">
        <v>964080000</v>
      </c>
      <c r="AW215">
        <v>609030000</v>
      </c>
      <c r="AX215">
        <f t="shared" si="112"/>
        <v>0</v>
      </c>
      <c r="AY215">
        <f t="shared" si="112"/>
        <v>0</v>
      </c>
      <c r="AZ215">
        <f t="shared" si="112"/>
        <v>0</v>
      </c>
      <c r="BA215" s="13" t="s">
        <v>859</v>
      </c>
      <c r="BB215" s="14">
        <v>0</v>
      </c>
      <c r="BC215" s="15">
        <v>0</v>
      </c>
      <c r="BD215">
        <v>8500200</v>
      </c>
      <c r="BE215">
        <v>0</v>
      </c>
      <c r="BF215">
        <v>0</v>
      </c>
      <c r="BG215">
        <v>0</v>
      </c>
      <c r="BH215">
        <v>2311000000</v>
      </c>
      <c r="BI215">
        <v>1412000000</v>
      </c>
      <c r="BJ215">
        <v>1044200000</v>
      </c>
      <c r="BK215">
        <f t="shared" si="113"/>
        <v>0</v>
      </c>
      <c r="BL215">
        <f t="shared" si="113"/>
        <v>0</v>
      </c>
      <c r="BM215">
        <f t="shared" si="113"/>
        <v>0</v>
      </c>
      <c r="BN215" s="13" t="s">
        <v>859</v>
      </c>
      <c r="BO215" s="14">
        <v>0</v>
      </c>
      <c r="BP215" s="15">
        <v>0</v>
      </c>
      <c r="BQ215" s="28">
        <v>0</v>
      </c>
    </row>
    <row r="216" spans="1:69" customFormat="1" ht="15" x14ac:dyDescent="0.2">
      <c r="A216" t="s">
        <v>206</v>
      </c>
      <c r="C216" t="s">
        <v>207</v>
      </c>
      <c r="D216">
        <v>0</v>
      </c>
      <c r="E216">
        <v>0</v>
      </c>
      <c r="F216">
        <v>0</v>
      </c>
      <c r="G216">
        <v>9508500</v>
      </c>
      <c r="H216">
        <v>338360000</v>
      </c>
      <c r="I216">
        <v>2492900000</v>
      </c>
      <c r="J216">
        <v>2094200000</v>
      </c>
      <c r="K216">
        <f t="shared" si="109"/>
        <v>0</v>
      </c>
      <c r="L216">
        <f t="shared" si="109"/>
        <v>0</v>
      </c>
      <c r="M216">
        <f t="shared" si="109"/>
        <v>4.5403972877471107E-3</v>
      </c>
      <c r="N216" s="13">
        <v>0</v>
      </c>
      <c r="O216" s="14">
        <f>L216/M216</f>
        <v>0</v>
      </c>
      <c r="P216" s="15">
        <v>0</v>
      </c>
      <c r="Q216">
        <v>24595000</v>
      </c>
      <c r="R216">
        <v>0</v>
      </c>
      <c r="S216">
        <v>0</v>
      </c>
      <c r="T216">
        <v>0</v>
      </c>
      <c r="U216">
        <v>601680000</v>
      </c>
      <c r="V216">
        <v>838260000</v>
      </c>
      <c r="W216">
        <v>516410000</v>
      </c>
      <c r="X216">
        <f t="shared" si="110"/>
        <v>0</v>
      </c>
      <c r="Y216">
        <f t="shared" si="110"/>
        <v>0</v>
      </c>
      <c r="Z216">
        <f t="shared" si="110"/>
        <v>0</v>
      </c>
      <c r="AA216" s="13" t="s">
        <v>859</v>
      </c>
      <c r="AB216" s="14">
        <v>0</v>
      </c>
      <c r="AC216" s="15">
        <v>0</v>
      </c>
      <c r="AD216">
        <v>0</v>
      </c>
      <c r="AE216">
        <v>0</v>
      </c>
      <c r="AF216">
        <v>0</v>
      </c>
      <c r="AG216">
        <v>0</v>
      </c>
      <c r="AH216">
        <v>1131900000</v>
      </c>
      <c r="AI216">
        <v>729420000</v>
      </c>
      <c r="AJ216">
        <v>840470000</v>
      </c>
      <c r="AK216">
        <f t="shared" si="111"/>
        <v>0</v>
      </c>
      <c r="AL216">
        <f t="shared" si="111"/>
        <v>0</v>
      </c>
      <c r="AM216">
        <f t="shared" si="111"/>
        <v>0</v>
      </c>
      <c r="AN216" s="13">
        <v>0</v>
      </c>
      <c r="AO216" s="14">
        <v>0</v>
      </c>
      <c r="AP216" s="15">
        <v>0</v>
      </c>
      <c r="AQ216">
        <v>0</v>
      </c>
      <c r="AR216">
        <v>0</v>
      </c>
      <c r="AS216">
        <v>0</v>
      </c>
      <c r="AT216">
        <v>0</v>
      </c>
      <c r="AU216">
        <v>754030000</v>
      </c>
      <c r="AV216">
        <v>964080000</v>
      </c>
      <c r="AW216">
        <v>609030000</v>
      </c>
      <c r="AX216">
        <f t="shared" si="112"/>
        <v>0</v>
      </c>
      <c r="AY216">
        <f t="shared" si="112"/>
        <v>0</v>
      </c>
      <c r="AZ216">
        <f t="shared" si="112"/>
        <v>0</v>
      </c>
      <c r="BA216" s="13">
        <v>0</v>
      </c>
      <c r="BB216" s="14">
        <v>0</v>
      </c>
      <c r="BC216" s="15">
        <v>0</v>
      </c>
      <c r="BD216">
        <v>0</v>
      </c>
      <c r="BE216">
        <v>0</v>
      </c>
      <c r="BF216">
        <v>0</v>
      </c>
      <c r="BG216">
        <v>0</v>
      </c>
      <c r="BH216">
        <v>2311000000</v>
      </c>
      <c r="BI216">
        <v>1412000000</v>
      </c>
      <c r="BJ216">
        <v>1044200000</v>
      </c>
      <c r="BK216">
        <f t="shared" si="113"/>
        <v>0</v>
      </c>
      <c r="BL216">
        <f t="shared" si="113"/>
        <v>0</v>
      </c>
      <c r="BM216">
        <f t="shared" si="113"/>
        <v>0</v>
      </c>
      <c r="BN216" s="13">
        <v>0</v>
      </c>
      <c r="BO216" s="14">
        <v>0</v>
      </c>
      <c r="BP216" s="15">
        <v>0</v>
      </c>
      <c r="BQ216" s="28">
        <v>0</v>
      </c>
    </row>
    <row r="217" spans="1:69" customFormat="1" ht="15" x14ac:dyDescent="0.2">
      <c r="A217" t="s">
        <v>330</v>
      </c>
      <c r="C217" t="s">
        <v>331</v>
      </c>
      <c r="D217">
        <v>1688500</v>
      </c>
      <c r="E217">
        <v>176770</v>
      </c>
      <c r="F217">
        <v>0</v>
      </c>
      <c r="G217">
        <v>0</v>
      </c>
      <c r="H217">
        <v>338360000</v>
      </c>
      <c r="I217">
        <v>2492900000</v>
      </c>
      <c r="J217">
        <v>2094200000</v>
      </c>
      <c r="K217">
        <f t="shared" si="109"/>
        <v>5.2243172951885566E-4</v>
      </c>
      <c r="L217">
        <f t="shared" si="109"/>
        <v>0</v>
      </c>
      <c r="M217">
        <f t="shared" si="109"/>
        <v>0</v>
      </c>
      <c r="N217" s="13">
        <f>D217/E217</f>
        <v>9.5519601742377098</v>
      </c>
      <c r="O217" s="14">
        <v>0</v>
      </c>
      <c r="P217" s="15">
        <f>L217/K217</f>
        <v>0</v>
      </c>
      <c r="Q217">
        <v>33313000</v>
      </c>
      <c r="R217">
        <v>0</v>
      </c>
      <c r="S217">
        <v>0</v>
      </c>
      <c r="T217">
        <v>0</v>
      </c>
      <c r="U217">
        <v>601680000</v>
      </c>
      <c r="V217">
        <v>838260000</v>
      </c>
      <c r="W217">
        <v>516410000</v>
      </c>
      <c r="X217">
        <f t="shared" si="110"/>
        <v>0</v>
      </c>
      <c r="Y217">
        <f t="shared" si="110"/>
        <v>0</v>
      </c>
      <c r="Z217">
        <f t="shared" si="110"/>
        <v>0</v>
      </c>
      <c r="AA217" s="13" t="s">
        <v>859</v>
      </c>
      <c r="AB217" s="14">
        <v>0</v>
      </c>
      <c r="AC217" s="15">
        <v>0</v>
      </c>
      <c r="AD217">
        <v>0</v>
      </c>
      <c r="AE217">
        <v>0</v>
      </c>
      <c r="AF217">
        <v>0</v>
      </c>
      <c r="AG217">
        <v>0</v>
      </c>
      <c r="AH217">
        <v>1131900000</v>
      </c>
      <c r="AI217">
        <v>729420000</v>
      </c>
      <c r="AJ217">
        <v>840470000</v>
      </c>
      <c r="AK217">
        <f t="shared" si="111"/>
        <v>0</v>
      </c>
      <c r="AL217">
        <f t="shared" si="111"/>
        <v>0</v>
      </c>
      <c r="AM217">
        <f t="shared" si="111"/>
        <v>0</v>
      </c>
      <c r="AN217" s="13">
        <v>0</v>
      </c>
      <c r="AO217" s="14">
        <v>0</v>
      </c>
      <c r="AP217" s="15">
        <v>0</v>
      </c>
      <c r="AQ217">
        <v>0</v>
      </c>
      <c r="AR217">
        <v>0</v>
      </c>
      <c r="AS217">
        <v>0</v>
      </c>
      <c r="AT217">
        <v>0</v>
      </c>
      <c r="AU217">
        <v>754030000</v>
      </c>
      <c r="AV217">
        <v>964080000</v>
      </c>
      <c r="AW217">
        <v>609030000</v>
      </c>
      <c r="AX217">
        <f t="shared" si="112"/>
        <v>0</v>
      </c>
      <c r="AY217">
        <f t="shared" si="112"/>
        <v>0</v>
      </c>
      <c r="AZ217">
        <f t="shared" si="112"/>
        <v>0</v>
      </c>
      <c r="BA217" s="13">
        <v>0</v>
      </c>
      <c r="BB217" s="14">
        <v>0</v>
      </c>
      <c r="BC217" s="15">
        <v>0</v>
      </c>
      <c r="BD217">
        <v>0</v>
      </c>
      <c r="BE217">
        <v>0</v>
      </c>
      <c r="BF217">
        <v>0</v>
      </c>
      <c r="BG217">
        <v>0</v>
      </c>
      <c r="BH217">
        <v>2311000000</v>
      </c>
      <c r="BI217">
        <v>1412000000</v>
      </c>
      <c r="BJ217">
        <v>1044200000</v>
      </c>
      <c r="BK217">
        <f t="shared" si="113"/>
        <v>0</v>
      </c>
      <c r="BL217">
        <f t="shared" si="113"/>
        <v>0</v>
      </c>
      <c r="BM217">
        <f t="shared" si="113"/>
        <v>0</v>
      </c>
      <c r="BN217" s="13">
        <v>0</v>
      </c>
      <c r="BO217" s="14">
        <v>0</v>
      </c>
      <c r="BP217" s="15">
        <v>0</v>
      </c>
      <c r="BQ217" s="28">
        <v>0</v>
      </c>
    </row>
    <row r="218" spans="1:69" customFormat="1" ht="15" x14ac:dyDescent="0.2">
      <c r="A218" t="s">
        <v>654</v>
      </c>
      <c r="C218" t="s">
        <v>655</v>
      </c>
      <c r="D218">
        <v>0</v>
      </c>
      <c r="E218">
        <v>1141300</v>
      </c>
      <c r="F218">
        <v>0</v>
      </c>
      <c r="G218">
        <v>0</v>
      </c>
      <c r="H218">
        <v>338360000</v>
      </c>
      <c r="I218">
        <v>2492900000</v>
      </c>
      <c r="J218">
        <v>2094200000</v>
      </c>
      <c r="K218">
        <f t="shared" si="109"/>
        <v>3.3730346376640266E-3</v>
      </c>
      <c r="L218">
        <f t="shared" si="109"/>
        <v>0</v>
      </c>
      <c r="M218">
        <f t="shared" si="109"/>
        <v>0</v>
      </c>
      <c r="N218" s="13">
        <f>D218/E218</f>
        <v>0</v>
      </c>
      <c r="O218" s="14">
        <v>0</v>
      </c>
      <c r="P218" s="15">
        <f>L218/K218</f>
        <v>0</v>
      </c>
      <c r="Q218">
        <v>0</v>
      </c>
      <c r="R218">
        <v>0</v>
      </c>
      <c r="S218">
        <v>0</v>
      </c>
      <c r="T218">
        <v>0</v>
      </c>
      <c r="U218">
        <v>601680000</v>
      </c>
      <c r="V218">
        <v>838260000</v>
      </c>
      <c r="W218">
        <v>516410000</v>
      </c>
      <c r="X218">
        <f t="shared" si="110"/>
        <v>0</v>
      </c>
      <c r="Y218">
        <f t="shared" si="110"/>
        <v>0</v>
      </c>
      <c r="Z218">
        <f t="shared" si="110"/>
        <v>0</v>
      </c>
      <c r="AA218" s="13">
        <v>0</v>
      </c>
      <c r="AB218" s="14">
        <v>0</v>
      </c>
      <c r="AC218" s="15">
        <v>0</v>
      </c>
      <c r="AD218">
        <v>10145000</v>
      </c>
      <c r="AE218">
        <v>0</v>
      </c>
      <c r="AF218">
        <v>0</v>
      </c>
      <c r="AG218">
        <v>0</v>
      </c>
      <c r="AH218">
        <v>1131900000</v>
      </c>
      <c r="AI218">
        <v>729420000</v>
      </c>
      <c r="AJ218">
        <v>840470000</v>
      </c>
      <c r="AK218">
        <f t="shared" si="111"/>
        <v>0</v>
      </c>
      <c r="AL218">
        <f t="shared" si="111"/>
        <v>0</v>
      </c>
      <c r="AM218">
        <f t="shared" si="111"/>
        <v>0</v>
      </c>
      <c r="AN218" s="13" t="s">
        <v>859</v>
      </c>
      <c r="AO218" s="14">
        <v>0</v>
      </c>
      <c r="AP218" s="15">
        <v>0</v>
      </c>
      <c r="AQ218">
        <v>0</v>
      </c>
      <c r="AR218">
        <v>0</v>
      </c>
      <c r="AS218">
        <v>0</v>
      </c>
      <c r="AT218">
        <v>0</v>
      </c>
      <c r="AU218">
        <v>754030000</v>
      </c>
      <c r="AV218">
        <v>964080000</v>
      </c>
      <c r="AW218">
        <v>609030000</v>
      </c>
      <c r="AX218">
        <f t="shared" si="112"/>
        <v>0</v>
      </c>
      <c r="AY218">
        <f t="shared" si="112"/>
        <v>0</v>
      </c>
      <c r="AZ218">
        <f t="shared" si="112"/>
        <v>0</v>
      </c>
      <c r="BA218" s="13">
        <v>0</v>
      </c>
      <c r="BB218" s="14">
        <v>0</v>
      </c>
      <c r="BC218" s="15">
        <v>0</v>
      </c>
      <c r="BD218">
        <v>0</v>
      </c>
      <c r="BE218">
        <v>0</v>
      </c>
      <c r="BF218">
        <v>0</v>
      </c>
      <c r="BG218">
        <v>0</v>
      </c>
      <c r="BH218">
        <v>2311000000</v>
      </c>
      <c r="BI218">
        <v>1412000000</v>
      </c>
      <c r="BJ218">
        <v>1044200000</v>
      </c>
      <c r="BK218">
        <f t="shared" si="113"/>
        <v>0</v>
      </c>
      <c r="BL218">
        <f t="shared" si="113"/>
        <v>0</v>
      </c>
      <c r="BM218">
        <f t="shared" si="113"/>
        <v>0</v>
      </c>
      <c r="BN218" s="13">
        <v>0</v>
      </c>
      <c r="BO218" s="14">
        <v>0</v>
      </c>
      <c r="BP218" s="15">
        <v>0</v>
      </c>
      <c r="BQ218" s="28">
        <v>0</v>
      </c>
    </row>
    <row r="219" spans="1:69" customFormat="1" ht="15" x14ac:dyDescent="0.2">
      <c r="A219" t="s">
        <v>4</v>
      </c>
      <c r="D219">
        <v>0</v>
      </c>
      <c r="E219">
        <v>0</v>
      </c>
      <c r="F219">
        <v>0</v>
      </c>
      <c r="G219">
        <v>0</v>
      </c>
      <c r="H219">
        <v>338360000</v>
      </c>
      <c r="I219">
        <v>2492900000</v>
      </c>
      <c r="J219">
        <v>2094200000</v>
      </c>
      <c r="K219">
        <f t="shared" si="109"/>
        <v>0</v>
      </c>
      <c r="L219">
        <f t="shared" si="109"/>
        <v>0</v>
      </c>
      <c r="M219">
        <f t="shared" si="109"/>
        <v>0</v>
      </c>
      <c r="N219" s="13">
        <v>0</v>
      </c>
      <c r="O219" s="14">
        <v>0</v>
      </c>
      <c r="P219" s="15">
        <v>0</v>
      </c>
      <c r="Q219">
        <v>0</v>
      </c>
      <c r="R219">
        <v>0</v>
      </c>
      <c r="S219">
        <v>0</v>
      </c>
      <c r="T219">
        <v>12297000000</v>
      </c>
      <c r="U219">
        <v>601680000</v>
      </c>
      <c r="V219">
        <v>838260000</v>
      </c>
      <c r="W219">
        <v>516410000</v>
      </c>
      <c r="X219">
        <f t="shared" si="110"/>
        <v>0</v>
      </c>
      <c r="Y219">
        <f t="shared" si="110"/>
        <v>0</v>
      </c>
      <c r="Z219">
        <f t="shared" si="110"/>
        <v>23.812474584148255</v>
      </c>
      <c r="AA219" s="13">
        <v>0</v>
      </c>
      <c r="AB219" s="14">
        <f>Y219/Z219</f>
        <v>0</v>
      </c>
      <c r="AC219" s="15">
        <v>0</v>
      </c>
      <c r="AD219">
        <v>0</v>
      </c>
      <c r="AE219">
        <v>0</v>
      </c>
      <c r="AF219">
        <v>0</v>
      </c>
      <c r="AG219">
        <v>0</v>
      </c>
      <c r="AH219">
        <v>1131900000</v>
      </c>
      <c r="AI219">
        <v>729420000</v>
      </c>
      <c r="AJ219">
        <v>840470000</v>
      </c>
      <c r="AK219">
        <f t="shared" si="111"/>
        <v>0</v>
      </c>
      <c r="AL219">
        <f t="shared" si="111"/>
        <v>0</v>
      </c>
      <c r="AM219">
        <f t="shared" si="111"/>
        <v>0</v>
      </c>
      <c r="AN219" s="13">
        <v>0</v>
      </c>
      <c r="AO219" s="14">
        <v>0</v>
      </c>
      <c r="AP219" s="15">
        <v>0</v>
      </c>
      <c r="AQ219">
        <v>0</v>
      </c>
      <c r="AR219">
        <v>0</v>
      </c>
      <c r="AS219">
        <v>0</v>
      </c>
      <c r="AT219">
        <v>0</v>
      </c>
      <c r="AU219">
        <v>754030000</v>
      </c>
      <c r="AV219">
        <v>964080000</v>
      </c>
      <c r="AW219">
        <v>609030000</v>
      </c>
      <c r="AX219">
        <f t="shared" si="112"/>
        <v>0</v>
      </c>
      <c r="AY219">
        <f t="shared" si="112"/>
        <v>0</v>
      </c>
      <c r="AZ219">
        <f t="shared" si="112"/>
        <v>0</v>
      </c>
      <c r="BA219" s="13">
        <v>0</v>
      </c>
      <c r="BB219" s="14">
        <v>0</v>
      </c>
      <c r="BC219" s="15">
        <v>0</v>
      </c>
      <c r="BD219">
        <v>0</v>
      </c>
      <c r="BE219">
        <v>0</v>
      </c>
      <c r="BF219">
        <v>0</v>
      </c>
      <c r="BG219">
        <v>0</v>
      </c>
      <c r="BH219">
        <v>2311000000</v>
      </c>
      <c r="BI219">
        <v>1412000000</v>
      </c>
      <c r="BJ219">
        <v>1044200000</v>
      </c>
      <c r="BK219">
        <f t="shared" si="113"/>
        <v>0</v>
      </c>
      <c r="BL219">
        <f t="shared" si="113"/>
        <v>0</v>
      </c>
      <c r="BM219">
        <f t="shared" si="113"/>
        <v>0</v>
      </c>
      <c r="BN219" s="13">
        <v>0</v>
      </c>
      <c r="BO219" s="14">
        <v>0</v>
      </c>
      <c r="BP219" s="15">
        <v>0</v>
      </c>
      <c r="BQ219" s="28">
        <v>0</v>
      </c>
    </row>
    <row r="220" spans="1:69" customFormat="1" ht="15" x14ac:dyDescent="0.2">
      <c r="A220" t="s">
        <v>290</v>
      </c>
      <c r="C220" t="s">
        <v>291</v>
      </c>
      <c r="D220">
        <v>0</v>
      </c>
      <c r="E220">
        <v>0</v>
      </c>
      <c r="F220">
        <v>0</v>
      </c>
      <c r="G220">
        <v>0</v>
      </c>
      <c r="H220">
        <v>338360000</v>
      </c>
      <c r="I220">
        <v>2492900000</v>
      </c>
      <c r="J220">
        <v>2094200000</v>
      </c>
      <c r="K220">
        <f t="shared" si="109"/>
        <v>0</v>
      </c>
      <c r="L220">
        <f t="shared" si="109"/>
        <v>0</v>
      </c>
      <c r="M220">
        <f t="shared" si="109"/>
        <v>0</v>
      </c>
      <c r="N220" s="13">
        <v>0</v>
      </c>
      <c r="O220" s="14">
        <v>0</v>
      </c>
      <c r="P220" s="15">
        <v>0</v>
      </c>
      <c r="Q220">
        <v>0</v>
      </c>
      <c r="R220">
        <v>3071700</v>
      </c>
      <c r="S220">
        <v>0</v>
      </c>
      <c r="T220">
        <v>0</v>
      </c>
      <c r="U220">
        <v>601680000</v>
      </c>
      <c r="V220">
        <v>838260000</v>
      </c>
      <c r="W220">
        <v>516410000</v>
      </c>
      <c r="X220">
        <f t="shared" si="110"/>
        <v>5.1052054248105303E-3</v>
      </c>
      <c r="Y220">
        <f t="shared" si="110"/>
        <v>0</v>
      </c>
      <c r="Z220">
        <f t="shared" si="110"/>
        <v>0</v>
      </c>
      <c r="AA220" s="13">
        <f t="shared" ref="AA220:AA259" si="114">Q220/R220</f>
        <v>0</v>
      </c>
      <c r="AB220" s="14">
        <v>0</v>
      </c>
      <c r="AC220" s="15">
        <f t="shared" ref="AC220:AC259" si="115">Y220/X220</f>
        <v>0</v>
      </c>
      <c r="AD220">
        <v>0</v>
      </c>
      <c r="AE220">
        <v>0</v>
      </c>
      <c r="AF220">
        <v>0</v>
      </c>
      <c r="AG220">
        <v>0</v>
      </c>
      <c r="AH220">
        <v>1131900000</v>
      </c>
      <c r="AI220">
        <v>729420000</v>
      </c>
      <c r="AJ220">
        <v>840470000</v>
      </c>
      <c r="AK220">
        <f t="shared" si="111"/>
        <v>0</v>
      </c>
      <c r="AL220">
        <f t="shared" si="111"/>
        <v>0</v>
      </c>
      <c r="AM220">
        <f t="shared" si="111"/>
        <v>0</v>
      </c>
      <c r="AN220" s="13">
        <v>0</v>
      </c>
      <c r="AO220" s="14">
        <v>0</v>
      </c>
      <c r="AP220" s="15">
        <v>0</v>
      </c>
      <c r="AQ220">
        <v>0</v>
      </c>
      <c r="AR220">
        <v>0</v>
      </c>
      <c r="AS220">
        <v>0</v>
      </c>
      <c r="AT220">
        <v>0</v>
      </c>
      <c r="AU220">
        <v>754030000</v>
      </c>
      <c r="AV220">
        <v>964080000</v>
      </c>
      <c r="AW220">
        <v>609030000</v>
      </c>
      <c r="AX220">
        <f t="shared" si="112"/>
        <v>0</v>
      </c>
      <c r="AY220">
        <f t="shared" si="112"/>
        <v>0</v>
      </c>
      <c r="AZ220">
        <f t="shared" si="112"/>
        <v>0</v>
      </c>
      <c r="BA220" s="13">
        <v>0</v>
      </c>
      <c r="BB220" s="14">
        <v>0</v>
      </c>
      <c r="BC220" s="15">
        <v>0</v>
      </c>
      <c r="BD220">
        <v>0</v>
      </c>
      <c r="BE220">
        <v>0</v>
      </c>
      <c r="BF220">
        <v>0</v>
      </c>
      <c r="BG220">
        <v>0</v>
      </c>
      <c r="BH220">
        <v>2311000000</v>
      </c>
      <c r="BI220">
        <v>1412000000</v>
      </c>
      <c r="BJ220">
        <v>1044200000</v>
      </c>
      <c r="BK220">
        <f t="shared" si="113"/>
        <v>0</v>
      </c>
      <c r="BL220">
        <f t="shared" si="113"/>
        <v>0</v>
      </c>
      <c r="BM220">
        <f t="shared" si="113"/>
        <v>0</v>
      </c>
      <c r="BN220" s="13">
        <v>0</v>
      </c>
      <c r="BO220" s="14">
        <v>0</v>
      </c>
      <c r="BP220" s="15">
        <v>0</v>
      </c>
      <c r="BQ220" s="28">
        <v>0</v>
      </c>
    </row>
    <row r="221" spans="1:69" customFormat="1" ht="15" x14ac:dyDescent="0.2">
      <c r="A221" t="s">
        <v>548</v>
      </c>
      <c r="C221" t="s">
        <v>549</v>
      </c>
      <c r="D221">
        <v>0</v>
      </c>
      <c r="E221">
        <v>0</v>
      </c>
      <c r="F221">
        <v>0</v>
      </c>
      <c r="G221">
        <v>0</v>
      </c>
      <c r="H221">
        <v>338360000</v>
      </c>
      <c r="I221">
        <v>2492900000</v>
      </c>
      <c r="J221">
        <v>2094200000</v>
      </c>
      <c r="K221">
        <f t="shared" si="109"/>
        <v>0</v>
      </c>
      <c r="L221">
        <f t="shared" si="109"/>
        <v>0</v>
      </c>
      <c r="M221">
        <f t="shared" si="109"/>
        <v>0</v>
      </c>
      <c r="N221" s="13">
        <v>0</v>
      </c>
      <c r="O221" s="14">
        <v>0</v>
      </c>
      <c r="P221" s="15">
        <v>0</v>
      </c>
      <c r="Q221">
        <v>0</v>
      </c>
      <c r="R221">
        <v>3587200</v>
      </c>
      <c r="S221">
        <v>0</v>
      </c>
      <c r="T221">
        <v>0</v>
      </c>
      <c r="U221">
        <v>601680000</v>
      </c>
      <c r="V221">
        <v>838260000</v>
      </c>
      <c r="W221">
        <v>516410000</v>
      </c>
      <c r="X221">
        <f t="shared" si="110"/>
        <v>5.9619731418694326E-3</v>
      </c>
      <c r="Y221">
        <f t="shared" si="110"/>
        <v>0</v>
      </c>
      <c r="Z221">
        <f t="shared" si="110"/>
        <v>0</v>
      </c>
      <c r="AA221" s="13">
        <f t="shared" si="114"/>
        <v>0</v>
      </c>
      <c r="AB221" s="14">
        <v>0</v>
      </c>
      <c r="AC221" s="15">
        <f t="shared" si="115"/>
        <v>0</v>
      </c>
      <c r="AD221">
        <v>0</v>
      </c>
      <c r="AE221">
        <v>0</v>
      </c>
      <c r="AF221">
        <v>0</v>
      </c>
      <c r="AG221">
        <v>0</v>
      </c>
      <c r="AH221">
        <v>1131900000</v>
      </c>
      <c r="AI221">
        <v>729420000</v>
      </c>
      <c r="AJ221">
        <v>840470000</v>
      </c>
      <c r="AK221">
        <f t="shared" si="111"/>
        <v>0</v>
      </c>
      <c r="AL221">
        <f t="shared" si="111"/>
        <v>0</v>
      </c>
      <c r="AM221">
        <f t="shared" si="111"/>
        <v>0</v>
      </c>
      <c r="AN221" s="13">
        <v>0</v>
      </c>
      <c r="AO221" s="14">
        <v>0</v>
      </c>
      <c r="AP221" s="15">
        <v>0</v>
      </c>
      <c r="AQ221">
        <v>0</v>
      </c>
      <c r="AR221">
        <v>0</v>
      </c>
      <c r="AS221">
        <v>0</v>
      </c>
      <c r="AT221">
        <v>0</v>
      </c>
      <c r="AU221">
        <v>754030000</v>
      </c>
      <c r="AV221">
        <v>964080000</v>
      </c>
      <c r="AW221">
        <v>609030000</v>
      </c>
      <c r="AX221">
        <f t="shared" si="112"/>
        <v>0</v>
      </c>
      <c r="AY221">
        <f t="shared" si="112"/>
        <v>0</v>
      </c>
      <c r="AZ221">
        <f t="shared" si="112"/>
        <v>0</v>
      </c>
      <c r="BA221" s="13">
        <v>0</v>
      </c>
      <c r="BB221" s="14">
        <v>0</v>
      </c>
      <c r="BC221" s="15">
        <v>0</v>
      </c>
      <c r="BD221">
        <v>0</v>
      </c>
      <c r="BE221">
        <v>0</v>
      </c>
      <c r="BF221">
        <v>0</v>
      </c>
      <c r="BG221">
        <v>0</v>
      </c>
      <c r="BH221">
        <v>2311000000</v>
      </c>
      <c r="BI221">
        <v>1412000000</v>
      </c>
      <c r="BJ221">
        <v>1044200000</v>
      </c>
      <c r="BK221">
        <f t="shared" si="113"/>
        <v>0</v>
      </c>
      <c r="BL221">
        <f t="shared" si="113"/>
        <v>0</v>
      </c>
      <c r="BM221">
        <f t="shared" si="113"/>
        <v>0</v>
      </c>
      <c r="BN221" s="13">
        <v>0</v>
      </c>
      <c r="BO221" s="14">
        <v>0</v>
      </c>
      <c r="BP221" s="15">
        <v>0</v>
      </c>
      <c r="BQ221" s="28">
        <v>0</v>
      </c>
    </row>
    <row r="222" spans="1:69" customFormat="1" ht="15" x14ac:dyDescent="0.2">
      <c r="A222" t="s">
        <v>584</v>
      </c>
      <c r="C222" t="s">
        <v>585</v>
      </c>
      <c r="D222">
        <v>0</v>
      </c>
      <c r="E222">
        <v>0</v>
      </c>
      <c r="F222">
        <v>0</v>
      </c>
      <c r="G222">
        <v>0</v>
      </c>
      <c r="H222">
        <v>338360000</v>
      </c>
      <c r="I222">
        <v>2492900000</v>
      </c>
      <c r="J222">
        <v>2094200000</v>
      </c>
      <c r="K222">
        <f t="shared" si="109"/>
        <v>0</v>
      </c>
      <c r="L222">
        <f t="shared" si="109"/>
        <v>0</v>
      </c>
      <c r="M222">
        <f t="shared" si="109"/>
        <v>0</v>
      </c>
      <c r="N222" s="13">
        <v>0</v>
      </c>
      <c r="O222" s="14">
        <v>0</v>
      </c>
      <c r="P222" s="15">
        <v>0</v>
      </c>
      <c r="Q222">
        <v>6250500</v>
      </c>
      <c r="R222">
        <v>6706900</v>
      </c>
      <c r="S222">
        <v>0</v>
      </c>
      <c r="T222">
        <v>0</v>
      </c>
      <c r="U222">
        <v>601680000</v>
      </c>
      <c r="V222">
        <v>838260000</v>
      </c>
      <c r="W222">
        <v>516410000</v>
      </c>
      <c r="X222">
        <f t="shared" si="110"/>
        <v>1.1146955192128707E-2</v>
      </c>
      <c r="Y222">
        <f t="shared" si="110"/>
        <v>0</v>
      </c>
      <c r="Z222">
        <f t="shared" si="110"/>
        <v>0</v>
      </c>
      <c r="AA222" s="13">
        <f t="shared" si="114"/>
        <v>0.93195067766031991</v>
      </c>
      <c r="AB222" s="14">
        <v>0</v>
      </c>
      <c r="AC222" s="15">
        <f t="shared" si="115"/>
        <v>0</v>
      </c>
      <c r="AD222">
        <v>4197100</v>
      </c>
      <c r="AE222">
        <v>0</v>
      </c>
      <c r="AF222">
        <v>0</v>
      </c>
      <c r="AG222">
        <v>0</v>
      </c>
      <c r="AH222">
        <v>1131900000</v>
      </c>
      <c r="AI222">
        <v>729420000</v>
      </c>
      <c r="AJ222">
        <v>840470000</v>
      </c>
      <c r="AK222">
        <f t="shared" si="111"/>
        <v>0</v>
      </c>
      <c r="AL222">
        <f t="shared" si="111"/>
        <v>0</v>
      </c>
      <c r="AM222">
        <f t="shared" si="111"/>
        <v>0</v>
      </c>
      <c r="AN222" s="13" t="s">
        <v>859</v>
      </c>
      <c r="AO222" s="14">
        <v>0</v>
      </c>
      <c r="AP222" s="15">
        <v>0</v>
      </c>
      <c r="AQ222">
        <v>0</v>
      </c>
      <c r="AR222">
        <v>0</v>
      </c>
      <c r="AS222">
        <v>0</v>
      </c>
      <c r="AT222">
        <v>0</v>
      </c>
      <c r="AU222">
        <v>754030000</v>
      </c>
      <c r="AV222">
        <v>964080000</v>
      </c>
      <c r="AW222">
        <v>609030000</v>
      </c>
      <c r="AX222">
        <f t="shared" si="112"/>
        <v>0</v>
      </c>
      <c r="AY222">
        <f t="shared" si="112"/>
        <v>0</v>
      </c>
      <c r="AZ222">
        <f t="shared" si="112"/>
        <v>0</v>
      </c>
      <c r="BA222" s="13">
        <v>0</v>
      </c>
      <c r="BB222" s="14">
        <v>0</v>
      </c>
      <c r="BC222" s="15">
        <v>0</v>
      </c>
      <c r="BD222">
        <v>0</v>
      </c>
      <c r="BE222">
        <v>0</v>
      </c>
      <c r="BF222">
        <v>0</v>
      </c>
      <c r="BG222">
        <v>0</v>
      </c>
      <c r="BH222">
        <v>2311000000</v>
      </c>
      <c r="BI222">
        <v>1412000000</v>
      </c>
      <c r="BJ222">
        <v>1044200000</v>
      </c>
      <c r="BK222">
        <f t="shared" si="113"/>
        <v>0</v>
      </c>
      <c r="BL222">
        <f t="shared" si="113"/>
        <v>0</v>
      </c>
      <c r="BM222">
        <f t="shared" si="113"/>
        <v>0</v>
      </c>
      <c r="BN222" s="13">
        <v>0</v>
      </c>
      <c r="BO222" s="14">
        <v>0</v>
      </c>
      <c r="BP222" s="15">
        <v>0</v>
      </c>
      <c r="BQ222" s="28">
        <v>0</v>
      </c>
    </row>
    <row r="223" spans="1:69" customFormat="1" ht="15" x14ac:dyDescent="0.2">
      <c r="A223" t="s">
        <v>372</v>
      </c>
      <c r="C223" t="s">
        <v>373</v>
      </c>
      <c r="D223">
        <v>0</v>
      </c>
      <c r="E223">
        <v>0</v>
      </c>
      <c r="F223">
        <v>0</v>
      </c>
      <c r="G223">
        <v>0</v>
      </c>
      <c r="H223">
        <v>338360000</v>
      </c>
      <c r="I223">
        <v>2492900000</v>
      </c>
      <c r="J223">
        <v>2094200000</v>
      </c>
      <c r="K223">
        <f t="shared" si="109"/>
        <v>0</v>
      </c>
      <c r="L223">
        <f t="shared" si="109"/>
        <v>0</v>
      </c>
      <c r="M223">
        <f t="shared" si="109"/>
        <v>0</v>
      </c>
      <c r="N223" s="13">
        <v>0</v>
      </c>
      <c r="O223" s="14">
        <v>0</v>
      </c>
      <c r="P223" s="15">
        <v>0</v>
      </c>
      <c r="Q223">
        <v>0</v>
      </c>
      <c r="R223">
        <v>7712800</v>
      </c>
      <c r="S223">
        <v>0</v>
      </c>
      <c r="T223">
        <v>0</v>
      </c>
      <c r="U223">
        <v>601680000</v>
      </c>
      <c r="V223">
        <v>838260000</v>
      </c>
      <c r="W223">
        <v>516410000</v>
      </c>
      <c r="X223">
        <f t="shared" si="110"/>
        <v>1.2818774099188938E-2</v>
      </c>
      <c r="Y223">
        <f t="shared" si="110"/>
        <v>0</v>
      </c>
      <c r="Z223">
        <f t="shared" si="110"/>
        <v>0</v>
      </c>
      <c r="AA223" s="13">
        <f t="shared" si="114"/>
        <v>0</v>
      </c>
      <c r="AB223" s="14">
        <v>0</v>
      </c>
      <c r="AC223" s="15">
        <f t="shared" si="115"/>
        <v>0</v>
      </c>
      <c r="AD223">
        <v>0</v>
      </c>
      <c r="AE223">
        <v>0</v>
      </c>
      <c r="AF223">
        <v>0</v>
      </c>
      <c r="AG223">
        <v>0</v>
      </c>
      <c r="AH223">
        <v>1131900000</v>
      </c>
      <c r="AI223">
        <v>729420000</v>
      </c>
      <c r="AJ223">
        <v>840470000</v>
      </c>
      <c r="AK223">
        <f t="shared" si="111"/>
        <v>0</v>
      </c>
      <c r="AL223">
        <f t="shared" si="111"/>
        <v>0</v>
      </c>
      <c r="AM223">
        <f t="shared" si="111"/>
        <v>0</v>
      </c>
      <c r="AN223" s="13">
        <v>0</v>
      </c>
      <c r="AO223" s="14">
        <v>0</v>
      </c>
      <c r="AP223" s="15">
        <v>0</v>
      </c>
      <c r="AQ223">
        <v>0</v>
      </c>
      <c r="AR223">
        <v>0</v>
      </c>
      <c r="AS223">
        <v>0</v>
      </c>
      <c r="AT223">
        <v>0</v>
      </c>
      <c r="AU223">
        <v>754030000</v>
      </c>
      <c r="AV223">
        <v>964080000</v>
      </c>
      <c r="AW223">
        <v>609030000</v>
      </c>
      <c r="AX223">
        <f t="shared" si="112"/>
        <v>0</v>
      </c>
      <c r="AY223">
        <f t="shared" si="112"/>
        <v>0</v>
      </c>
      <c r="AZ223">
        <f t="shared" si="112"/>
        <v>0</v>
      </c>
      <c r="BA223" s="13">
        <v>0</v>
      </c>
      <c r="BB223" s="14">
        <v>0</v>
      </c>
      <c r="BC223" s="15">
        <v>0</v>
      </c>
      <c r="BD223">
        <v>0</v>
      </c>
      <c r="BE223">
        <v>0</v>
      </c>
      <c r="BF223">
        <v>0</v>
      </c>
      <c r="BG223">
        <v>0</v>
      </c>
      <c r="BH223">
        <v>2311000000</v>
      </c>
      <c r="BI223">
        <v>1412000000</v>
      </c>
      <c r="BJ223">
        <v>1044200000</v>
      </c>
      <c r="BK223">
        <f t="shared" si="113"/>
        <v>0</v>
      </c>
      <c r="BL223">
        <f t="shared" si="113"/>
        <v>0</v>
      </c>
      <c r="BM223">
        <f t="shared" si="113"/>
        <v>0</v>
      </c>
      <c r="BN223" s="13">
        <v>0</v>
      </c>
      <c r="BO223" s="14">
        <v>0</v>
      </c>
      <c r="BP223" s="15">
        <v>0</v>
      </c>
      <c r="BQ223" s="28">
        <v>0</v>
      </c>
    </row>
    <row r="224" spans="1:69" customFormat="1" ht="15" x14ac:dyDescent="0.2">
      <c r="A224" t="s">
        <v>41</v>
      </c>
      <c r="C224" t="s">
        <v>42</v>
      </c>
      <c r="D224">
        <v>6148900</v>
      </c>
      <c r="E224">
        <v>0</v>
      </c>
      <c r="F224">
        <v>0</v>
      </c>
      <c r="G224">
        <v>0</v>
      </c>
      <c r="H224">
        <v>338360000</v>
      </c>
      <c r="I224">
        <v>2492900000</v>
      </c>
      <c r="J224">
        <v>2094200000</v>
      </c>
      <c r="K224">
        <f t="shared" si="109"/>
        <v>0</v>
      </c>
      <c r="L224">
        <f t="shared" si="109"/>
        <v>0</v>
      </c>
      <c r="M224">
        <f t="shared" si="109"/>
        <v>0</v>
      </c>
      <c r="N224" s="13" t="s">
        <v>859</v>
      </c>
      <c r="O224" s="14">
        <v>0</v>
      </c>
      <c r="P224" s="15">
        <v>0</v>
      </c>
      <c r="Q224">
        <v>15667000</v>
      </c>
      <c r="R224">
        <v>9445900</v>
      </c>
      <c r="S224">
        <v>0</v>
      </c>
      <c r="T224">
        <v>0</v>
      </c>
      <c r="U224">
        <v>601680000</v>
      </c>
      <c r="V224">
        <v>838260000</v>
      </c>
      <c r="W224">
        <v>516410000</v>
      </c>
      <c r="X224">
        <f t="shared" si="110"/>
        <v>1.5699208881797634E-2</v>
      </c>
      <c r="Y224">
        <f t="shared" si="110"/>
        <v>0</v>
      </c>
      <c r="Z224">
        <f t="shared" si="110"/>
        <v>0</v>
      </c>
      <c r="AA224" s="13">
        <f t="shared" si="114"/>
        <v>1.6586032035062832</v>
      </c>
      <c r="AB224" s="14">
        <v>0</v>
      </c>
      <c r="AC224" s="15">
        <f t="shared" si="115"/>
        <v>0</v>
      </c>
      <c r="AD224">
        <v>5179200</v>
      </c>
      <c r="AE224">
        <v>0</v>
      </c>
      <c r="AF224">
        <v>0</v>
      </c>
      <c r="AG224">
        <v>0</v>
      </c>
      <c r="AH224">
        <v>1131900000</v>
      </c>
      <c r="AI224">
        <v>729420000</v>
      </c>
      <c r="AJ224">
        <v>840470000</v>
      </c>
      <c r="AK224">
        <f t="shared" si="111"/>
        <v>0</v>
      </c>
      <c r="AL224">
        <f t="shared" si="111"/>
        <v>0</v>
      </c>
      <c r="AM224">
        <f t="shared" si="111"/>
        <v>0</v>
      </c>
      <c r="AN224" s="13" t="s">
        <v>859</v>
      </c>
      <c r="AO224" s="14">
        <v>0</v>
      </c>
      <c r="AP224" s="15">
        <v>0</v>
      </c>
      <c r="AQ224">
        <v>0</v>
      </c>
      <c r="AR224">
        <v>0</v>
      </c>
      <c r="AS224">
        <v>0</v>
      </c>
      <c r="AT224">
        <v>0</v>
      </c>
      <c r="AU224">
        <v>754030000</v>
      </c>
      <c r="AV224">
        <v>964080000</v>
      </c>
      <c r="AW224">
        <v>609030000</v>
      </c>
      <c r="AX224">
        <f t="shared" si="112"/>
        <v>0</v>
      </c>
      <c r="AY224">
        <f t="shared" si="112"/>
        <v>0</v>
      </c>
      <c r="AZ224">
        <f t="shared" si="112"/>
        <v>0</v>
      </c>
      <c r="BA224" s="13">
        <v>0</v>
      </c>
      <c r="BB224" s="14">
        <v>0</v>
      </c>
      <c r="BC224" s="15">
        <v>0</v>
      </c>
      <c r="BD224">
        <v>0</v>
      </c>
      <c r="BE224">
        <v>0</v>
      </c>
      <c r="BF224">
        <v>0</v>
      </c>
      <c r="BG224">
        <v>0</v>
      </c>
      <c r="BH224">
        <v>2311000000</v>
      </c>
      <c r="BI224">
        <v>1412000000</v>
      </c>
      <c r="BJ224">
        <v>1044200000</v>
      </c>
      <c r="BK224">
        <f t="shared" si="113"/>
        <v>0</v>
      </c>
      <c r="BL224">
        <f t="shared" si="113"/>
        <v>0</v>
      </c>
      <c r="BM224">
        <f t="shared" si="113"/>
        <v>0</v>
      </c>
      <c r="BN224" s="13">
        <v>0</v>
      </c>
      <c r="BO224" s="14">
        <v>0</v>
      </c>
      <c r="BP224" s="15">
        <v>0</v>
      </c>
      <c r="BQ224" s="28">
        <v>0</v>
      </c>
    </row>
    <row r="225" spans="1:69" customFormat="1" ht="15" x14ac:dyDescent="0.2">
      <c r="A225" t="s">
        <v>93</v>
      </c>
      <c r="C225" t="s">
        <v>94</v>
      </c>
      <c r="D225">
        <v>0</v>
      </c>
      <c r="E225">
        <v>0</v>
      </c>
      <c r="F225">
        <v>0</v>
      </c>
      <c r="G225">
        <v>0</v>
      </c>
      <c r="H225">
        <v>338360000</v>
      </c>
      <c r="I225">
        <v>2492900000</v>
      </c>
      <c r="J225">
        <v>2094200000</v>
      </c>
      <c r="K225">
        <f t="shared" si="109"/>
        <v>0</v>
      </c>
      <c r="L225">
        <f t="shared" si="109"/>
        <v>0</v>
      </c>
      <c r="M225">
        <f t="shared" si="109"/>
        <v>0</v>
      </c>
      <c r="N225" s="13">
        <v>0</v>
      </c>
      <c r="O225" s="14">
        <v>0</v>
      </c>
      <c r="P225" s="15">
        <v>0</v>
      </c>
      <c r="Q225">
        <v>31898000</v>
      </c>
      <c r="R225">
        <v>9899000</v>
      </c>
      <c r="S225">
        <v>0</v>
      </c>
      <c r="T225">
        <v>0</v>
      </c>
      <c r="U225">
        <v>601680000</v>
      </c>
      <c r="V225">
        <v>838260000</v>
      </c>
      <c r="W225">
        <v>516410000</v>
      </c>
      <c r="X225">
        <f t="shared" si="110"/>
        <v>1.6452266985773168E-2</v>
      </c>
      <c r="Y225">
        <f t="shared" si="110"/>
        <v>0</v>
      </c>
      <c r="Z225">
        <f t="shared" si="110"/>
        <v>0</v>
      </c>
      <c r="AA225" s="13">
        <f t="shared" si="114"/>
        <v>3.2223456914839881</v>
      </c>
      <c r="AB225" s="14">
        <v>0</v>
      </c>
      <c r="AC225" s="15">
        <f t="shared" si="115"/>
        <v>0</v>
      </c>
      <c r="AD225">
        <v>0</v>
      </c>
      <c r="AE225">
        <v>0</v>
      </c>
      <c r="AF225">
        <v>0</v>
      </c>
      <c r="AG225">
        <v>0</v>
      </c>
      <c r="AH225">
        <v>1131900000</v>
      </c>
      <c r="AI225">
        <v>729420000</v>
      </c>
      <c r="AJ225">
        <v>840470000</v>
      </c>
      <c r="AK225">
        <f t="shared" si="111"/>
        <v>0</v>
      </c>
      <c r="AL225">
        <f t="shared" si="111"/>
        <v>0</v>
      </c>
      <c r="AM225">
        <f t="shared" si="111"/>
        <v>0</v>
      </c>
      <c r="AN225" s="13">
        <v>0</v>
      </c>
      <c r="AO225" s="14">
        <v>0</v>
      </c>
      <c r="AP225" s="15">
        <v>0</v>
      </c>
      <c r="AQ225">
        <v>0</v>
      </c>
      <c r="AR225">
        <v>0</v>
      </c>
      <c r="AS225">
        <v>0</v>
      </c>
      <c r="AT225">
        <v>0</v>
      </c>
      <c r="AU225">
        <v>754030000</v>
      </c>
      <c r="AV225">
        <v>964080000</v>
      </c>
      <c r="AW225">
        <v>609030000</v>
      </c>
      <c r="AX225">
        <f t="shared" si="112"/>
        <v>0</v>
      </c>
      <c r="AY225">
        <f t="shared" si="112"/>
        <v>0</v>
      </c>
      <c r="AZ225">
        <f t="shared" si="112"/>
        <v>0</v>
      </c>
      <c r="BA225" s="13">
        <v>0</v>
      </c>
      <c r="BB225" s="14">
        <v>0</v>
      </c>
      <c r="BC225" s="15">
        <v>0</v>
      </c>
      <c r="BD225">
        <v>0</v>
      </c>
      <c r="BE225">
        <v>0</v>
      </c>
      <c r="BF225">
        <v>0</v>
      </c>
      <c r="BG225">
        <v>0</v>
      </c>
      <c r="BH225">
        <v>2311000000</v>
      </c>
      <c r="BI225">
        <v>1412000000</v>
      </c>
      <c r="BJ225">
        <v>1044200000</v>
      </c>
      <c r="BK225">
        <f t="shared" si="113"/>
        <v>0</v>
      </c>
      <c r="BL225">
        <f t="shared" si="113"/>
        <v>0</v>
      </c>
      <c r="BM225">
        <f t="shared" si="113"/>
        <v>0</v>
      </c>
      <c r="BN225" s="13">
        <v>0</v>
      </c>
      <c r="BO225" s="14">
        <v>0</v>
      </c>
      <c r="BP225" s="15">
        <v>0</v>
      </c>
      <c r="BQ225" s="28">
        <v>0</v>
      </c>
    </row>
    <row r="226" spans="1:69" customFormat="1" ht="15" x14ac:dyDescent="0.2">
      <c r="A226" t="s">
        <v>308</v>
      </c>
      <c r="C226" t="s">
        <v>309</v>
      </c>
      <c r="D226">
        <v>0</v>
      </c>
      <c r="E226">
        <v>0</v>
      </c>
      <c r="F226">
        <v>0</v>
      </c>
      <c r="G226">
        <v>0</v>
      </c>
      <c r="H226">
        <v>338360000</v>
      </c>
      <c r="I226">
        <v>2492900000</v>
      </c>
      <c r="J226">
        <v>2094200000</v>
      </c>
      <c r="K226">
        <f t="shared" si="109"/>
        <v>0</v>
      </c>
      <c r="L226">
        <f t="shared" si="109"/>
        <v>0</v>
      </c>
      <c r="M226">
        <f t="shared" si="109"/>
        <v>0</v>
      </c>
      <c r="N226" s="13">
        <v>0</v>
      </c>
      <c r="O226" s="14">
        <v>0</v>
      </c>
      <c r="P226" s="15">
        <v>0</v>
      </c>
      <c r="Q226">
        <v>10766000</v>
      </c>
      <c r="R226">
        <v>10025000</v>
      </c>
      <c r="S226">
        <v>0</v>
      </c>
      <c r="T226">
        <v>0</v>
      </c>
      <c r="U226">
        <v>601680000</v>
      </c>
      <c r="V226">
        <v>838260000</v>
      </c>
      <c r="W226">
        <v>516410000</v>
      </c>
      <c r="X226">
        <f t="shared" si="110"/>
        <v>1.6661680627576121E-2</v>
      </c>
      <c r="Y226">
        <f t="shared" si="110"/>
        <v>0</v>
      </c>
      <c r="Z226">
        <f t="shared" si="110"/>
        <v>0</v>
      </c>
      <c r="AA226" s="13">
        <f t="shared" si="114"/>
        <v>1.0739152119700748</v>
      </c>
      <c r="AB226" s="14">
        <v>0</v>
      </c>
      <c r="AC226" s="15">
        <f t="shared" si="115"/>
        <v>0</v>
      </c>
      <c r="AD226">
        <v>0</v>
      </c>
      <c r="AE226">
        <v>0</v>
      </c>
      <c r="AF226">
        <v>0</v>
      </c>
      <c r="AG226">
        <v>0</v>
      </c>
      <c r="AH226">
        <v>1131900000</v>
      </c>
      <c r="AI226">
        <v>729420000</v>
      </c>
      <c r="AJ226">
        <v>840470000</v>
      </c>
      <c r="AK226">
        <f t="shared" si="111"/>
        <v>0</v>
      </c>
      <c r="AL226">
        <f t="shared" si="111"/>
        <v>0</v>
      </c>
      <c r="AM226">
        <f t="shared" si="111"/>
        <v>0</v>
      </c>
      <c r="AN226" s="13">
        <v>0</v>
      </c>
      <c r="AO226" s="14">
        <v>0</v>
      </c>
      <c r="AP226" s="15">
        <v>0</v>
      </c>
      <c r="AQ226">
        <v>0</v>
      </c>
      <c r="AR226">
        <v>0</v>
      </c>
      <c r="AS226">
        <v>0</v>
      </c>
      <c r="AT226">
        <v>0</v>
      </c>
      <c r="AU226">
        <v>754030000</v>
      </c>
      <c r="AV226">
        <v>964080000</v>
      </c>
      <c r="AW226">
        <v>609030000</v>
      </c>
      <c r="AX226">
        <f t="shared" si="112"/>
        <v>0</v>
      </c>
      <c r="AY226">
        <f t="shared" si="112"/>
        <v>0</v>
      </c>
      <c r="AZ226">
        <f t="shared" si="112"/>
        <v>0</v>
      </c>
      <c r="BA226" s="13">
        <v>0</v>
      </c>
      <c r="BB226" s="14">
        <v>0</v>
      </c>
      <c r="BC226" s="15">
        <v>0</v>
      </c>
      <c r="BD226">
        <v>0</v>
      </c>
      <c r="BE226">
        <v>0</v>
      </c>
      <c r="BF226">
        <v>0</v>
      </c>
      <c r="BG226">
        <v>0</v>
      </c>
      <c r="BH226">
        <v>2311000000</v>
      </c>
      <c r="BI226">
        <v>1412000000</v>
      </c>
      <c r="BJ226">
        <v>1044200000</v>
      </c>
      <c r="BK226">
        <f t="shared" si="113"/>
        <v>0</v>
      </c>
      <c r="BL226">
        <f t="shared" si="113"/>
        <v>0</v>
      </c>
      <c r="BM226">
        <f t="shared" si="113"/>
        <v>0</v>
      </c>
      <c r="BN226" s="13">
        <v>0</v>
      </c>
      <c r="BO226" s="14">
        <v>0</v>
      </c>
      <c r="BP226" s="15">
        <v>0</v>
      </c>
      <c r="BQ226" s="28">
        <v>0</v>
      </c>
    </row>
    <row r="227" spans="1:69" customFormat="1" ht="15" x14ac:dyDescent="0.2">
      <c r="A227" t="s">
        <v>200</v>
      </c>
      <c r="C227" t="s">
        <v>201</v>
      </c>
      <c r="D227">
        <v>0</v>
      </c>
      <c r="E227">
        <v>0</v>
      </c>
      <c r="F227">
        <v>0</v>
      </c>
      <c r="G227">
        <v>0</v>
      </c>
      <c r="H227">
        <v>338360000</v>
      </c>
      <c r="I227">
        <v>2492900000</v>
      </c>
      <c r="J227">
        <v>2094200000</v>
      </c>
      <c r="K227">
        <f t="shared" si="109"/>
        <v>0</v>
      </c>
      <c r="L227">
        <f t="shared" si="109"/>
        <v>0</v>
      </c>
      <c r="M227">
        <f t="shared" si="109"/>
        <v>0</v>
      </c>
      <c r="N227" s="13">
        <v>0</v>
      </c>
      <c r="O227" s="14">
        <v>0</v>
      </c>
      <c r="P227" s="15">
        <v>0</v>
      </c>
      <c r="Q227">
        <v>15975000</v>
      </c>
      <c r="R227">
        <v>10234000</v>
      </c>
      <c r="S227">
        <v>0</v>
      </c>
      <c r="T227">
        <v>0</v>
      </c>
      <c r="U227">
        <v>601680000</v>
      </c>
      <c r="V227">
        <v>838260000</v>
      </c>
      <c r="W227">
        <v>516410000</v>
      </c>
      <c r="X227">
        <f t="shared" si="110"/>
        <v>1.7009041350884192E-2</v>
      </c>
      <c r="Y227">
        <f t="shared" si="110"/>
        <v>0</v>
      </c>
      <c r="Z227">
        <f t="shared" si="110"/>
        <v>0</v>
      </c>
      <c r="AA227" s="13">
        <f t="shared" si="114"/>
        <v>1.5609732264999023</v>
      </c>
      <c r="AB227" s="14">
        <v>0</v>
      </c>
      <c r="AC227" s="15">
        <f t="shared" si="115"/>
        <v>0</v>
      </c>
      <c r="AD227">
        <v>0</v>
      </c>
      <c r="AE227">
        <v>0</v>
      </c>
      <c r="AF227">
        <v>0</v>
      </c>
      <c r="AG227">
        <v>0</v>
      </c>
      <c r="AH227">
        <v>1131900000</v>
      </c>
      <c r="AI227">
        <v>729420000</v>
      </c>
      <c r="AJ227">
        <v>840470000</v>
      </c>
      <c r="AK227">
        <f t="shared" si="111"/>
        <v>0</v>
      </c>
      <c r="AL227">
        <f t="shared" si="111"/>
        <v>0</v>
      </c>
      <c r="AM227">
        <f t="shared" si="111"/>
        <v>0</v>
      </c>
      <c r="AN227" s="13">
        <v>0</v>
      </c>
      <c r="AO227" s="14">
        <v>0</v>
      </c>
      <c r="AP227" s="15">
        <v>0</v>
      </c>
      <c r="AQ227">
        <v>0</v>
      </c>
      <c r="AR227">
        <v>0</v>
      </c>
      <c r="AS227">
        <v>0</v>
      </c>
      <c r="AT227">
        <v>0</v>
      </c>
      <c r="AU227">
        <v>754030000</v>
      </c>
      <c r="AV227">
        <v>964080000</v>
      </c>
      <c r="AW227">
        <v>609030000</v>
      </c>
      <c r="AX227">
        <f t="shared" si="112"/>
        <v>0</v>
      </c>
      <c r="AY227">
        <f t="shared" si="112"/>
        <v>0</v>
      </c>
      <c r="AZ227">
        <f t="shared" si="112"/>
        <v>0</v>
      </c>
      <c r="BA227" s="13">
        <v>0</v>
      </c>
      <c r="BB227" s="14">
        <v>0</v>
      </c>
      <c r="BC227" s="15">
        <v>0</v>
      </c>
      <c r="BD227">
        <v>0</v>
      </c>
      <c r="BE227">
        <v>0</v>
      </c>
      <c r="BF227">
        <v>0</v>
      </c>
      <c r="BG227">
        <v>0</v>
      </c>
      <c r="BH227">
        <v>2311000000</v>
      </c>
      <c r="BI227">
        <v>1412000000</v>
      </c>
      <c r="BJ227">
        <v>1044200000</v>
      </c>
      <c r="BK227">
        <f t="shared" si="113"/>
        <v>0</v>
      </c>
      <c r="BL227">
        <f t="shared" si="113"/>
        <v>0</v>
      </c>
      <c r="BM227">
        <f t="shared" si="113"/>
        <v>0</v>
      </c>
      <c r="BN227" s="13">
        <v>0</v>
      </c>
      <c r="BO227" s="14">
        <v>0</v>
      </c>
      <c r="BP227" s="15">
        <v>0</v>
      </c>
      <c r="BQ227" s="28">
        <v>0</v>
      </c>
    </row>
    <row r="228" spans="1:69" customFormat="1" ht="15" x14ac:dyDescent="0.2">
      <c r="A228" t="s">
        <v>644</v>
      </c>
      <c r="C228" t="s">
        <v>645</v>
      </c>
      <c r="D228">
        <v>0</v>
      </c>
      <c r="E228">
        <v>0</v>
      </c>
      <c r="F228">
        <v>0</v>
      </c>
      <c r="G228">
        <v>0</v>
      </c>
      <c r="H228">
        <v>338360000</v>
      </c>
      <c r="I228">
        <v>2492900000</v>
      </c>
      <c r="J228">
        <v>2094200000</v>
      </c>
      <c r="K228">
        <f t="shared" si="109"/>
        <v>0</v>
      </c>
      <c r="L228">
        <f t="shared" si="109"/>
        <v>0</v>
      </c>
      <c r="M228">
        <f t="shared" si="109"/>
        <v>0</v>
      </c>
      <c r="N228" s="13">
        <v>0</v>
      </c>
      <c r="O228" s="14">
        <v>0</v>
      </c>
      <c r="P228" s="15">
        <v>0</v>
      </c>
      <c r="Q228">
        <v>0</v>
      </c>
      <c r="R228">
        <v>10305000</v>
      </c>
      <c r="S228">
        <v>0</v>
      </c>
      <c r="T228">
        <v>0</v>
      </c>
      <c r="U228">
        <v>601680000</v>
      </c>
      <c r="V228">
        <v>838260000</v>
      </c>
      <c r="W228">
        <v>516410000</v>
      </c>
      <c r="X228">
        <f t="shared" si="110"/>
        <v>1.7127044276027126E-2</v>
      </c>
      <c r="Y228">
        <f t="shared" si="110"/>
        <v>0</v>
      </c>
      <c r="Z228">
        <f t="shared" si="110"/>
        <v>0</v>
      </c>
      <c r="AA228" s="13">
        <f t="shared" si="114"/>
        <v>0</v>
      </c>
      <c r="AB228" s="14">
        <v>0</v>
      </c>
      <c r="AC228" s="15">
        <f t="shared" si="115"/>
        <v>0</v>
      </c>
      <c r="AD228">
        <v>0</v>
      </c>
      <c r="AE228">
        <v>0</v>
      </c>
      <c r="AF228">
        <v>0</v>
      </c>
      <c r="AG228">
        <v>0</v>
      </c>
      <c r="AH228">
        <v>1131900000</v>
      </c>
      <c r="AI228">
        <v>729420000</v>
      </c>
      <c r="AJ228">
        <v>840470000</v>
      </c>
      <c r="AK228">
        <f t="shared" si="111"/>
        <v>0</v>
      </c>
      <c r="AL228">
        <f t="shared" si="111"/>
        <v>0</v>
      </c>
      <c r="AM228">
        <f t="shared" si="111"/>
        <v>0</v>
      </c>
      <c r="AN228" s="13">
        <v>0</v>
      </c>
      <c r="AO228" s="14">
        <v>0</v>
      </c>
      <c r="AP228" s="15">
        <v>0</v>
      </c>
      <c r="AQ228">
        <v>0</v>
      </c>
      <c r="AR228">
        <v>0</v>
      </c>
      <c r="AS228">
        <v>0</v>
      </c>
      <c r="AT228">
        <v>0</v>
      </c>
      <c r="AU228">
        <v>754030000</v>
      </c>
      <c r="AV228">
        <v>964080000</v>
      </c>
      <c r="AW228">
        <v>609030000</v>
      </c>
      <c r="AX228">
        <f t="shared" si="112"/>
        <v>0</v>
      </c>
      <c r="AY228">
        <f t="shared" si="112"/>
        <v>0</v>
      </c>
      <c r="AZ228">
        <f t="shared" si="112"/>
        <v>0</v>
      </c>
      <c r="BA228" s="13">
        <v>0</v>
      </c>
      <c r="BB228" s="14">
        <v>0</v>
      </c>
      <c r="BC228" s="15">
        <v>0</v>
      </c>
      <c r="BD228">
        <v>0</v>
      </c>
      <c r="BE228">
        <v>0</v>
      </c>
      <c r="BF228">
        <v>0</v>
      </c>
      <c r="BG228">
        <v>0</v>
      </c>
      <c r="BH228">
        <v>2311000000</v>
      </c>
      <c r="BI228">
        <v>1412000000</v>
      </c>
      <c r="BJ228">
        <v>1044200000</v>
      </c>
      <c r="BK228">
        <f t="shared" si="113"/>
        <v>0</v>
      </c>
      <c r="BL228">
        <f t="shared" si="113"/>
        <v>0</v>
      </c>
      <c r="BM228">
        <f t="shared" si="113"/>
        <v>0</v>
      </c>
      <c r="BN228" s="13">
        <v>0</v>
      </c>
      <c r="BO228" s="14">
        <v>0</v>
      </c>
      <c r="BP228" s="15">
        <v>0</v>
      </c>
      <c r="BQ228" s="28">
        <v>0</v>
      </c>
    </row>
    <row r="229" spans="1:69" customFormat="1" ht="15" x14ac:dyDescent="0.2">
      <c r="A229" t="s">
        <v>524</v>
      </c>
      <c r="C229" t="s">
        <v>525</v>
      </c>
      <c r="D229">
        <v>0</v>
      </c>
      <c r="E229">
        <v>0</v>
      </c>
      <c r="F229">
        <v>0</v>
      </c>
      <c r="G229">
        <v>0</v>
      </c>
      <c r="H229">
        <v>338360000</v>
      </c>
      <c r="I229">
        <v>2492900000</v>
      </c>
      <c r="J229">
        <v>2094200000</v>
      </c>
      <c r="K229">
        <f t="shared" si="109"/>
        <v>0</v>
      </c>
      <c r="L229">
        <f t="shared" si="109"/>
        <v>0</v>
      </c>
      <c r="M229">
        <f t="shared" si="109"/>
        <v>0</v>
      </c>
      <c r="N229" s="13">
        <v>0</v>
      </c>
      <c r="O229" s="14">
        <v>0</v>
      </c>
      <c r="P229" s="15">
        <v>0</v>
      </c>
      <c r="Q229">
        <v>26317000</v>
      </c>
      <c r="R229">
        <v>10479000</v>
      </c>
      <c r="S229">
        <v>0</v>
      </c>
      <c r="T229">
        <v>0</v>
      </c>
      <c r="U229">
        <v>601680000</v>
      </c>
      <c r="V229">
        <v>838260000</v>
      </c>
      <c r="W229">
        <v>516410000</v>
      </c>
      <c r="X229">
        <f t="shared" si="110"/>
        <v>1.741623454327882E-2</v>
      </c>
      <c r="Y229">
        <f t="shared" si="110"/>
        <v>0</v>
      </c>
      <c r="Z229">
        <f t="shared" si="110"/>
        <v>0</v>
      </c>
      <c r="AA229" s="13">
        <f t="shared" si="114"/>
        <v>2.5114037599007539</v>
      </c>
      <c r="AB229" s="14">
        <v>0</v>
      </c>
      <c r="AC229" s="15">
        <f t="shared" si="115"/>
        <v>0</v>
      </c>
      <c r="AD229">
        <v>0</v>
      </c>
      <c r="AE229">
        <v>0</v>
      </c>
      <c r="AF229">
        <v>0</v>
      </c>
      <c r="AG229">
        <v>0</v>
      </c>
      <c r="AH229">
        <v>1131900000</v>
      </c>
      <c r="AI229">
        <v>729420000</v>
      </c>
      <c r="AJ229">
        <v>840470000</v>
      </c>
      <c r="AK229">
        <f t="shared" si="111"/>
        <v>0</v>
      </c>
      <c r="AL229">
        <f t="shared" si="111"/>
        <v>0</v>
      </c>
      <c r="AM229">
        <f t="shared" si="111"/>
        <v>0</v>
      </c>
      <c r="AN229" s="13">
        <v>0</v>
      </c>
      <c r="AO229" s="14">
        <v>0</v>
      </c>
      <c r="AP229" s="15">
        <v>0</v>
      </c>
      <c r="AQ229">
        <v>0</v>
      </c>
      <c r="AR229">
        <v>0</v>
      </c>
      <c r="AS229">
        <v>0</v>
      </c>
      <c r="AT229">
        <v>0</v>
      </c>
      <c r="AU229">
        <v>754030000</v>
      </c>
      <c r="AV229">
        <v>964080000</v>
      </c>
      <c r="AW229">
        <v>609030000</v>
      </c>
      <c r="AX229">
        <f t="shared" si="112"/>
        <v>0</v>
      </c>
      <c r="AY229">
        <f t="shared" si="112"/>
        <v>0</v>
      </c>
      <c r="AZ229">
        <f t="shared" si="112"/>
        <v>0</v>
      </c>
      <c r="BA229" s="13">
        <v>0</v>
      </c>
      <c r="BB229" s="14">
        <v>0</v>
      </c>
      <c r="BC229" s="15">
        <v>0</v>
      </c>
      <c r="BD229">
        <v>0</v>
      </c>
      <c r="BE229">
        <v>0</v>
      </c>
      <c r="BF229">
        <v>0</v>
      </c>
      <c r="BG229">
        <v>0</v>
      </c>
      <c r="BH229">
        <v>2311000000</v>
      </c>
      <c r="BI229">
        <v>1412000000</v>
      </c>
      <c r="BJ229">
        <v>1044200000</v>
      </c>
      <c r="BK229">
        <f t="shared" si="113"/>
        <v>0</v>
      </c>
      <c r="BL229">
        <f t="shared" si="113"/>
        <v>0</v>
      </c>
      <c r="BM229">
        <f t="shared" si="113"/>
        <v>0</v>
      </c>
      <c r="BN229" s="13">
        <v>0</v>
      </c>
      <c r="BO229" s="14">
        <v>0</v>
      </c>
      <c r="BP229" s="15">
        <v>0</v>
      </c>
      <c r="BQ229" s="28">
        <v>0</v>
      </c>
    </row>
    <row r="230" spans="1:69" customFormat="1" ht="15" x14ac:dyDescent="0.2">
      <c r="A230" t="s">
        <v>79</v>
      </c>
      <c r="C230" t="s">
        <v>80</v>
      </c>
      <c r="D230">
        <v>0</v>
      </c>
      <c r="E230">
        <v>0</v>
      </c>
      <c r="F230">
        <v>0</v>
      </c>
      <c r="G230">
        <v>0</v>
      </c>
      <c r="H230">
        <v>338360000</v>
      </c>
      <c r="I230">
        <v>2492900000</v>
      </c>
      <c r="J230">
        <v>2094200000</v>
      </c>
      <c r="K230">
        <f t="shared" si="109"/>
        <v>0</v>
      </c>
      <c r="L230">
        <f t="shared" si="109"/>
        <v>0</v>
      </c>
      <c r="M230">
        <f t="shared" si="109"/>
        <v>0</v>
      </c>
      <c r="N230" s="13">
        <v>0</v>
      </c>
      <c r="O230" s="14">
        <v>0</v>
      </c>
      <c r="P230" s="15">
        <v>0</v>
      </c>
      <c r="Q230">
        <v>16231000</v>
      </c>
      <c r="R230">
        <v>10599000</v>
      </c>
      <c r="S230">
        <v>0</v>
      </c>
      <c r="T230">
        <v>0</v>
      </c>
      <c r="U230">
        <v>601680000</v>
      </c>
      <c r="V230">
        <v>838260000</v>
      </c>
      <c r="W230">
        <v>516410000</v>
      </c>
      <c r="X230">
        <f t="shared" si="110"/>
        <v>1.761567610690068E-2</v>
      </c>
      <c r="Y230">
        <f t="shared" si="110"/>
        <v>0</v>
      </c>
      <c r="Z230">
        <f t="shared" si="110"/>
        <v>0</v>
      </c>
      <c r="AA230" s="13">
        <f t="shared" si="114"/>
        <v>1.5313708840456648</v>
      </c>
      <c r="AB230" s="14">
        <v>0</v>
      </c>
      <c r="AC230" s="15">
        <f t="shared" si="115"/>
        <v>0</v>
      </c>
      <c r="AD230">
        <v>0</v>
      </c>
      <c r="AE230">
        <v>0</v>
      </c>
      <c r="AF230">
        <v>0</v>
      </c>
      <c r="AG230">
        <v>0</v>
      </c>
      <c r="AH230">
        <v>1131900000</v>
      </c>
      <c r="AI230">
        <v>729420000</v>
      </c>
      <c r="AJ230">
        <v>840470000</v>
      </c>
      <c r="AK230">
        <f t="shared" si="111"/>
        <v>0</v>
      </c>
      <c r="AL230">
        <f t="shared" si="111"/>
        <v>0</v>
      </c>
      <c r="AM230">
        <f t="shared" si="111"/>
        <v>0</v>
      </c>
      <c r="AN230" s="13">
        <v>0</v>
      </c>
      <c r="AO230" s="14">
        <v>0</v>
      </c>
      <c r="AP230" s="15">
        <v>0</v>
      </c>
      <c r="AQ230">
        <v>0</v>
      </c>
      <c r="AR230">
        <v>0</v>
      </c>
      <c r="AS230">
        <v>0</v>
      </c>
      <c r="AT230">
        <v>0</v>
      </c>
      <c r="AU230">
        <v>754030000</v>
      </c>
      <c r="AV230">
        <v>964080000</v>
      </c>
      <c r="AW230">
        <v>609030000</v>
      </c>
      <c r="AX230">
        <f t="shared" si="112"/>
        <v>0</v>
      </c>
      <c r="AY230">
        <f t="shared" si="112"/>
        <v>0</v>
      </c>
      <c r="AZ230">
        <f t="shared" si="112"/>
        <v>0</v>
      </c>
      <c r="BA230" s="13">
        <v>0</v>
      </c>
      <c r="BB230" s="14">
        <v>0</v>
      </c>
      <c r="BC230" s="15">
        <v>0</v>
      </c>
      <c r="BD230">
        <v>0</v>
      </c>
      <c r="BE230">
        <v>0</v>
      </c>
      <c r="BF230">
        <v>0</v>
      </c>
      <c r="BG230">
        <v>0</v>
      </c>
      <c r="BH230">
        <v>2311000000</v>
      </c>
      <c r="BI230">
        <v>1412000000</v>
      </c>
      <c r="BJ230">
        <v>1044200000</v>
      </c>
      <c r="BK230">
        <f t="shared" si="113"/>
        <v>0</v>
      </c>
      <c r="BL230">
        <f t="shared" si="113"/>
        <v>0</v>
      </c>
      <c r="BM230">
        <f t="shared" si="113"/>
        <v>0</v>
      </c>
      <c r="BN230" s="13">
        <v>0</v>
      </c>
      <c r="BO230" s="14">
        <v>0</v>
      </c>
      <c r="BP230" s="15">
        <v>0</v>
      </c>
      <c r="BQ230" s="28">
        <v>0</v>
      </c>
    </row>
    <row r="231" spans="1:69" customFormat="1" ht="15" x14ac:dyDescent="0.2">
      <c r="A231" t="s">
        <v>734</v>
      </c>
      <c r="C231" t="s">
        <v>735</v>
      </c>
      <c r="D231">
        <v>0</v>
      </c>
      <c r="E231">
        <v>0</v>
      </c>
      <c r="F231">
        <v>0</v>
      </c>
      <c r="G231">
        <v>0</v>
      </c>
      <c r="H231">
        <v>338360000</v>
      </c>
      <c r="I231">
        <v>2492900000</v>
      </c>
      <c r="J231">
        <v>2094200000</v>
      </c>
      <c r="K231">
        <f t="shared" si="109"/>
        <v>0</v>
      </c>
      <c r="L231">
        <f t="shared" si="109"/>
        <v>0</v>
      </c>
      <c r="M231">
        <f t="shared" si="109"/>
        <v>0</v>
      </c>
      <c r="N231" s="13">
        <v>0</v>
      </c>
      <c r="O231" s="14">
        <v>0</v>
      </c>
      <c r="P231" s="15">
        <v>0</v>
      </c>
      <c r="Q231">
        <v>18607000</v>
      </c>
      <c r="R231">
        <v>11492000</v>
      </c>
      <c r="S231">
        <v>0</v>
      </c>
      <c r="T231">
        <v>0</v>
      </c>
      <c r="U231">
        <v>601680000</v>
      </c>
      <c r="V231">
        <v>838260000</v>
      </c>
      <c r="W231">
        <v>516410000</v>
      </c>
      <c r="X231">
        <f t="shared" si="110"/>
        <v>1.9099853742853345E-2</v>
      </c>
      <c r="Y231">
        <f t="shared" si="110"/>
        <v>0</v>
      </c>
      <c r="Z231">
        <f t="shared" si="110"/>
        <v>0</v>
      </c>
      <c r="AA231" s="13">
        <f t="shared" si="114"/>
        <v>1.6191263487643579</v>
      </c>
      <c r="AB231" s="14">
        <v>0</v>
      </c>
      <c r="AC231" s="15">
        <f t="shared" si="115"/>
        <v>0</v>
      </c>
      <c r="AD231">
        <v>7406500</v>
      </c>
      <c r="AE231">
        <v>0</v>
      </c>
      <c r="AF231">
        <v>0</v>
      </c>
      <c r="AG231">
        <v>0</v>
      </c>
      <c r="AH231">
        <v>1131900000</v>
      </c>
      <c r="AI231">
        <v>729420000</v>
      </c>
      <c r="AJ231">
        <v>840470000</v>
      </c>
      <c r="AK231">
        <f t="shared" si="111"/>
        <v>0</v>
      </c>
      <c r="AL231">
        <f t="shared" si="111"/>
        <v>0</v>
      </c>
      <c r="AM231">
        <f t="shared" si="111"/>
        <v>0</v>
      </c>
      <c r="AN231" s="13" t="s">
        <v>859</v>
      </c>
      <c r="AO231" s="14">
        <v>0</v>
      </c>
      <c r="AP231" s="15">
        <v>0</v>
      </c>
      <c r="AQ231">
        <v>0</v>
      </c>
      <c r="AR231">
        <v>0</v>
      </c>
      <c r="AS231">
        <v>0</v>
      </c>
      <c r="AT231">
        <v>0</v>
      </c>
      <c r="AU231">
        <v>754030000</v>
      </c>
      <c r="AV231">
        <v>964080000</v>
      </c>
      <c r="AW231">
        <v>609030000</v>
      </c>
      <c r="AX231">
        <f t="shared" si="112"/>
        <v>0</v>
      </c>
      <c r="AY231">
        <f t="shared" si="112"/>
        <v>0</v>
      </c>
      <c r="AZ231">
        <f t="shared" si="112"/>
        <v>0</v>
      </c>
      <c r="BA231" s="13">
        <v>0</v>
      </c>
      <c r="BB231" s="14">
        <v>0</v>
      </c>
      <c r="BC231" s="15">
        <v>0</v>
      </c>
      <c r="BD231">
        <v>0</v>
      </c>
      <c r="BE231">
        <v>0</v>
      </c>
      <c r="BF231">
        <v>0</v>
      </c>
      <c r="BG231">
        <v>0</v>
      </c>
      <c r="BH231">
        <v>2311000000</v>
      </c>
      <c r="BI231">
        <v>1412000000</v>
      </c>
      <c r="BJ231">
        <v>1044200000</v>
      </c>
      <c r="BK231">
        <f t="shared" si="113"/>
        <v>0</v>
      </c>
      <c r="BL231">
        <f t="shared" si="113"/>
        <v>0</v>
      </c>
      <c r="BM231">
        <f t="shared" si="113"/>
        <v>0</v>
      </c>
      <c r="BN231" s="13">
        <v>0</v>
      </c>
      <c r="BO231" s="14">
        <v>0</v>
      </c>
      <c r="BP231" s="15">
        <v>0</v>
      </c>
      <c r="BQ231" s="28">
        <v>0</v>
      </c>
    </row>
    <row r="232" spans="1:69" customFormat="1" ht="15" x14ac:dyDescent="0.2">
      <c r="A232" t="s">
        <v>504</v>
      </c>
      <c r="C232" t="s">
        <v>505</v>
      </c>
      <c r="D232">
        <v>0</v>
      </c>
      <c r="E232">
        <v>0</v>
      </c>
      <c r="F232">
        <v>0</v>
      </c>
      <c r="G232">
        <v>0</v>
      </c>
      <c r="H232">
        <v>338360000</v>
      </c>
      <c r="I232">
        <v>2492900000</v>
      </c>
      <c r="J232">
        <v>2094200000</v>
      </c>
      <c r="K232">
        <f t="shared" si="109"/>
        <v>0</v>
      </c>
      <c r="L232">
        <f t="shared" si="109"/>
        <v>0</v>
      </c>
      <c r="M232">
        <f t="shared" si="109"/>
        <v>0</v>
      </c>
      <c r="N232" s="13">
        <v>0</v>
      </c>
      <c r="O232" s="14">
        <v>0</v>
      </c>
      <c r="P232" s="15">
        <v>0</v>
      </c>
      <c r="Q232">
        <v>8370500</v>
      </c>
      <c r="R232">
        <v>13476000</v>
      </c>
      <c r="S232">
        <v>0</v>
      </c>
      <c r="T232">
        <v>0</v>
      </c>
      <c r="U232">
        <v>601680000</v>
      </c>
      <c r="V232">
        <v>838260000</v>
      </c>
      <c r="W232">
        <v>516410000</v>
      </c>
      <c r="X232">
        <f t="shared" si="110"/>
        <v>2.2397287594734742E-2</v>
      </c>
      <c r="Y232">
        <f t="shared" si="110"/>
        <v>0</v>
      </c>
      <c r="Z232">
        <f t="shared" si="110"/>
        <v>0</v>
      </c>
      <c r="AA232" s="13">
        <f t="shared" si="114"/>
        <v>0.62114128821608783</v>
      </c>
      <c r="AB232" s="14">
        <v>0</v>
      </c>
      <c r="AC232" s="15">
        <f t="shared" si="115"/>
        <v>0</v>
      </c>
      <c r="AD232">
        <v>0</v>
      </c>
      <c r="AE232">
        <v>0</v>
      </c>
      <c r="AF232">
        <v>0</v>
      </c>
      <c r="AG232">
        <v>0</v>
      </c>
      <c r="AH232">
        <v>1131900000</v>
      </c>
      <c r="AI232">
        <v>729420000</v>
      </c>
      <c r="AJ232">
        <v>840470000</v>
      </c>
      <c r="AK232">
        <f t="shared" si="111"/>
        <v>0</v>
      </c>
      <c r="AL232">
        <f t="shared" si="111"/>
        <v>0</v>
      </c>
      <c r="AM232">
        <f t="shared" si="111"/>
        <v>0</v>
      </c>
      <c r="AN232" s="13">
        <v>0</v>
      </c>
      <c r="AO232" s="14">
        <v>0</v>
      </c>
      <c r="AP232" s="15">
        <v>0</v>
      </c>
      <c r="AQ232">
        <v>0</v>
      </c>
      <c r="AR232">
        <v>0</v>
      </c>
      <c r="AS232">
        <v>0</v>
      </c>
      <c r="AT232">
        <v>0</v>
      </c>
      <c r="AU232">
        <v>754030000</v>
      </c>
      <c r="AV232">
        <v>964080000</v>
      </c>
      <c r="AW232">
        <v>609030000</v>
      </c>
      <c r="AX232">
        <f t="shared" si="112"/>
        <v>0</v>
      </c>
      <c r="AY232">
        <f t="shared" si="112"/>
        <v>0</v>
      </c>
      <c r="AZ232">
        <f t="shared" si="112"/>
        <v>0</v>
      </c>
      <c r="BA232" s="13">
        <v>0</v>
      </c>
      <c r="BB232" s="14">
        <v>0</v>
      </c>
      <c r="BC232" s="15">
        <v>0</v>
      </c>
      <c r="BD232">
        <v>0</v>
      </c>
      <c r="BE232">
        <v>0</v>
      </c>
      <c r="BF232">
        <v>0</v>
      </c>
      <c r="BG232">
        <v>0</v>
      </c>
      <c r="BH232">
        <v>2311000000</v>
      </c>
      <c r="BI232">
        <v>1412000000</v>
      </c>
      <c r="BJ232">
        <v>1044200000</v>
      </c>
      <c r="BK232">
        <f t="shared" si="113"/>
        <v>0</v>
      </c>
      <c r="BL232">
        <f t="shared" si="113"/>
        <v>0</v>
      </c>
      <c r="BM232">
        <f t="shared" si="113"/>
        <v>0</v>
      </c>
      <c r="BN232" s="13">
        <v>0</v>
      </c>
      <c r="BO232" s="14">
        <v>0</v>
      </c>
      <c r="BP232" s="15">
        <v>0</v>
      </c>
      <c r="BQ232" s="28">
        <v>0</v>
      </c>
    </row>
    <row r="233" spans="1:69" customFormat="1" ht="15" x14ac:dyDescent="0.2">
      <c r="A233" t="s">
        <v>612</v>
      </c>
      <c r="C233" t="s">
        <v>613</v>
      </c>
      <c r="D233">
        <v>0</v>
      </c>
      <c r="E233">
        <v>0</v>
      </c>
      <c r="F233">
        <v>0</v>
      </c>
      <c r="G233">
        <v>0</v>
      </c>
      <c r="H233">
        <v>338360000</v>
      </c>
      <c r="I233">
        <v>2492900000</v>
      </c>
      <c r="J233">
        <v>2094200000</v>
      </c>
      <c r="K233">
        <f t="shared" si="109"/>
        <v>0</v>
      </c>
      <c r="L233">
        <f t="shared" si="109"/>
        <v>0</v>
      </c>
      <c r="M233">
        <f t="shared" si="109"/>
        <v>0</v>
      </c>
      <c r="N233" s="13">
        <v>0</v>
      </c>
      <c r="O233" s="14">
        <v>0</v>
      </c>
      <c r="P233" s="15">
        <v>0</v>
      </c>
      <c r="Q233">
        <v>0</v>
      </c>
      <c r="R233">
        <v>14903000</v>
      </c>
      <c r="S233">
        <v>0</v>
      </c>
      <c r="T233">
        <v>0</v>
      </c>
      <c r="U233">
        <v>601680000</v>
      </c>
      <c r="V233">
        <v>838260000</v>
      </c>
      <c r="W233">
        <v>516410000</v>
      </c>
      <c r="X233">
        <f t="shared" si="110"/>
        <v>2.476898018880468E-2</v>
      </c>
      <c r="Y233">
        <f t="shared" si="110"/>
        <v>0</v>
      </c>
      <c r="Z233">
        <f t="shared" si="110"/>
        <v>0</v>
      </c>
      <c r="AA233" s="13">
        <f t="shared" si="114"/>
        <v>0</v>
      </c>
      <c r="AB233" s="14">
        <v>0</v>
      </c>
      <c r="AC233" s="15">
        <f t="shared" si="115"/>
        <v>0</v>
      </c>
      <c r="AD233">
        <v>0</v>
      </c>
      <c r="AE233">
        <v>0</v>
      </c>
      <c r="AF233">
        <v>0</v>
      </c>
      <c r="AG233">
        <v>0</v>
      </c>
      <c r="AH233">
        <v>1131900000</v>
      </c>
      <c r="AI233">
        <v>729420000</v>
      </c>
      <c r="AJ233">
        <v>840470000</v>
      </c>
      <c r="AK233">
        <f t="shared" si="111"/>
        <v>0</v>
      </c>
      <c r="AL233">
        <f t="shared" si="111"/>
        <v>0</v>
      </c>
      <c r="AM233">
        <f t="shared" si="111"/>
        <v>0</v>
      </c>
      <c r="AN233" s="13">
        <v>0</v>
      </c>
      <c r="AO233" s="14">
        <v>0</v>
      </c>
      <c r="AP233" s="15">
        <v>0</v>
      </c>
      <c r="AQ233">
        <v>0</v>
      </c>
      <c r="AR233">
        <v>0</v>
      </c>
      <c r="AS233">
        <v>0</v>
      </c>
      <c r="AT233">
        <v>0</v>
      </c>
      <c r="AU233">
        <v>754030000</v>
      </c>
      <c r="AV233">
        <v>964080000</v>
      </c>
      <c r="AW233">
        <v>609030000</v>
      </c>
      <c r="AX233">
        <f t="shared" si="112"/>
        <v>0</v>
      </c>
      <c r="AY233">
        <f t="shared" si="112"/>
        <v>0</v>
      </c>
      <c r="AZ233">
        <f t="shared" si="112"/>
        <v>0</v>
      </c>
      <c r="BA233" s="13">
        <v>0</v>
      </c>
      <c r="BB233" s="14">
        <v>0</v>
      </c>
      <c r="BC233" s="15">
        <v>0</v>
      </c>
      <c r="BD233">
        <v>0</v>
      </c>
      <c r="BE233">
        <v>0</v>
      </c>
      <c r="BF233">
        <v>0</v>
      </c>
      <c r="BG233">
        <v>0</v>
      </c>
      <c r="BH233">
        <v>2311000000</v>
      </c>
      <c r="BI233">
        <v>1412000000</v>
      </c>
      <c r="BJ233">
        <v>1044200000</v>
      </c>
      <c r="BK233">
        <f t="shared" si="113"/>
        <v>0</v>
      </c>
      <c r="BL233">
        <f t="shared" si="113"/>
        <v>0</v>
      </c>
      <c r="BM233">
        <f t="shared" si="113"/>
        <v>0</v>
      </c>
      <c r="BN233" s="13">
        <v>0</v>
      </c>
      <c r="BO233" s="14">
        <v>0</v>
      </c>
      <c r="BP233" s="15">
        <v>0</v>
      </c>
      <c r="BQ233" s="28">
        <v>0</v>
      </c>
    </row>
    <row r="234" spans="1:69" customFormat="1" ht="15" x14ac:dyDescent="0.2">
      <c r="A234" t="s">
        <v>410</v>
      </c>
      <c r="C234" t="s">
        <v>411</v>
      </c>
      <c r="D234">
        <v>8690500</v>
      </c>
      <c r="E234">
        <v>298140</v>
      </c>
      <c r="F234">
        <v>0</v>
      </c>
      <c r="G234">
        <v>0</v>
      </c>
      <c r="H234">
        <v>338360000</v>
      </c>
      <c r="I234">
        <v>2492900000</v>
      </c>
      <c r="J234">
        <v>2094200000</v>
      </c>
      <c r="K234">
        <f t="shared" si="109"/>
        <v>8.811325215746542E-4</v>
      </c>
      <c r="L234">
        <f t="shared" si="109"/>
        <v>0</v>
      </c>
      <c r="M234">
        <f t="shared" si="109"/>
        <v>0</v>
      </c>
      <c r="N234" s="13">
        <f>D234/E234</f>
        <v>29.149057489769906</v>
      </c>
      <c r="O234" s="14">
        <v>0</v>
      </c>
      <c r="P234" s="15">
        <f>L234/K234</f>
        <v>0</v>
      </c>
      <c r="Q234">
        <v>44714000</v>
      </c>
      <c r="R234">
        <v>16302000</v>
      </c>
      <c r="S234">
        <v>0</v>
      </c>
      <c r="T234">
        <v>0</v>
      </c>
      <c r="U234">
        <v>601680000</v>
      </c>
      <c r="V234">
        <v>838260000</v>
      </c>
      <c r="W234">
        <v>516410000</v>
      </c>
      <c r="X234">
        <f t="shared" si="110"/>
        <v>2.7094136418029519E-2</v>
      </c>
      <c r="Y234">
        <f t="shared" si="110"/>
        <v>0</v>
      </c>
      <c r="Z234">
        <f t="shared" si="110"/>
        <v>0</v>
      </c>
      <c r="AA234" s="13">
        <f t="shared" si="114"/>
        <v>2.7428536375904797</v>
      </c>
      <c r="AB234" s="14">
        <v>0</v>
      </c>
      <c r="AC234" s="15">
        <f t="shared" si="115"/>
        <v>0</v>
      </c>
      <c r="AD234">
        <v>16469000</v>
      </c>
      <c r="AE234">
        <v>0</v>
      </c>
      <c r="AF234">
        <v>0</v>
      </c>
      <c r="AG234">
        <v>0</v>
      </c>
      <c r="AH234">
        <v>1131900000</v>
      </c>
      <c r="AI234">
        <v>729420000</v>
      </c>
      <c r="AJ234">
        <v>840470000</v>
      </c>
      <c r="AK234">
        <f t="shared" si="111"/>
        <v>0</v>
      </c>
      <c r="AL234">
        <f t="shared" si="111"/>
        <v>0</v>
      </c>
      <c r="AM234">
        <f t="shared" si="111"/>
        <v>0</v>
      </c>
      <c r="AN234" s="13" t="s">
        <v>859</v>
      </c>
      <c r="AO234" s="14">
        <v>0</v>
      </c>
      <c r="AP234" s="15">
        <v>0</v>
      </c>
      <c r="AQ234">
        <v>0</v>
      </c>
      <c r="AR234">
        <v>0</v>
      </c>
      <c r="AS234">
        <v>0</v>
      </c>
      <c r="AT234">
        <v>0</v>
      </c>
      <c r="AU234">
        <v>754030000</v>
      </c>
      <c r="AV234">
        <v>964080000</v>
      </c>
      <c r="AW234">
        <v>609030000</v>
      </c>
      <c r="AX234">
        <f t="shared" si="112"/>
        <v>0</v>
      </c>
      <c r="AY234">
        <f t="shared" si="112"/>
        <v>0</v>
      </c>
      <c r="AZ234">
        <f t="shared" si="112"/>
        <v>0</v>
      </c>
      <c r="BA234" s="13">
        <v>0</v>
      </c>
      <c r="BB234" s="14">
        <v>0</v>
      </c>
      <c r="BC234" s="15">
        <v>0</v>
      </c>
      <c r="BD234">
        <v>0</v>
      </c>
      <c r="BE234">
        <v>0</v>
      </c>
      <c r="BF234">
        <v>0</v>
      </c>
      <c r="BG234">
        <v>0</v>
      </c>
      <c r="BH234">
        <v>2311000000</v>
      </c>
      <c r="BI234">
        <v>1412000000</v>
      </c>
      <c r="BJ234">
        <v>1044200000</v>
      </c>
      <c r="BK234">
        <f t="shared" si="113"/>
        <v>0</v>
      </c>
      <c r="BL234">
        <f t="shared" si="113"/>
        <v>0</v>
      </c>
      <c r="BM234">
        <f t="shared" si="113"/>
        <v>0</v>
      </c>
      <c r="BN234" s="13">
        <v>0</v>
      </c>
      <c r="BO234" s="14">
        <v>0</v>
      </c>
      <c r="BP234" s="15">
        <v>0</v>
      </c>
      <c r="BQ234" s="28">
        <v>0</v>
      </c>
    </row>
    <row r="235" spans="1:69" customFormat="1" ht="15" x14ac:dyDescent="0.2">
      <c r="A235" t="s">
        <v>334</v>
      </c>
      <c r="C235" t="s">
        <v>335</v>
      </c>
      <c r="D235">
        <v>0</v>
      </c>
      <c r="E235">
        <v>0</v>
      </c>
      <c r="F235">
        <v>0</v>
      </c>
      <c r="G235">
        <v>0</v>
      </c>
      <c r="H235">
        <v>338360000</v>
      </c>
      <c r="I235">
        <v>2492900000</v>
      </c>
      <c r="J235">
        <v>2094200000</v>
      </c>
      <c r="K235">
        <f t="shared" si="109"/>
        <v>0</v>
      </c>
      <c r="L235">
        <f t="shared" si="109"/>
        <v>0</v>
      </c>
      <c r="M235">
        <f t="shared" si="109"/>
        <v>0</v>
      </c>
      <c r="N235" s="13">
        <v>0</v>
      </c>
      <c r="O235" s="14">
        <v>0</v>
      </c>
      <c r="P235" s="15">
        <v>0</v>
      </c>
      <c r="Q235">
        <v>15788000</v>
      </c>
      <c r="R235">
        <v>16745000</v>
      </c>
      <c r="S235">
        <v>0</v>
      </c>
      <c r="T235">
        <v>0</v>
      </c>
      <c r="U235">
        <v>601680000</v>
      </c>
      <c r="V235">
        <v>838260000</v>
      </c>
      <c r="W235">
        <v>516410000</v>
      </c>
      <c r="X235">
        <f t="shared" si="110"/>
        <v>2.7830408190400214E-2</v>
      </c>
      <c r="Y235">
        <f t="shared" si="110"/>
        <v>0</v>
      </c>
      <c r="Z235">
        <f t="shared" si="110"/>
        <v>0</v>
      </c>
      <c r="AA235" s="13">
        <f t="shared" si="114"/>
        <v>0.94284861152582855</v>
      </c>
      <c r="AB235" s="14">
        <v>0</v>
      </c>
      <c r="AC235" s="15">
        <f t="shared" si="115"/>
        <v>0</v>
      </c>
      <c r="AD235">
        <v>0</v>
      </c>
      <c r="AE235">
        <v>0</v>
      </c>
      <c r="AF235">
        <v>0</v>
      </c>
      <c r="AG235">
        <v>0</v>
      </c>
      <c r="AH235">
        <v>1131900000</v>
      </c>
      <c r="AI235">
        <v>729420000</v>
      </c>
      <c r="AJ235">
        <v>840470000</v>
      </c>
      <c r="AK235">
        <f t="shared" si="111"/>
        <v>0</v>
      </c>
      <c r="AL235">
        <f t="shared" si="111"/>
        <v>0</v>
      </c>
      <c r="AM235">
        <f t="shared" si="111"/>
        <v>0</v>
      </c>
      <c r="AN235" s="13">
        <v>0</v>
      </c>
      <c r="AO235" s="14">
        <v>0</v>
      </c>
      <c r="AP235" s="15">
        <v>0</v>
      </c>
      <c r="AQ235">
        <v>0</v>
      </c>
      <c r="AR235">
        <v>0</v>
      </c>
      <c r="AS235">
        <v>0</v>
      </c>
      <c r="AT235">
        <v>0</v>
      </c>
      <c r="AU235">
        <v>754030000</v>
      </c>
      <c r="AV235">
        <v>964080000</v>
      </c>
      <c r="AW235">
        <v>609030000</v>
      </c>
      <c r="AX235">
        <f t="shared" si="112"/>
        <v>0</v>
      </c>
      <c r="AY235">
        <f t="shared" si="112"/>
        <v>0</v>
      </c>
      <c r="AZ235">
        <f t="shared" si="112"/>
        <v>0</v>
      </c>
      <c r="BA235" s="13">
        <v>0</v>
      </c>
      <c r="BB235" s="14">
        <v>0</v>
      </c>
      <c r="BC235" s="15">
        <v>0</v>
      </c>
      <c r="BD235">
        <v>0</v>
      </c>
      <c r="BE235">
        <v>0</v>
      </c>
      <c r="BF235">
        <v>0</v>
      </c>
      <c r="BG235">
        <v>0</v>
      </c>
      <c r="BH235">
        <v>2311000000</v>
      </c>
      <c r="BI235">
        <v>1412000000</v>
      </c>
      <c r="BJ235">
        <v>1044200000</v>
      </c>
      <c r="BK235">
        <f t="shared" si="113"/>
        <v>0</v>
      </c>
      <c r="BL235">
        <f t="shared" si="113"/>
        <v>0</v>
      </c>
      <c r="BM235">
        <f t="shared" si="113"/>
        <v>0</v>
      </c>
      <c r="BN235" s="13">
        <v>0</v>
      </c>
      <c r="BO235" s="14">
        <v>0</v>
      </c>
      <c r="BP235" s="15">
        <v>0</v>
      </c>
      <c r="BQ235" s="28">
        <v>0</v>
      </c>
    </row>
    <row r="236" spans="1:69" customFormat="1" ht="15" x14ac:dyDescent="0.2">
      <c r="A236" t="s">
        <v>424</v>
      </c>
      <c r="C236" t="s">
        <v>425</v>
      </c>
      <c r="D236">
        <v>0</v>
      </c>
      <c r="E236">
        <v>0</v>
      </c>
      <c r="F236">
        <v>0</v>
      </c>
      <c r="G236">
        <v>0</v>
      </c>
      <c r="H236">
        <v>338360000</v>
      </c>
      <c r="I236">
        <v>2492900000</v>
      </c>
      <c r="J236">
        <v>2094200000</v>
      </c>
      <c r="K236">
        <f t="shared" si="109"/>
        <v>0</v>
      </c>
      <c r="L236">
        <f t="shared" si="109"/>
        <v>0</v>
      </c>
      <c r="M236">
        <f t="shared" si="109"/>
        <v>0</v>
      </c>
      <c r="N236" s="13">
        <v>0</v>
      </c>
      <c r="O236" s="14">
        <v>0</v>
      </c>
      <c r="P236" s="15">
        <v>0</v>
      </c>
      <c r="Q236">
        <v>15788000</v>
      </c>
      <c r="R236">
        <v>17387000</v>
      </c>
      <c r="S236">
        <v>0</v>
      </c>
      <c r="T236">
        <v>0</v>
      </c>
      <c r="U236">
        <v>601680000</v>
      </c>
      <c r="V236">
        <v>838260000</v>
      </c>
      <c r="W236">
        <v>516410000</v>
      </c>
      <c r="X236">
        <f t="shared" si="110"/>
        <v>2.8897420555777157E-2</v>
      </c>
      <c r="Y236">
        <f t="shared" si="110"/>
        <v>0</v>
      </c>
      <c r="Z236">
        <f t="shared" si="110"/>
        <v>0</v>
      </c>
      <c r="AA236" s="13">
        <f t="shared" si="114"/>
        <v>0.90803473859780293</v>
      </c>
      <c r="AB236" s="14">
        <v>0</v>
      </c>
      <c r="AC236" s="15">
        <f t="shared" si="115"/>
        <v>0</v>
      </c>
      <c r="AD236">
        <v>11204000</v>
      </c>
      <c r="AE236">
        <v>0</v>
      </c>
      <c r="AF236">
        <v>0</v>
      </c>
      <c r="AG236">
        <v>0</v>
      </c>
      <c r="AH236">
        <v>1131900000</v>
      </c>
      <c r="AI236">
        <v>729420000</v>
      </c>
      <c r="AJ236">
        <v>840470000</v>
      </c>
      <c r="AK236">
        <f t="shared" si="111"/>
        <v>0</v>
      </c>
      <c r="AL236">
        <f t="shared" si="111"/>
        <v>0</v>
      </c>
      <c r="AM236">
        <f t="shared" si="111"/>
        <v>0</v>
      </c>
      <c r="AN236" s="13" t="s">
        <v>859</v>
      </c>
      <c r="AO236" s="14">
        <v>0</v>
      </c>
      <c r="AP236" s="15">
        <v>0</v>
      </c>
      <c r="AQ236">
        <v>0</v>
      </c>
      <c r="AR236">
        <v>0</v>
      </c>
      <c r="AS236">
        <v>0</v>
      </c>
      <c r="AT236">
        <v>0</v>
      </c>
      <c r="AU236">
        <v>754030000</v>
      </c>
      <c r="AV236">
        <v>964080000</v>
      </c>
      <c r="AW236">
        <v>609030000</v>
      </c>
      <c r="AX236">
        <f t="shared" si="112"/>
        <v>0</v>
      </c>
      <c r="AY236">
        <f t="shared" si="112"/>
        <v>0</v>
      </c>
      <c r="AZ236">
        <f t="shared" si="112"/>
        <v>0</v>
      </c>
      <c r="BA236" s="13">
        <v>0</v>
      </c>
      <c r="BB236" s="14">
        <v>0</v>
      </c>
      <c r="BC236" s="15">
        <v>0</v>
      </c>
      <c r="BD236">
        <v>0</v>
      </c>
      <c r="BE236">
        <v>0</v>
      </c>
      <c r="BF236">
        <v>0</v>
      </c>
      <c r="BG236">
        <v>0</v>
      </c>
      <c r="BH236">
        <v>2311000000</v>
      </c>
      <c r="BI236">
        <v>1412000000</v>
      </c>
      <c r="BJ236">
        <v>1044200000</v>
      </c>
      <c r="BK236">
        <f t="shared" si="113"/>
        <v>0</v>
      </c>
      <c r="BL236">
        <f t="shared" si="113"/>
        <v>0</v>
      </c>
      <c r="BM236">
        <f t="shared" si="113"/>
        <v>0</v>
      </c>
      <c r="BN236" s="13">
        <v>0</v>
      </c>
      <c r="BO236" s="14">
        <v>0</v>
      </c>
      <c r="BP236" s="15">
        <v>0</v>
      </c>
      <c r="BQ236" s="28">
        <v>0</v>
      </c>
    </row>
    <row r="237" spans="1:69" customFormat="1" ht="15" x14ac:dyDescent="0.2">
      <c r="A237" t="s">
        <v>15</v>
      </c>
      <c r="C237" t="s">
        <v>16</v>
      </c>
      <c r="D237">
        <v>0</v>
      </c>
      <c r="E237">
        <v>0</v>
      </c>
      <c r="F237">
        <v>0</v>
      </c>
      <c r="G237">
        <v>0</v>
      </c>
      <c r="H237">
        <v>338360000</v>
      </c>
      <c r="I237">
        <v>2492900000</v>
      </c>
      <c r="J237">
        <v>2094200000</v>
      </c>
      <c r="K237">
        <f t="shared" si="109"/>
        <v>0</v>
      </c>
      <c r="L237">
        <f t="shared" si="109"/>
        <v>0</v>
      </c>
      <c r="M237">
        <f t="shared" si="109"/>
        <v>0</v>
      </c>
      <c r="N237" s="13">
        <v>0</v>
      </c>
      <c r="O237" s="14">
        <v>0</v>
      </c>
      <c r="P237" s="15">
        <v>0</v>
      </c>
      <c r="Q237">
        <v>29945000</v>
      </c>
      <c r="R237">
        <v>19577000</v>
      </c>
      <c r="S237">
        <v>0</v>
      </c>
      <c r="T237">
        <v>0</v>
      </c>
      <c r="U237">
        <v>601680000</v>
      </c>
      <c r="V237">
        <v>838260000</v>
      </c>
      <c r="W237">
        <v>516410000</v>
      </c>
      <c r="X237">
        <f t="shared" si="110"/>
        <v>3.2537229091876077E-2</v>
      </c>
      <c r="Y237">
        <f t="shared" si="110"/>
        <v>0</v>
      </c>
      <c r="Z237">
        <f t="shared" si="110"/>
        <v>0</v>
      </c>
      <c r="AA237" s="13">
        <f t="shared" si="114"/>
        <v>1.5296010624712673</v>
      </c>
      <c r="AB237" s="14">
        <v>0</v>
      </c>
      <c r="AC237" s="15">
        <f t="shared" si="115"/>
        <v>0</v>
      </c>
      <c r="AD237">
        <v>24946000</v>
      </c>
      <c r="AE237">
        <v>0</v>
      </c>
      <c r="AF237">
        <v>0</v>
      </c>
      <c r="AG237">
        <v>0</v>
      </c>
      <c r="AH237">
        <v>1131900000</v>
      </c>
      <c r="AI237">
        <v>729420000</v>
      </c>
      <c r="AJ237">
        <v>840470000</v>
      </c>
      <c r="AK237">
        <f t="shared" si="111"/>
        <v>0</v>
      </c>
      <c r="AL237">
        <f t="shared" si="111"/>
        <v>0</v>
      </c>
      <c r="AM237">
        <f t="shared" si="111"/>
        <v>0</v>
      </c>
      <c r="AN237" s="13" t="s">
        <v>859</v>
      </c>
      <c r="AO237" s="14">
        <v>0</v>
      </c>
      <c r="AP237" s="15">
        <v>0</v>
      </c>
      <c r="AQ237">
        <v>0</v>
      </c>
      <c r="AR237">
        <v>0</v>
      </c>
      <c r="AS237">
        <v>0</v>
      </c>
      <c r="AT237">
        <v>0</v>
      </c>
      <c r="AU237">
        <v>754030000</v>
      </c>
      <c r="AV237">
        <v>964080000</v>
      </c>
      <c r="AW237">
        <v>609030000</v>
      </c>
      <c r="AX237">
        <f t="shared" si="112"/>
        <v>0</v>
      </c>
      <c r="AY237">
        <f t="shared" si="112"/>
        <v>0</v>
      </c>
      <c r="AZ237">
        <f t="shared" si="112"/>
        <v>0</v>
      </c>
      <c r="BA237" s="13">
        <v>0</v>
      </c>
      <c r="BB237" s="14">
        <v>0</v>
      </c>
      <c r="BC237" s="15">
        <v>0</v>
      </c>
      <c r="BD237">
        <v>0</v>
      </c>
      <c r="BE237">
        <v>0</v>
      </c>
      <c r="BF237">
        <v>0</v>
      </c>
      <c r="BG237">
        <v>0</v>
      </c>
      <c r="BH237">
        <v>2311000000</v>
      </c>
      <c r="BI237">
        <v>1412000000</v>
      </c>
      <c r="BJ237">
        <v>1044200000</v>
      </c>
      <c r="BK237">
        <f t="shared" si="113"/>
        <v>0</v>
      </c>
      <c r="BL237">
        <f t="shared" si="113"/>
        <v>0</v>
      </c>
      <c r="BM237">
        <f t="shared" si="113"/>
        <v>0</v>
      </c>
      <c r="BN237" s="13">
        <v>0</v>
      </c>
      <c r="BO237" s="14">
        <v>0</v>
      </c>
      <c r="BP237" s="15">
        <v>0</v>
      </c>
      <c r="BQ237" s="28">
        <v>0</v>
      </c>
    </row>
    <row r="238" spans="1:69" customFormat="1" ht="15" x14ac:dyDescent="0.2">
      <c r="A238" t="s">
        <v>750</v>
      </c>
      <c r="C238" t="s">
        <v>751</v>
      </c>
      <c r="D238">
        <v>9326200</v>
      </c>
      <c r="E238">
        <v>0</v>
      </c>
      <c r="F238">
        <v>16293000</v>
      </c>
      <c r="G238">
        <v>0</v>
      </c>
      <c r="H238">
        <v>338360000</v>
      </c>
      <c r="I238">
        <v>2492900000</v>
      </c>
      <c r="J238">
        <v>2094200000</v>
      </c>
      <c r="K238">
        <f t="shared" si="109"/>
        <v>0</v>
      </c>
      <c r="L238">
        <f t="shared" si="109"/>
        <v>6.5357615628384609E-3</v>
      </c>
      <c r="M238">
        <f t="shared" si="109"/>
        <v>0</v>
      </c>
      <c r="N238" s="13" t="s">
        <v>859</v>
      </c>
      <c r="O238" s="14" t="s">
        <v>859</v>
      </c>
      <c r="P238" s="15" t="s">
        <v>859</v>
      </c>
      <c r="Q238">
        <v>118870000</v>
      </c>
      <c r="R238">
        <v>19732000</v>
      </c>
      <c r="S238">
        <v>3574800</v>
      </c>
      <c r="T238">
        <v>4721300</v>
      </c>
      <c r="U238">
        <v>601680000</v>
      </c>
      <c r="V238">
        <v>838260000</v>
      </c>
      <c r="W238">
        <v>516410000</v>
      </c>
      <c r="X238">
        <f t="shared" si="110"/>
        <v>3.2794841111554313E-2</v>
      </c>
      <c r="Y238">
        <f t="shared" si="110"/>
        <v>4.2645479922697018E-3</v>
      </c>
      <c r="Z238">
        <f t="shared" si="110"/>
        <v>9.1425417788191556E-3</v>
      </c>
      <c r="AA238" s="13">
        <f t="shared" si="114"/>
        <v>6.0242246097709309</v>
      </c>
      <c r="AB238" s="14">
        <f>Y238/Z238</f>
        <v>0.46645102592252063</v>
      </c>
      <c r="AC238" s="15">
        <f t="shared" si="115"/>
        <v>0.13003715973995714</v>
      </c>
      <c r="AD238">
        <v>25440000</v>
      </c>
      <c r="AE238">
        <v>0</v>
      </c>
      <c r="AF238">
        <v>0</v>
      </c>
      <c r="AG238">
        <v>0</v>
      </c>
      <c r="AH238">
        <v>1131900000</v>
      </c>
      <c r="AI238">
        <v>729420000</v>
      </c>
      <c r="AJ238">
        <v>840470000</v>
      </c>
      <c r="AK238">
        <f t="shared" si="111"/>
        <v>0</v>
      </c>
      <c r="AL238">
        <f t="shared" si="111"/>
        <v>0</v>
      </c>
      <c r="AM238">
        <f t="shared" si="111"/>
        <v>0</v>
      </c>
      <c r="AN238" s="13" t="s">
        <v>859</v>
      </c>
      <c r="AO238" s="14">
        <v>0</v>
      </c>
      <c r="AP238" s="15">
        <v>0</v>
      </c>
      <c r="AQ238">
        <v>0</v>
      </c>
      <c r="AR238">
        <v>0</v>
      </c>
      <c r="AS238">
        <v>0</v>
      </c>
      <c r="AT238">
        <v>0</v>
      </c>
      <c r="AU238">
        <v>754030000</v>
      </c>
      <c r="AV238">
        <v>964080000</v>
      </c>
      <c r="AW238">
        <v>609030000</v>
      </c>
      <c r="AX238">
        <f t="shared" si="112"/>
        <v>0</v>
      </c>
      <c r="AY238">
        <f t="shared" si="112"/>
        <v>0</v>
      </c>
      <c r="AZ238">
        <f t="shared" si="112"/>
        <v>0</v>
      </c>
      <c r="BA238" s="13">
        <v>0</v>
      </c>
      <c r="BB238" s="14">
        <v>0</v>
      </c>
      <c r="BC238" s="15">
        <v>0</v>
      </c>
      <c r="BD238">
        <v>0</v>
      </c>
      <c r="BE238">
        <v>0</v>
      </c>
      <c r="BF238">
        <v>0</v>
      </c>
      <c r="BG238">
        <v>0</v>
      </c>
      <c r="BH238">
        <v>2311000000</v>
      </c>
      <c r="BI238">
        <v>1412000000</v>
      </c>
      <c r="BJ238">
        <v>1044200000</v>
      </c>
      <c r="BK238">
        <f t="shared" si="113"/>
        <v>0</v>
      </c>
      <c r="BL238">
        <f t="shared" si="113"/>
        <v>0</v>
      </c>
      <c r="BM238">
        <f t="shared" si="113"/>
        <v>0</v>
      </c>
      <c r="BN238" s="13">
        <v>0</v>
      </c>
      <c r="BO238" s="14">
        <v>0</v>
      </c>
      <c r="BP238" s="15">
        <v>0</v>
      </c>
      <c r="BQ238" s="28">
        <v>0</v>
      </c>
    </row>
    <row r="239" spans="1:69" customFormat="1" ht="15" x14ac:dyDescent="0.2">
      <c r="A239" t="s">
        <v>626</v>
      </c>
      <c r="C239" t="s">
        <v>627</v>
      </c>
      <c r="D239">
        <v>0</v>
      </c>
      <c r="E239">
        <v>0</v>
      </c>
      <c r="F239">
        <v>0</v>
      </c>
      <c r="G239">
        <v>0</v>
      </c>
      <c r="H239">
        <v>338360000</v>
      </c>
      <c r="I239">
        <v>2492900000</v>
      </c>
      <c r="J239">
        <v>2094200000</v>
      </c>
      <c r="K239">
        <f t="shared" si="109"/>
        <v>0</v>
      </c>
      <c r="L239">
        <f t="shared" si="109"/>
        <v>0</v>
      </c>
      <c r="M239">
        <f t="shared" si="109"/>
        <v>0</v>
      </c>
      <c r="N239" s="13">
        <v>0</v>
      </c>
      <c r="O239" s="14">
        <v>0</v>
      </c>
      <c r="P239" s="15">
        <v>0</v>
      </c>
      <c r="Q239">
        <v>23657000</v>
      </c>
      <c r="R239">
        <v>21215000</v>
      </c>
      <c r="S239">
        <v>0</v>
      </c>
      <c r="T239">
        <v>0</v>
      </c>
      <c r="U239">
        <v>601680000</v>
      </c>
      <c r="V239">
        <v>838260000</v>
      </c>
      <c r="W239">
        <v>516410000</v>
      </c>
      <c r="X239">
        <f t="shared" si="110"/>
        <v>3.525960643531445E-2</v>
      </c>
      <c r="Y239">
        <f t="shared" si="110"/>
        <v>0</v>
      </c>
      <c r="Z239">
        <f t="shared" si="110"/>
        <v>0</v>
      </c>
      <c r="AA239" s="13">
        <f t="shared" si="114"/>
        <v>1.1151072354466181</v>
      </c>
      <c r="AB239" s="14">
        <v>0</v>
      </c>
      <c r="AC239" s="15">
        <f t="shared" si="115"/>
        <v>0</v>
      </c>
      <c r="AD239">
        <v>0</v>
      </c>
      <c r="AE239">
        <v>0</v>
      </c>
      <c r="AF239">
        <v>0</v>
      </c>
      <c r="AG239">
        <v>0</v>
      </c>
      <c r="AH239">
        <v>1131900000</v>
      </c>
      <c r="AI239">
        <v>729420000</v>
      </c>
      <c r="AJ239">
        <v>840470000</v>
      </c>
      <c r="AK239">
        <f t="shared" si="111"/>
        <v>0</v>
      </c>
      <c r="AL239">
        <f t="shared" si="111"/>
        <v>0</v>
      </c>
      <c r="AM239">
        <f t="shared" si="111"/>
        <v>0</v>
      </c>
      <c r="AN239" s="13">
        <v>0</v>
      </c>
      <c r="AO239" s="14">
        <v>0</v>
      </c>
      <c r="AP239" s="15">
        <v>0</v>
      </c>
      <c r="AQ239">
        <v>0</v>
      </c>
      <c r="AR239">
        <v>0</v>
      </c>
      <c r="AS239">
        <v>0</v>
      </c>
      <c r="AT239">
        <v>0</v>
      </c>
      <c r="AU239">
        <v>754030000</v>
      </c>
      <c r="AV239">
        <v>964080000</v>
      </c>
      <c r="AW239">
        <v>609030000</v>
      </c>
      <c r="AX239">
        <f t="shared" si="112"/>
        <v>0</v>
      </c>
      <c r="AY239">
        <f t="shared" si="112"/>
        <v>0</v>
      </c>
      <c r="AZ239">
        <f t="shared" si="112"/>
        <v>0</v>
      </c>
      <c r="BA239" s="13">
        <v>0</v>
      </c>
      <c r="BB239" s="14">
        <v>0</v>
      </c>
      <c r="BC239" s="15">
        <v>0</v>
      </c>
      <c r="BD239">
        <v>0</v>
      </c>
      <c r="BE239">
        <v>0</v>
      </c>
      <c r="BF239">
        <v>0</v>
      </c>
      <c r="BG239">
        <v>0</v>
      </c>
      <c r="BH239">
        <v>2311000000</v>
      </c>
      <c r="BI239">
        <v>1412000000</v>
      </c>
      <c r="BJ239">
        <v>1044200000</v>
      </c>
      <c r="BK239">
        <f t="shared" si="113"/>
        <v>0</v>
      </c>
      <c r="BL239">
        <f t="shared" si="113"/>
        <v>0</v>
      </c>
      <c r="BM239">
        <f t="shared" si="113"/>
        <v>0</v>
      </c>
      <c r="BN239" s="13">
        <v>0</v>
      </c>
      <c r="BO239" s="14">
        <v>0</v>
      </c>
      <c r="BP239" s="15">
        <v>0</v>
      </c>
      <c r="BQ239" s="28">
        <v>0</v>
      </c>
    </row>
    <row r="240" spans="1:69" customFormat="1" ht="15" x14ac:dyDescent="0.2">
      <c r="A240" t="s">
        <v>650</v>
      </c>
      <c r="C240" t="s">
        <v>651</v>
      </c>
      <c r="D240">
        <v>0</v>
      </c>
      <c r="E240">
        <v>0</v>
      </c>
      <c r="F240">
        <v>0</v>
      </c>
      <c r="G240">
        <v>0</v>
      </c>
      <c r="H240">
        <v>338360000</v>
      </c>
      <c r="I240">
        <v>2492900000</v>
      </c>
      <c r="J240">
        <v>2094200000</v>
      </c>
      <c r="K240">
        <f t="shared" si="109"/>
        <v>0</v>
      </c>
      <c r="L240">
        <f t="shared" si="109"/>
        <v>0</v>
      </c>
      <c r="M240">
        <f t="shared" si="109"/>
        <v>0</v>
      </c>
      <c r="N240" s="13">
        <v>0</v>
      </c>
      <c r="O240" s="14">
        <v>0</v>
      </c>
      <c r="P240" s="15">
        <v>0</v>
      </c>
      <c r="Q240">
        <v>15834000</v>
      </c>
      <c r="R240">
        <v>23641000</v>
      </c>
      <c r="S240">
        <v>0</v>
      </c>
      <c r="T240">
        <v>0</v>
      </c>
      <c r="U240">
        <v>601680000</v>
      </c>
      <c r="V240">
        <v>838260000</v>
      </c>
      <c r="W240">
        <v>516410000</v>
      </c>
      <c r="X240">
        <f t="shared" si="110"/>
        <v>3.9291650046536362E-2</v>
      </c>
      <c r="Y240">
        <f t="shared" si="110"/>
        <v>0</v>
      </c>
      <c r="Z240">
        <f t="shared" si="110"/>
        <v>0</v>
      </c>
      <c r="AA240" s="13">
        <f t="shared" si="114"/>
        <v>0.66976862230870093</v>
      </c>
      <c r="AB240" s="14">
        <v>0</v>
      </c>
      <c r="AC240" s="15">
        <f t="shared" si="115"/>
        <v>0</v>
      </c>
      <c r="AD240">
        <v>0</v>
      </c>
      <c r="AE240">
        <v>0</v>
      </c>
      <c r="AF240">
        <v>0</v>
      </c>
      <c r="AG240">
        <v>0</v>
      </c>
      <c r="AH240">
        <v>1131900000</v>
      </c>
      <c r="AI240">
        <v>729420000</v>
      </c>
      <c r="AJ240">
        <v>840470000</v>
      </c>
      <c r="AK240">
        <f t="shared" si="111"/>
        <v>0</v>
      </c>
      <c r="AL240">
        <f t="shared" si="111"/>
        <v>0</v>
      </c>
      <c r="AM240">
        <f t="shared" si="111"/>
        <v>0</v>
      </c>
      <c r="AN240" s="13">
        <v>0</v>
      </c>
      <c r="AO240" s="14">
        <v>0</v>
      </c>
      <c r="AP240" s="15">
        <v>0</v>
      </c>
      <c r="AQ240">
        <v>0</v>
      </c>
      <c r="AR240">
        <v>0</v>
      </c>
      <c r="AS240">
        <v>0</v>
      </c>
      <c r="AT240">
        <v>0</v>
      </c>
      <c r="AU240">
        <v>754030000</v>
      </c>
      <c r="AV240">
        <v>964080000</v>
      </c>
      <c r="AW240">
        <v>609030000</v>
      </c>
      <c r="AX240">
        <f t="shared" si="112"/>
        <v>0</v>
      </c>
      <c r="AY240">
        <f t="shared" si="112"/>
        <v>0</v>
      </c>
      <c r="AZ240">
        <f t="shared" si="112"/>
        <v>0</v>
      </c>
      <c r="BA240" s="13">
        <v>0</v>
      </c>
      <c r="BB240" s="14">
        <v>0</v>
      </c>
      <c r="BC240" s="15">
        <v>0</v>
      </c>
      <c r="BD240">
        <v>0</v>
      </c>
      <c r="BE240">
        <v>0</v>
      </c>
      <c r="BF240">
        <v>0</v>
      </c>
      <c r="BG240">
        <v>0</v>
      </c>
      <c r="BH240">
        <v>2311000000</v>
      </c>
      <c r="BI240">
        <v>1412000000</v>
      </c>
      <c r="BJ240">
        <v>1044200000</v>
      </c>
      <c r="BK240">
        <f t="shared" si="113"/>
        <v>0</v>
      </c>
      <c r="BL240">
        <f t="shared" si="113"/>
        <v>0</v>
      </c>
      <c r="BM240">
        <f t="shared" si="113"/>
        <v>0</v>
      </c>
      <c r="BN240" s="13">
        <v>0</v>
      </c>
      <c r="BO240" s="14">
        <v>0</v>
      </c>
      <c r="BP240" s="15">
        <v>0</v>
      </c>
      <c r="BQ240" s="28">
        <v>0</v>
      </c>
    </row>
    <row r="241" spans="1:69" customFormat="1" ht="15" x14ac:dyDescent="0.2">
      <c r="A241" t="s">
        <v>218</v>
      </c>
      <c r="C241" t="s">
        <v>219</v>
      </c>
      <c r="D241">
        <v>0</v>
      </c>
      <c r="E241">
        <v>0</v>
      </c>
      <c r="F241">
        <v>0</v>
      </c>
      <c r="G241">
        <v>0</v>
      </c>
      <c r="H241">
        <v>338360000</v>
      </c>
      <c r="I241">
        <v>2492900000</v>
      </c>
      <c r="J241">
        <v>2094200000</v>
      </c>
      <c r="K241">
        <f t="shared" si="109"/>
        <v>0</v>
      </c>
      <c r="L241">
        <f t="shared" si="109"/>
        <v>0</v>
      </c>
      <c r="M241">
        <f t="shared" si="109"/>
        <v>0</v>
      </c>
      <c r="N241" s="13">
        <v>0</v>
      </c>
      <c r="O241" s="14">
        <v>0</v>
      </c>
      <c r="P241" s="15">
        <v>0</v>
      </c>
      <c r="Q241">
        <v>25122000</v>
      </c>
      <c r="R241">
        <v>23766000</v>
      </c>
      <c r="S241">
        <v>0</v>
      </c>
      <c r="T241">
        <v>0</v>
      </c>
      <c r="U241">
        <v>601680000</v>
      </c>
      <c r="V241">
        <v>838260000</v>
      </c>
      <c r="W241">
        <v>516410000</v>
      </c>
      <c r="X241">
        <f t="shared" si="110"/>
        <v>3.9499401675309131E-2</v>
      </c>
      <c r="Y241">
        <f t="shared" si="110"/>
        <v>0</v>
      </c>
      <c r="Z241">
        <f t="shared" si="110"/>
        <v>0</v>
      </c>
      <c r="AA241" s="13">
        <f t="shared" si="114"/>
        <v>1.0570562989144157</v>
      </c>
      <c r="AB241" s="14">
        <v>0</v>
      </c>
      <c r="AC241" s="15">
        <f t="shared" si="115"/>
        <v>0</v>
      </c>
      <c r="AD241">
        <v>12289000</v>
      </c>
      <c r="AE241">
        <v>0</v>
      </c>
      <c r="AF241">
        <v>0</v>
      </c>
      <c r="AG241">
        <v>0</v>
      </c>
      <c r="AH241">
        <v>1131900000</v>
      </c>
      <c r="AI241">
        <v>729420000</v>
      </c>
      <c r="AJ241">
        <v>840470000</v>
      </c>
      <c r="AK241">
        <f t="shared" si="111"/>
        <v>0</v>
      </c>
      <c r="AL241">
        <f t="shared" si="111"/>
        <v>0</v>
      </c>
      <c r="AM241">
        <f t="shared" si="111"/>
        <v>0</v>
      </c>
      <c r="AN241" s="13" t="s">
        <v>859</v>
      </c>
      <c r="AO241" s="14">
        <v>0</v>
      </c>
      <c r="AP241" s="15">
        <v>0</v>
      </c>
      <c r="AQ241">
        <v>0</v>
      </c>
      <c r="AR241">
        <v>0</v>
      </c>
      <c r="AS241">
        <v>0</v>
      </c>
      <c r="AT241">
        <v>0</v>
      </c>
      <c r="AU241">
        <v>754030000</v>
      </c>
      <c r="AV241">
        <v>964080000</v>
      </c>
      <c r="AW241">
        <v>609030000</v>
      </c>
      <c r="AX241">
        <f t="shared" si="112"/>
        <v>0</v>
      </c>
      <c r="AY241">
        <f t="shared" si="112"/>
        <v>0</v>
      </c>
      <c r="AZ241">
        <f t="shared" si="112"/>
        <v>0</v>
      </c>
      <c r="BA241" s="13">
        <v>0</v>
      </c>
      <c r="BB241" s="14">
        <v>0</v>
      </c>
      <c r="BC241" s="15">
        <v>0</v>
      </c>
      <c r="BD241">
        <v>0</v>
      </c>
      <c r="BE241">
        <v>0</v>
      </c>
      <c r="BF241">
        <v>0</v>
      </c>
      <c r="BG241">
        <v>0</v>
      </c>
      <c r="BH241">
        <v>2311000000</v>
      </c>
      <c r="BI241">
        <v>1412000000</v>
      </c>
      <c r="BJ241">
        <v>1044200000</v>
      </c>
      <c r="BK241">
        <f t="shared" si="113"/>
        <v>0</v>
      </c>
      <c r="BL241">
        <f t="shared" si="113"/>
        <v>0</v>
      </c>
      <c r="BM241">
        <f t="shared" si="113"/>
        <v>0</v>
      </c>
      <c r="BN241" s="13">
        <v>0</v>
      </c>
      <c r="BO241" s="14">
        <v>0</v>
      </c>
      <c r="BP241" s="15">
        <v>0</v>
      </c>
      <c r="BQ241" s="28">
        <v>0</v>
      </c>
    </row>
    <row r="242" spans="1:69" customFormat="1" ht="15" x14ac:dyDescent="0.2">
      <c r="A242" t="s">
        <v>258</v>
      </c>
      <c r="C242" t="s">
        <v>259</v>
      </c>
      <c r="D242">
        <v>0</v>
      </c>
      <c r="E242">
        <v>0</v>
      </c>
      <c r="F242">
        <v>0</v>
      </c>
      <c r="G242">
        <v>0</v>
      </c>
      <c r="H242">
        <v>338360000</v>
      </c>
      <c r="I242">
        <v>2492900000</v>
      </c>
      <c r="J242">
        <v>2094200000</v>
      </c>
      <c r="K242">
        <f t="shared" si="109"/>
        <v>0</v>
      </c>
      <c r="L242">
        <f t="shared" si="109"/>
        <v>0</v>
      </c>
      <c r="M242">
        <f t="shared" si="109"/>
        <v>0</v>
      </c>
      <c r="N242" s="13">
        <v>0</v>
      </c>
      <c r="O242" s="14">
        <v>0</v>
      </c>
      <c r="P242" s="15">
        <v>0</v>
      </c>
      <c r="Q242">
        <v>14997000</v>
      </c>
      <c r="R242">
        <v>25245000</v>
      </c>
      <c r="S242">
        <v>0</v>
      </c>
      <c r="T242">
        <v>0</v>
      </c>
      <c r="U242">
        <v>601680000</v>
      </c>
      <c r="V242">
        <v>838260000</v>
      </c>
      <c r="W242">
        <v>516410000</v>
      </c>
      <c r="X242">
        <f t="shared" si="110"/>
        <v>4.1957518946948547E-2</v>
      </c>
      <c r="Y242">
        <f t="shared" si="110"/>
        <v>0</v>
      </c>
      <c r="Z242">
        <f t="shared" si="110"/>
        <v>0</v>
      </c>
      <c r="AA242" s="13">
        <f t="shared" si="114"/>
        <v>0.59405822935234698</v>
      </c>
      <c r="AB242" s="14">
        <v>0</v>
      </c>
      <c r="AC242" s="15">
        <f t="shared" si="115"/>
        <v>0</v>
      </c>
      <c r="AD242">
        <v>0</v>
      </c>
      <c r="AE242">
        <v>0</v>
      </c>
      <c r="AF242">
        <v>0</v>
      </c>
      <c r="AG242">
        <v>0</v>
      </c>
      <c r="AH242">
        <v>1131900000</v>
      </c>
      <c r="AI242">
        <v>729420000</v>
      </c>
      <c r="AJ242">
        <v>840470000</v>
      </c>
      <c r="AK242">
        <f t="shared" si="111"/>
        <v>0</v>
      </c>
      <c r="AL242">
        <f t="shared" si="111"/>
        <v>0</v>
      </c>
      <c r="AM242">
        <f t="shared" si="111"/>
        <v>0</v>
      </c>
      <c r="AN242" s="13">
        <v>0</v>
      </c>
      <c r="AO242" s="14">
        <v>0</v>
      </c>
      <c r="AP242" s="15">
        <v>0</v>
      </c>
      <c r="AQ242">
        <v>0</v>
      </c>
      <c r="AR242">
        <v>0</v>
      </c>
      <c r="AS242">
        <v>0</v>
      </c>
      <c r="AT242">
        <v>0</v>
      </c>
      <c r="AU242">
        <v>754030000</v>
      </c>
      <c r="AV242">
        <v>964080000</v>
      </c>
      <c r="AW242">
        <v>609030000</v>
      </c>
      <c r="AX242">
        <f t="shared" si="112"/>
        <v>0</v>
      </c>
      <c r="AY242">
        <f t="shared" si="112"/>
        <v>0</v>
      </c>
      <c r="AZ242">
        <f t="shared" si="112"/>
        <v>0</v>
      </c>
      <c r="BA242" s="13">
        <v>0</v>
      </c>
      <c r="BB242" s="14">
        <v>0</v>
      </c>
      <c r="BC242" s="15">
        <v>0</v>
      </c>
      <c r="BD242">
        <v>0</v>
      </c>
      <c r="BE242">
        <v>0</v>
      </c>
      <c r="BF242">
        <v>0</v>
      </c>
      <c r="BG242">
        <v>0</v>
      </c>
      <c r="BH242">
        <v>2311000000</v>
      </c>
      <c r="BI242">
        <v>1412000000</v>
      </c>
      <c r="BJ242">
        <v>1044200000</v>
      </c>
      <c r="BK242">
        <f t="shared" si="113"/>
        <v>0</v>
      </c>
      <c r="BL242">
        <f t="shared" si="113"/>
        <v>0</v>
      </c>
      <c r="BM242">
        <f t="shared" si="113"/>
        <v>0</v>
      </c>
      <c r="BN242" s="13">
        <v>0</v>
      </c>
      <c r="BO242" s="14">
        <v>0</v>
      </c>
      <c r="BP242" s="15">
        <v>0</v>
      </c>
      <c r="BQ242" s="28">
        <v>0</v>
      </c>
    </row>
    <row r="243" spans="1:69" customFormat="1" ht="15" x14ac:dyDescent="0.2">
      <c r="A243" t="s">
        <v>51</v>
      </c>
      <c r="C243" t="s">
        <v>52</v>
      </c>
      <c r="D243">
        <v>3334000</v>
      </c>
      <c r="E243">
        <v>0</v>
      </c>
      <c r="F243">
        <v>0</v>
      </c>
      <c r="G243">
        <v>0</v>
      </c>
      <c r="H243">
        <v>338360000</v>
      </c>
      <c r="I243">
        <v>2492900000</v>
      </c>
      <c r="J243">
        <v>2094200000</v>
      </c>
      <c r="K243">
        <f t="shared" si="109"/>
        <v>0</v>
      </c>
      <c r="L243">
        <f t="shared" si="109"/>
        <v>0</v>
      </c>
      <c r="M243">
        <f t="shared" si="109"/>
        <v>0</v>
      </c>
      <c r="N243" s="13" t="s">
        <v>859</v>
      </c>
      <c r="O243" s="14">
        <v>0</v>
      </c>
      <c r="P243" s="15">
        <v>0</v>
      </c>
      <c r="Q243">
        <v>16118000</v>
      </c>
      <c r="R243">
        <v>25747000</v>
      </c>
      <c r="S243">
        <v>0</v>
      </c>
      <c r="T243">
        <v>0</v>
      </c>
      <c r="U243">
        <v>601680000</v>
      </c>
      <c r="V243">
        <v>838260000</v>
      </c>
      <c r="W243">
        <v>516410000</v>
      </c>
      <c r="X243">
        <f t="shared" si="110"/>
        <v>4.2791849488099984E-2</v>
      </c>
      <c r="Y243">
        <f t="shared" si="110"/>
        <v>0</v>
      </c>
      <c r="Z243">
        <f t="shared" si="110"/>
        <v>0</v>
      </c>
      <c r="AA243" s="13">
        <f t="shared" si="114"/>
        <v>0.62601468132209581</v>
      </c>
      <c r="AB243" s="14">
        <v>0</v>
      </c>
      <c r="AC243" s="15">
        <f t="shared" si="115"/>
        <v>0</v>
      </c>
      <c r="AD243">
        <v>6630900</v>
      </c>
      <c r="AE243">
        <v>0</v>
      </c>
      <c r="AF243">
        <v>0</v>
      </c>
      <c r="AG243">
        <v>0</v>
      </c>
      <c r="AH243">
        <v>1131900000</v>
      </c>
      <c r="AI243">
        <v>729420000</v>
      </c>
      <c r="AJ243">
        <v>840470000</v>
      </c>
      <c r="AK243">
        <f t="shared" si="111"/>
        <v>0</v>
      </c>
      <c r="AL243">
        <f t="shared" si="111"/>
        <v>0</v>
      </c>
      <c r="AM243">
        <f t="shared" si="111"/>
        <v>0</v>
      </c>
      <c r="AN243" s="13" t="s">
        <v>859</v>
      </c>
      <c r="AO243" s="14">
        <v>0</v>
      </c>
      <c r="AP243" s="15">
        <v>0</v>
      </c>
      <c r="AQ243">
        <v>0</v>
      </c>
      <c r="AR243">
        <v>0</v>
      </c>
      <c r="AS243">
        <v>0</v>
      </c>
      <c r="AT243">
        <v>0</v>
      </c>
      <c r="AU243">
        <v>754030000</v>
      </c>
      <c r="AV243">
        <v>964080000</v>
      </c>
      <c r="AW243">
        <v>609030000</v>
      </c>
      <c r="AX243">
        <f t="shared" si="112"/>
        <v>0</v>
      </c>
      <c r="AY243">
        <f t="shared" si="112"/>
        <v>0</v>
      </c>
      <c r="AZ243">
        <f t="shared" si="112"/>
        <v>0</v>
      </c>
      <c r="BA243" s="13">
        <v>0</v>
      </c>
      <c r="BB243" s="14">
        <v>0</v>
      </c>
      <c r="BC243" s="15">
        <v>0</v>
      </c>
      <c r="BD243">
        <v>0</v>
      </c>
      <c r="BE243">
        <v>0</v>
      </c>
      <c r="BF243">
        <v>0</v>
      </c>
      <c r="BG243">
        <v>0</v>
      </c>
      <c r="BH243">
        <v>2311000000</v>
      </c>
      <c r="BI243">
        <v>1412000000</v>
      </c>
      <c r="BJ243">
        <v>1044200000</v>
      </c>
      <c r="BK243">
        <f t="shared" si="113"/>
        <v>0</v>
      </c>
      <c r="BL243">
        <f t="shared" si="113"/>
        <v>0</v>
      </c>
      <c r="BM243">
        <f t="shared" si="113"/>
        <v>0</v>
      </c>
      <c r="BN243" s="13">
        <v>0</v>
      </c>
      <c r="BO243" s="14">
        <v>0</v>
      </c>
      <c r="BP243" s="15">
        <v>0</v>
      </c>
      <c r="BQ243" s="28">
        <v>0</v>
      </c>
    </row>
    <row r="244" spans="1:69" customFormat="1" ht="15" x14ac:dyDescent="0.2">
      <c r="A244" t="s">
        <v>664</v>
      </c>
      <c r="C244" t="s">
        <v>665</v>
      </c>
      <c r="D244">
        <v>0</v>
      </c>
      <c r="E244">
        <v>0</v>
      </c>
      <c r="F244">
        <v>0</v>
      </c>
      <c r="G244">
        <v>0</v>
      </c>
      <c r="H244">
        <v>338360000</v>
      </c>
      <c r="I244">
        <v>2492900000</v>
      </c>
      <c r="J244">
        <v>2094200000</v>
      </c>
      <c r="K244">
        <f t="shared" si="109"/>
        <v>0</v>
      </c>
      <c r="L244">
        <f t="shared" si="109"/>
        <v>0</v>
      </c>
      <c r="M244">
        <f t="shared" si="109"/>
        <v>0</v>
      </c>
      <c r="N244" s="13">
        <v>0</v>
      </c>
      <c r="O244" s="14">
        <v>0</v>
      </c>
      <c r="P244" s="15">
        <v>0</v>
      </c>
      <c r="Q244">
        <v>37201000</v>
      </c>
      <c r="R244">
        <v>27023000</v>
      </c>
      <c r="S244">
        <v>0</v>
      </c>
      <c r="T244">
        <v>0</v>
      </c>
      <c r="U244">
        <v>601680000</v>
      </c>
      <c r="V244">
        <v>838260000</v>
      </c>
      <c r="W244">
        <v>516410000</v>
      </c>
      <c r="X244">
        <f t="shared" si="110"/>
        <v>4.4912578114612418E-2</v>
      </c>
      <c r="Y244">
        <f t="shared" si="110"/>
        <v>0</v>
      </c>
      <c r="Z244">
        <f t="shared" si="110"/>
        <v>0</v>
      </c>
      <c r="AA244" s="13">
        <f t="shared" si="114"/>
        <v>1.3766421196758316</v>
      </c>
      <c r="AB244" s="14">
        <v>0</v>
      </c>
      <c r="AC244" s="15">
        <f t="shared" si="115"/>
        <v>0</v>
      </c>
      <c r="AD244">
        <v>0</v>
      </c>
      <c r="AE244">
        <v>0</v>
      </c>
      <c r="AF244">
        <v>0</v>
      </c>
      <c r="AG244">
        <v>0</v>
      </c>
      <c r="AH244">
        <v>1131900000</v>
      </c>
      <c r="AI244">
        <v>729420000</v>
      </c>
      <c r="AJ244">
        <v>840470000</v>
      </c>
      <c r="AK244">
        <f t="shared" si="111"/>
        <v>0</v>
      </c>
      <c r="AL244">
        <f t="shared" si="111"/>
        <v>0</v>
      </c>
      <c r="AM244">
        <f t="shared" si="111"/>
        <v>0</v>
      </c>
      <c r="AN244" s="13">
        <v>0</v>
      </c>
      <c r="AO244" s="14">
        <v>0</v>
      </c>
      <c r="AP244" s="15">
        <v>0</v>
      </c>
      <c r="AQ244">
        <v>0</v>
      </c>
      <c r="AR244">
        <v>0</v>
      </c>
      <c r="AS244">
        <v>0</v>
      </c>
      <c r="AT244">
        <v>0</v>
      </c>
      <c r="AU244">
        <v>754030000</v>
      </c>
      <c r="AV244">
        <v>964080000</v>
      </c>
      <c r="AW244">
        <v>609030000</v>
      </c>
      <c r="AX244">
        <f t="shared" si="112"/>
        <v>0</v>
      </c>
      <c r="AY244">
        <f t="shared" si="112"/>
        <v>0</v>
      </c>
      <c r="AZ244">
        <f t="shared" si="112"/>
        <v>0</v>
      </c>
      <c r="BA244" s="13">
        <v>0</v>
      </c>
      <c r="BB244" s="14">
        <v>0</v>
      </c>
      <c r="BC244" s="15">
        <v>0</v>
      </c>
      <c r="BD244">
        <v>0</v>
      </c>
      <c r="BE244">
        <v>0</v>
      </c>
      <c r="BF244">
        <v>0</v>
      </c>
      <c r="BG244">
        <v>0</v>
      </c>
      <c r="BH244">
        <v>2311000000</v>
      </c>
      <c r="BI244">
        <v>1412000000</v>
      </c>
      <c r="BJ244">
        <v>1044200000</v>
      </c>
      <c r="BK244">
        <f t="shared" si="113"/>
        <v>0</v>
      </c>
      <c r="BL244">
        <f t="shared" si="113"/>
        <v>0</v>
      </c>
      <c r="BM244">
        <f t="shared" si="113"/>
        <v>0</v>
      </c>
      <c r="BN244" s="13">
        <v>0</v>
      </c>
      <c r="BO244" s="14">
        <v>0</v>
      </c>
      <c r="BP244" s="15">
        <v>0</v>
      </c>
      <c r="BQ244" s="28">
        <v>0</v>
      </c>
    </row>
    <row r="245" spans="1:69" customFormat="1" ht="15" x14ac:dyDescent="0.2">
      <c r="A245" t="s">
        <v>550</v>
      </c>
      <c r="C245" t="s">
        <v>551</v>
      </c>
      <c r="D245">
        <v>0</v>
      </c>
      <c r="E245">
        <v>0</v>
      </c>
      <c r="F245">
        <v>0</v>
      </c>
      <c r="G245">
        <v>0</v>
      </c>
      <c r="H245">
        <v>338360000</v>
      </c>
      <c r="I245">
        <v>2492900000</v>
      </c>
      <c r="J245">
        <v>2094200000</v>
      </c>
      <c r="K245">
        <f t="shared" si="109"/>
        <v>0</v>
      </c>
      <c r="L245">
        <f t="shared" si="109"/>
        <v>0</v>
      </c>
      <c r="M245">
        <f t="shared" si="109"/>
        <v>0</v>
      </c>
      <c r="N245" s="13">
        <v>0</v>
      </c>
      <c r="O245" s="14">
        <v>0</v>
      </c>
      <c r="P245" s="15">
        <v>0</v>
      </c>
      <c r="Q245">
        <v>0</v>
      </c>
      <c r="R245">
        <v>27119000</v>
      </c>
      <c r="S245">
        <v>0</v>
      </c>
      <c r="T245">
        <v>0</v>
      </c>
      <c r="U245">
        <v>601680000</v>
      </c>
      <c r="V245">
        <v>838260000</v>
      </c>
      <c r="W245">
        <v>516410000</v>
      </c>
      <c r="X245">
        <f t="shared" si="110"/>
        <v>4.5072131365509908E-2</v>
      </c>
      <c r="Y245">
        <f t="shared" si="110"/>
        <v>0</v>
      </c>
      <c r="Z245">
        <f t="shared" si="110"/>
        <v>0</v>
      </c>
      <c r="AA245" s="13">
        <f t="shared" si="114"/>
        <v>0</v>
      </c>
      <c r="AB245" s="14">
        <v>0</v>
      </c>
      <c r="AC245" s="15">
        <f t="shared" si="115"/>
        <v>0</v>
      </c>
      <c r="AD245">
        <v>0</v>
      </c>
      <c r="AE245">
        <v>0</v>
      </c>
      <c r="AF245">
        <v>0</v>
      </c>
      <c r="AG245">
        <v>0</v>
      </c>
      <c r="AH245">
        <v>1131900000</v>
      </c>
      <c r="AI245">
        <v>729420000</v>
      </c>
      <c r="AJ245">
        <v>840470000</v>
      </c>
      <c r="AK245">
        <f t="shared" si="111"/>
        <v>0</v>
      </c>
      <c r="AL245">
        <f t="shared" si="111"/>
        <v>0</v>
      </c>
      <c r="AM245">
        <f t="shared" si="111"/>
        <v>0</v>
      </c>
      <c r="AN245" s="13">
        <v>0</v>
      </c>
      <c r="AO245" s="14">
        <v>0</v>
      </c>
      <c r="AP245" s="15">
        <v>0</v>
      </c>
      <c r="AQ245">
        <v>0</v>
      </c>
      <c r="AR245">
        <v>0</v>
      </c>
      <c r="AS245">
        <v>0</v>
      </c>
      <c r="AT245">
        <v>0</v>
      </c>
      <c r="AU245">
        <v>754030000</v>
      </c>
      <c r="AV245">
        <v>964080000</v>
      </c>
      <c r="AW245">
        <v>609030000</v>
      </c>
      <c r="AX245">
        <f t="shared" si="112"/>
        <v>0</v>
      </c>
      <c r="AY245">
        <f t="shared" si="112"/>
        <v>0</v>
      </c>
      <c r="AZ245">
        <f t="shared" si="112"/>
        <v>0</v>
      </c>
      <c r="BA245" s="13">
        <v>0</v>
      </c>
      <c r="BB245" s="14">
        <v>0</v>
      </c>
      <c r="BC245" s="15">
        <v>0</v>
      </c>
      <c r="BD245">
        <v>0</v>
      </c>
      <c r="BE245">
        <v>0</v>
      </c>
      <c r="BF245">
        <v>0</v>
      </c>
      <c r="BG245">
        <v>0</v>
      </c>
      <c r="BH245">
        <v>2311000000</v>
      </c>
      <c r="BI245">
        <v>1412000000</v>
      </c>
      <c r="BJ245">
        <v>1044200000</v>
      </c>
      <c r="BK245">
        <f t="shared" si="113"/>
        <v>0</v>
      </c>
      <c r="BL245">
        <f t="shared" si="113"/>
        <v>0</v>
      </c>
      <c r="BM245">
        <f t="shared" si="113"/>
        <v>0</v>
      </c>
      <c r="BN245" s="13">
        <v>0</v>
      </c>
      <c r="BO245" s="14">
        <v>0</v>
      </c>
      <c r="BP245" s="15">
        <v>0</v>
      </c>
      <c r="BQ245" s="28">
        <v>0</v>
      </c>
    </row>
    <row r="246" spans="1:69" customFormat="1" ht="15" x14ac:dyDescent="0.2">
      <c r="A246" t="s">
        <v>87</v>
      </c>
      <c r="C246" t="s">
        <v>88</v>
      </c>
      <c r="D246">
        <v>0</v>
      </c>
      <c r="E246">
        <v>171990</v>
      </c>
      <c r="F246">
        <v>0</v>
      </c>
      <c r="G246">
        <v>0</v>
      </c>
      <c r="H246">
        <v>338360000</v>
      </c>
      <c r="I246">
        <v>2492900000</v>
      </c>
      <c r="J246">
        <v>2094200000</v>
      </c>
      <c r="K246">
        <f t="shared" si="109"/>
        <v>5.0830476415651964E-4</v>
      </c>
      <c r="L246">
        <f t="shared" si="109"/>
        <v>0</v>
      </c>
      <c r="M246">
        <f t="shared" si="109"/>
        <v>0</v>
      </c>
      <c r="N246" s="13">
        <f>D246/E246</f>
        <v>0</v>
      </c>
      <c r="O246" s="14">
        <v>0</v>
      </c>
      <c r="P246" s="15">
        <f>L246/K246</f>
        <v>0</v>
      </c>
      <c r="Q246">
        <v>36911000</v>
      </c>
      <c r="R246">
        <v>37055000</v>
      </c>
      <c r="S246">
        <v>0</v>
      </c>
      <c r="T246">
        <v>0</v>
      </c>
      <c r="U246">
        <v>601680000</v>
      </c>
      <c r="V246">
        <v>838260000</v>
      </c>
      <c r="W246">
        <v>516410000</v>
      </c>
      <c r="X246">
        <f t="shared" si="110"/>
        <v>6.1585892833399811E-2</v>
      </c>
      <c r="Y246">
        <f t="shared" si="110"/>
        <v>0</v>
      </c>
      <c r="Z246">
        <f t="shared" si="110"/>
        <v>0</v>
      </c>
      <c r="AA246" s="13">
        <f t="shared" si="114"/>
        <v>0.99611388476588858</v>
      </c>
      <c r="AB246" s="14">
        <v>0</v>
      </c>
      <c r="AC246" s="15">
        <f t="shared" si="115"/>
        <v>0</v>
      </c>
      <c r="AD246">
        <v>3290900</v>
      </c>
      <c r="AE246">
        <v>0</v>
      </c>
      <c r="AF246">
        <v>0</v>
      </c>
      <c r="AG246">
        <v>0</v>
      </c>
      <c r="AH246">
        <v>1131900000</v>
      </c>
      <c r="AI246">
        <v>729420000</v>
      </c>
      <c r="AJ246">
        <v>840470000</v>
      </c>
      <c r="AK246">
        <f t="shared" si="111"/>
        <v>0</v>
      </c>
      <c r="AL246">
        <f t="shared" si="111"/>
        <v>0</v>
      </c>
      <c r="AM246">
        <f t="shared" si="111"/>
        <v>0</v>
      </c>
      <c r="AN246" s="13" t="s">
        <v>859</v>
      </c>
      <c r="AO246" s="14">
        <v>0</v>
      </c>
      <c r="AP246" s="15">
        <v>0</v>
      </c>
      <c r="AQ246">
        <v>0</v>
      </c>
      <c r="AR246">
        <v>0</v>
      </c>
      <c r="AS246">
        <v>0</v>
      </c>
      <c r="AT246">
        <v>0</v>
      </c>
      <c r="AU246">
        <v>754030000</v>
      </c>
      <c r="AV246">
        <v>964080000</v>
      </c>
      <c r="AW246">
        <v>609030000</v>
      </c>
      <c r="AX246">
        <f t="shared" si="112"/>
        <v>0</v>
      </c>
      <c r="AY246">
        <f t="shared" si="112"/>
        <v>0</v>
      </c>
      <c r="AZ246">
        <f t="shared" si="112"/>
        <v>0</v>
      </c>
      <c r="BA246" s="13">
        <v>0</v>
      </c>
      <c r="BB246" s="14">
        <v>0</v>
      </c>
      <c r="BC246" s="15">
        <v>0</v>
      </c>
      <c r="BD246">
        <v>0</v>
      </c>
      <c r="BE246">
        <v>0</v>
      </c>
      <c r="BF246">
        <v>0</v>
      </c>
      <c r="BG246">
        <v>0</v>
      </c>
      <c r="BH246">
        <v>2311000000</v>
      </c>
      <c r="BI246">
        <v>1412000000</v>
      </c>
      <c r="BJ246">
        <v>1044200000</v>
      </c>
      <c r="BK246">
        <f t="shared" si="113"/>
        <v>0</v>
      </c>
      <c r="BL246">
        <f t="shared" si="113"/>
        <v>0</v>
      </c>
      <c r="BM246">
        <f t="shared" si="113"/>
        <v>0</v>
      </c>
      <c r="BN246" s="13">
        <v>0</v>
      </c>
      <c r="BO246" s="14">
        <v>0</v>
      </c>
      <c r="BP246" s="15">
        <v>0</v>
      </c>
      <c r="BQ246" s="28">
        <v>0</v>
      </c>
    </row>
    <row r="247" spans="1:69" customFormat="1" ht="15" x14ac:dyDescent="0.2">
      <c r="A247" t="s">
        <v>208</v>
      </c>
      <c r="C247" t="s">
        <v>209</v>
      </c>
      <c r="D247">
        <v>77381000</v>
      </c>
      <c r="E247">
        <v>655570</v>
      </c>
      <c r="F247">
        <v>0</v>
      </c>
      <c r="G247">
        <v>0</v>
      </c>
      <c r="H247">
        <v>338360000</v>
      </c>
      <c r="I247">
        <v>2492900000</v>
      </c>
      <c r="J247">
        <v>2094200000</v>
      </c>
      <c r="K247">
        <f t="shared" si="109"/>
        <v>1.9374926114197897E-3</v>
      </c>
      <c r="L247">
        <f t="shared" si="109"/>
        <v>0</v>
      </c>
      <c r="M247">
        <f t="shared" si="109"/>
        <v>0</v>
      </c>
      <c r="N247" s="13">
        <f>D247/E247</f>
        <v>118.03621276141374</v>
      </c>
      <c r="O247" s="14">
        <v>0</v>
      </c>
      <c r="P247" s="15">
        <f>L247/K247</f>
        <v>0</v>
      </c>
      <c r="Q247">
        <v>142500000</v>
      </c>
      <c r="R247">
        <v>38707000</v>
      </c>
      <c r="S247">
        <v>0</v>
      </c>
      <c r="T247">
        <v>0</v>
      </c>
      <c r="U247">
        <v>601680000</v>
      </c>
      <c r="V247">
        <v>838260000</v>
      </c>
      <c r="W247">
        <v>516410000</v>
      </c>
      <c r="X247">
        <f t="shared" si="110"/>
        <v>6.433153835926074E-2</v>
      </c>
      <c r="Y247">
        <f t="shared" si="110"/>
        <v>0</v>
      </c>
      <c r="Z247">
        <f t="shared" si="110"/>
        <v>0</v>
      </c>
      <c r="AA247" s="13">
        <f t="shared" si="114"/>
        <v>3.6815046374040872</v>
      </c>
      <c r="AB247" s="14">
        <v>0</v>
      </c>
      <c r="AC247" s="15">
        <f t="shared" si="115"/>
        <v>0</v>
      </c>
      <c r="AD247">
        <v>35262000</v>
      </c>
      <c r="AE247">
        <v>0</v>
      </c>
      <c r="AF247">
        <v>0</v>
      </c>
      <c r="AG247">
        <v>0</v>
      </c>
      <c r="AH247">
        <v>1131900000</v>
      </c>
      <c r="AI247">
        <v>729420000</v>
      </c>
      <c r="AJ247">
        <v>840470000</v>
      </c>
      <c r="AK247">
        <f t="shared" si="111"/>
        <v>0</v>
      </c>
      <c r="AL247">
        <f t="shared" si="111"/>
        <v>0</v>
      </c>
      <c r="AM247">
        <f t="shared" si="111"/>
        <v>0</v>
      </c>
      <c r="AN247" s="13" t="s">
        <v>859</v>
      </c>
      <c r="AO247" s="14">
        <v>0</v>
      </c>
      <c r="AP247" s="15">
        <v>0</v>
      </c>
      <c r="AQ247">
        <v>0</v>
      </c>
      <c r="AR247">
        <v>0</v>
      </c>
      <c r="AS247">
        <v>0</v>
      </c>
      <c r="AT247">
        <v>0</v>
      </c>
      <c r="AU247">
        <v>754030000</v>
      </c>
      <c r="AV247">
        <v>964080000</v>
      </c>
      <c r="AW247">
        <v>609030000</v>
      </c>
      <c r="AX247">
        <f t="shared" si="112"/>
        <v>0</v>
      </c>
      <c r="AY247">
        <f t="shared" si="112"/>
        <v>0</v>
      </c>
      <c r="AZ247">
        <f t="shared" si="112"/>
        <v>0</v>
      </c>
      <c r="BA247" s="13">
        <v>0</v>
      </c>
      <c r="BB247" s="14">
        <v>0</v>
      </c>
      <c r="BC247" s="15">
        <v>0</v>
      </c>
      <c r="BD247">
        <v>0</v>
      </c>
      <c r="BE247">
        <v>0</v>
      </c>
      <c r="BF247">
        <v>0</v>
      </c>
      <c r="BG247">
        <v>0</v>
      </c>
      <c r="BH247">
        <v>2311000000</v>
      </c>
      <c r="BI247">
        <v>1412000000</v>
      </c>
      <c r="BJ247">
        <v>1044200000</v>
      </c>
      <c r="BK247">
        <f t="shared" si="113"/>
        <v>0</v>
      </c>
      <c r="BL247">
        <f t="shared" si="113"/>
        <v>0</v>
      </c>
      <c r="BM247">
        <f t="shared" si="113"/>
        <v>0</v>
      </c>
      <c r="BN247" s="13">
        <v>0</v>
      </c>
      <c r="BO247" s="14">
        <v>0</v>
      </c>
      <c r="BP247" s="15">
        <v>0</v>
      </c>
      <c r="BQ247" s="28">
        <v>0</v>
      </c>
    </row>
    <row r="248" spans="1:69" customFormat="1" ht="15" x14ac:dyDescent="0.2">
      <c r="A248" t="s">
        <v>168</v>
      </c>
      <c r="C248" t="s">
        <v>169</v>
      </c>
      <c r="D248">
        <v>0</v>
      </c>
      <c r="E248">
        <v>910450</v>
      </c>
      <c r="F248">
        <v>0</v>
      </c>
      <c r="G248">
        <v>0</v>
      </c>
      <c r="H248">
        <v>338360000</v>
      </c>
      <c r="I248">
        <v>2492900000</v>
      </c>
      <c r="J248">
        <v>2094200000</v>
      </c>
      <c r="K248">
        <f t="shared" si="109"/>
        <v>2.690773141033219E-3</v>
      </c>
      <c r="L248">
        <f t="shared" si="109"/>
        <v>0</v>
      </c>
      <c r="M248">
        <f t="shared" si="109"/>
        <v>0</v>
      </c>
      <c r="N248" s="13">
        <f>D248/E248</f>
        <v>0</v>
      </c>
      <c r="O248" s="14">
        <v>0</v>
      </c>
      <c r="P248" s="15">
        <f>L248/K248</f>
        <v>0</v>
      </c>
      <c r="Q248">
        <v>22538000</v>
      </c>
      <c r="R248">
        <v>40549000</v>
      </c>
      <c r="S248">
        <v>0</v>
      </c>
      <c r="T248">
        <v>0</v>
      </c>
      <c r="U248">
        <v>601680000</v>
      </c>
      <c r="V248">
        <v>838260000</v>
      </c>
      <c r="W248">
        <v>516410000</v>
      </c>
      <c r="X248">
        <f t="shared" si="110"/>
        <v>6.7392966360856274E-2</v>
      </c>
      <c r="Y248">
        <f t="shared" si="110"/>
        <v>0</v>
      </c>
      <c r="Z248">
        <f t="shared" si="110"/>
        <v>0</v>
      </c>
      <c r="AA248" s="13">
        <f t="shared" si="114"/>
        <v>0.55582135194456095</v>
      </c>
      <c r="AB248" s="14">
        <v>0</v>
      </c>
      <c r="AC248" s="15">
        <f t="shared" si="115"/>
        <v>0</v>
      </c>
      <c r="AD248">
        <v>11982000</v>
      </c>
      <c r="AE248">
        <v>0</v>
      </c>
      <c r="AF248">
        <v>0</v>
      </c>
      <c r="AG248">
        <v>0</v>
      </c>
      <c r="AH248">
        <v>1131900000</v>
      </c>
      <c r="AI248">
        <v>729420000</v>
      </c>
      <c r="AJ248">
        <v>840470000</v>
      </c>
      <c r="AK248">
        <f t="shared" si="111"/>
        <v>0</v>
      </c>
      <c r="AL248">
        <f t="shared" si="111"/>
        <v>0</v>
      </c>
      <c r="AM248">
        <f t="shared" si="111"/>
        <v>0</v>
      </c>
      <c r="AN248" s="13" t="s">
        <v>859</v>
      </c>
      <c r="AO248" s="14">
        <v>0</v>
      </c>
      <c r="AP248" s="15">
        <v>0</v>
      </c>
      <c r="AQ248">
        <v>0</v>
      </c>
      <c r="AR248">
        <v>0</v>
      </c>
      <c r="AS248">
        <v>0</v>
      </c>
      <c r="AT248">
        <v>0</v>
      </c>
      <c r="AU248">
        <v>754030000</v>
      </c>
      <c r="AV248">
        <v>964080000</v>
      </c>
      <c r="AW248">
        <v>609030000</v>
      </c>
      <c r="AX248">
        <f t="shared" si="112"/>
        <v>0</v>
      </c>
      <c r="AY248">
        <f t="shared" si="112"/>
        <v>0</v>
      </c>
      <c r="AZ248">
        <f t="shared" si="112"/>
        <v>0</v>
      </c>
      <c r="BA248" s="13">
        <v>0</v>
      </c>
      <c r="BB248" s="14">
        <v>0</v>
      </c>
      <c r="BC248" s="15">
        <v>0</v>
      </c>
      <c r="BD248">
        <v>0</v>
      </c>
      <c r="BE248">
        <v>0</v>
      </c>
      <c r="BF248">
        <v>0</v>
      </c>
      <c r="BG248">
        <v>0</v>
      </c>
      <c r="BH248">
        <v>2311000000</v>
      </c>
      <c r="BI248">
        <v>1412000000</v>
      </c>
      <c r="BJ248">
        <v>1044200000</v>
      </c>
      <c r="BK248">
        <f t="shared" si="113"/>
        <v>0</v>
      </c>
      <c r="BL248">
        <f t="shared" si="113"/>
        <v>0</v>
      </c>
      <c r="BM248">
        <f t="shared" si="113"/>
        <v>0</v>
      </c>
      <c r="BN248" s="13">
        <v>0</v>
      </c>
      <c r="BO248" s="14">
        <v>0</v>
      </c>
      <c r="BP248" s="15">
        <v>0</v>
      </c>
      <c r="BQ248" s="28">
        <v>0</v>
      </c>
    </row>
    <row r="249" spans="1:69" customFormat="1" ht="15" x14ac:dyDescent="0.2">
      <c r="A249" t="s">
        <v>362</v>
      </c>
      <c r="C249" t="s">
        <v>363</v>
      </c>
      <c r="D249">
        <v>0</v>
      </c>
      <c r="E249">
        <v>0</v>
      </c>
      <c r="F249">
        <v>0</v>
      </c>
      <c r="G249">
        <v>0</v>
      </c>
      <c r="H249">
        <v>338360000</v>
      </c>
      <c r="I249">
        <v>2492900000</v>
      </c>
      <c r="J249">
        <v>2094200000</v>
      </c>
      <c r="K249">
        <f t="shared" si="109"/>
        <v>0</v>
      </c>
      <c r="L249">
        <f t="shared" si="109"/>
        <v>0</v>
      </c>
      <c r="M249">
        <f t="shared" si="109"/>
        <v>0</v>
      </c>
      <c r="N249" s="13">
        <v>0</v>
      </c>
      <c r="O249" s="14">
        <v>0</v>
      </c>
      <c r="P249" s="15">
        <v>0</v>
      </c>
      <c r="Q249">
        <v>25926000</v>
      </c>
      <c r="R249">
        <v>41070000</v>
      </c>
      <c r="S249">
        <v>0</v>
      </c>
      <c r="T249">
        <v>0</v>
      </c>
      <c r="U249">
        <v>601680000</v>
      </c>
      <c r="V249">
        <v>838260000</v>
      </c>
      <c r="W249">
        <v>516410000</v>
      </c>
      <c r="X249">
        <f t="shared" si="110"/>
        <v>6.8258875149581177E-2</v>
      </c>
      <c r="Y249">
        <f t="shared" si="110"/>
        <v>0</v>
      </c>
      <c r="Z249">
        <f t="shared" si="110"/>
        <v>0</v>
      </c>
      <c r="AA249" s="13">
        <f t="shared" si="114"/>
        <v>0.63126369612856104</v>
      </c>
      <c r="AB249" s="14">
        <v>0</v>
      </c>
      <c r="AC249" s="15">
        <f t="shared" si="115"/>
        <v>0</v>
      </c>
      <c r="AD249">
        <v>19507000</v>
      </c>
      <c r="AE249">
        <v>0</v>
      </c>
      <c r="AF249">
        <v>0</v>
      </c>
      <c r="AG249">
        <v>0</v>
      </c>
      <c r="AH249">
        <v>1131900000</v>
      </c>
      <c r="AI249">
        <v>729420000</v>
      </c>
      <c r="AJ249">
        <v>840470000</v>
      </c>
      <c r="AK249">
        <f t="shared" si="111"/>
        <v>0</v>
      </c>
      <c r="AL249">
        <f t="shared" si="111"/>
        <v>0</v>
      </c>
      <c r="AM249">
        <f t="shared" si="111"/>
        <v>0</v>
      </c>
      <c r="AN249" s="13" t="s">
        <v>859</v>
      </c>
      <c r="AO249" s="14">
        <v>0</v>
      </c>
      <c r="AP249" s="15">
        <v>0</v>
      </c>
      <c r="AQ249">
        <v>0</v>
      </c>
      <c r="AR249">
        <v>0</v>
      </c>
      <c r="AS249">
        <v>0</v>
      </c>
      <c r="AT249">
        <v>0</v>
      </c>
      <c r="AU249">
        <v>754030000</v>
      </c>
      <c r="AV249">
        <v>964080000</v>
      </c>
      <c r="AW249">
        <v>609030000</v>
      </c>
      <c r="AX249">
        <f t="shared" si="112"/>
        <v>0</v>
      </c>
      <c r="AY249">
        <f t="shared" si="112"/>
        <v>0</v>
      </c>
      <c r="AZ249">
        <f t="shared" si="112"/>
        <v>0</v>
      </c>
      <c r="BA249" s="13">
        <v>0</v>
      </c>
      <c r="BB249" s="14">
        <v>0</v>
      </c>
      <c r="BC249" s="15">
        <v>0</v>
      </c>
      <c r="BD249">
        <v>0</v>
      </c>
      <c r="BE249">
        <v>0</v>
      </c>
      <c r="BF249">
        <v>0</v>
      </c>
      <c r="BG249">
        <v>0</v>
      </c>
      <c r="BH249">
        <v>2311000000</v>
      </c>
      <c r="BI249">
        <v>1412000000</v>
      </c>
      <c r="BJ249">
        <v>1044200000</v>
      </c>
      <c r="BK249">
        <f t="shared" si="113"/>
        <v>0</v>
      </c>
      <c r="BL249">
        <f t="shared" si="113"/>
        <v>0</v>
      </c>
      <c r="BM249">
        <f t="shared" si="113"/>
        <v>0</v>
      </c>
      <c r="BN249" s="13">
        <v>0</v>
      </c>
      <c r="BO249" s="14">
        <v>0</v>
      </c>
      <c r="BP249" s="15">
        <v>0</v>
      </c>
      <c r="BQ249" s="28">
        <v>0</v>
      </c>
    </row>
    <row r="250" spans="1:69" customFormat="1" ht="15" x14ac:dyDescent="0.2">
      <c r="A250" t="s">
        <v>760</v>
      </c>
      <c r="C250" t="s">
        <v>761</v>
      </c>
      <c r="D250">
        <v>0</v>
      </c>
      <c r="E250">
        <v>0</v>
      </c>
      <c r="F250">
        <v>0</v>
      </c>
      <c r="G250">
        <v>0</v>
      </c>
      <c r="H250">
        <v>338360000</v>
      </c>
      <c r="I250">
        <v>2492900000</v>
      </c>
      <c r="J250">
        <v>2094200000</v>
      </c>
      <c r="K250">
        <f t="shared" si="109"/>
        <v>0</v>
      </c>
      <c r="L250">
        <f t="shared" si="109"/>
        <v>0</v>
      </c>
      <c r="M250">
        <f t="shared" si="109"/>
        <v>0</v>
      </c>
      <c r="N250" s="13">
        <v>0</v>
      </c>
      <c r="O250" s="14">
        <v>0</v>
      </c>
      <c r="P250" s="15">
        <v>0</v>
      </c>
      <c r="Q250">
        <v>6265000</v>
      </c>
      <c r="R250">
        <v>41814000</v>
      </c>
      <c r="S250">
        <v>0</v>
      </c>
      <c r="T250">
        <v>0</v>
      </c>
      <c r="U250">
        <v>601680000</v>
      </c>
      <c r="V250">
        <v>838260000</v>
      </c>
      <c r="W250">
        <v>516410000</v>
      </c>
      <c r="X250">
        <f t="shared" si="110"/>
        <v>6.9495412844036694E-2</v>
      </c>
      <c r="Y250">
        <f t="shared" si="110"/>
        <v>0</v>
      </c>
      <c r="Z250">
        <f t="shared" si="110"/>
        <v>0</v>
      </c>
      <c r="AA250" s="13">
        <f t="shared" si="114"/>
        <v>0.14983020041134548</v>
      </c>
      <c r="AB250" s="14">
        <v>0</v>
      </c>
      <c r="AC250" s="15">
        <f t="shared" si="115"/>
        <v>0</v>
      </c>
      <c r="AD250">
        <v>0</v>
      </c>
      <c r="AE250">
        <v>0</v>
      </c>
      <c r="AF250">
        <v>0</v>
      </c>
      <c r="AG250">
        <v>0</v>
      </c>
      <c r="AH250">
        <v>1131900000</v>
      </c>
      <c r="AI250">
        <v>729420000</v>
      </c>
      <c r="AJ250">
        <v>840470000</v>
      </c>
      <c r="AK250">
        <f t="shared" si="111"/>
        <v>0</v>
      </c>
      <c r="AL250">
        <f t="shared" si="111"/>
        <v>0</v>
      </c>
      <c r="AM250">
        <f t="shared" si="111"/>
        <v>0</v>
      </c>
      <c r="AN250" s="13">
        <v>0</v>
      </c>
      <c r="AO250" s="14">
        <v>0</v>
      </c>
      <c r="AP250" s="15">
        <v>0</v>
      </c>
      <c r="AQ250">
        <v>0</v>
      </c>
      <c r="AR250">
        <v>0</v>
      </c>
      <c r="AS250">
        <v>0</v>
      </c>
      <c r="AT250">
        <v>0</v>
      </c>
      <c r="AU250">
        <v>754030000</v>
      </c>
      <c r="AV250">
        <v>964080000</v>
      </c>
      <c r="AW250">
        <v>609030000</v>
      </c>
      <c r="AX250">
        <f t="shared" si="112"/>
        <v>0</v>
      </c>
      <c r="AY250">
        <f t="shared" si="112"/>
        <v>0</v>
      </c>
      <c r="AZ250">
        <f t="shared" si="112"/>
        <v>0</v>
      </c>
      <c r="BA250" s="13">
        <v>0</v>
      </c>
      <c r="BB250" s="14">
        <v>0</v>
      </c>
      <c r="BC250" s="15">
        <v>0</v>
      </c>
      <c r="BD250">
        <v>0</v>
      </c>
      <c r="BE250">
        <v>0</v>
      </c>
      <c r="BF250">
        <v>0</v>
      </c>
      <c r="BG250">
        <v>0</v>
      </c>
      <c r="BH250">
        <v>2311000000</v>
      </c>
      <c r="BI250">
        <v>1412000000</v>
      </c>
      <c r="BJ250">
        <v>1044200000</v>
      </c>
      <c r="BK250">
        <f t="shared" si="113"/>
        <v>0</v>
      </c>
      <c r="BL250">
        <f t="shared" si="113"/>
        <v>0</v>
      </c>
      <c r="BM250">
        <f t="shared" si="113"/>
        <v>0</v>
      </c>
      <c r="BN250" s="13">
        <v>0</v>
      </c>
      <c r="BO250" s="14">
        <v>0</v>
      </c>
      <c r="BP250" s="15">
        <v>0</v>
      </c>
      <c r="BQ250" s="28">
        <v>0</v>
      </c>
    </row>
    <row r="251" spans="1:69" customFormat="1" ht="15" x14ac:dyDescent="0.2">
      <c r="A251" t="s">
        <v>522</v>
      </c>
      <c r="C251" t="s">
        <v>523</v>
      </c>
      <c r="D251">
        <v>0</v>
      </c>
      <c r="E251">
        <v>0</v>
      </c>
      <c r="F251">
        <v>0</v>
      </c>
      <c r="G251">
        <v>0</v>
      </c>
      <c r="H251">
        <v>338360000</v>
      </c>
      <c r="I251">
        <v>2492900000</v>
      </c>
      <c r="J251">
        <v>2094200000</v>
      </c>
      <c r="K251">
        <f t="shared" si="109"/>
        <v>0</v>
      </c>
      <c r="L251">
        <f t="shared" si="109"/>
        <v>0</v>
      </c>
      <c r="M251">
        <f t="shared" si="109"/>
        <v>0</v>
      </c>
      <c r="N251" s="13">
        <v>0</v>
      </c>
      <c r="O251" s="14">
        <v>0</v>
      </c>
      <c r="P251" s="15">
        <v>0</v>
      </c>
      <c r="Q251">
        <v>43331000</v>
      </c>
      <c r="R251">
        <v>42577000</v>
      </c>
      <c r="S251">
        <v>0</v>
      </c>
      <c r="T251">
        <v>0</v>
      </c>
      <c r="U251">
        <v>601680000</v>
      </c>
      <c r="V251">
        <v>838260000</v>
      </c>
      <c r="W251">
        <v>516410000</v>
      </c>
      <c r="X251">
        <f t="shared" si="110"/>
        <v>7.0763528786065677E-2</v>
      </c>
      <c r="Y251">
        <f t="shared" si="110"/>
        <v>0</v>
      </c>
      <c r="Z251">
        <f t="shared" si="110"/>
        <v>0</v>
      </c>
      <c r="AA251" s="13">
        <f t="shared" si="114"/>
        <v>1.0177090917631586</v>
      </c>
      <c r="AB251" s="14">
        <v>0</v>
      </c>
      <c r="AC251" s="15">
        <f t="shared" si="115"/>
        <v>0</v>
      </c>
      <c r="AD251">
        <v>21754000</v>
      </c>
      <c r="AE251">
        <v>0</v>
      </c>
      <c r="AF251">
        <v>0</v>
      </c>
      <c r="AG251">
        <v>0</v>
      </c>
      <c r="AH251">
        <v>1131900000</v>
      </c>
      <c r="AI251">
        <v>729420000</v>
      </c>
      <c r="AJ251">
        <v>840470000</v>
      </c>
      <c r="AK251">
        <f t="shared" si="111"/>
        <v>0</v>
      </c>
      <c r="AL251">
        <f t="shared" si="111"/>
        <v>0</v>
      </c>
      <c r="AM251">
        <f t="shared" si="111"/>
        <v>0</v>
      </c>
      <c r="AN251" s="13" t="s">
        <v>859</v>
      </c>
      <c r="AO251" s="14">
        <v>0</v>
      </c>
      <c r="AP251" s="15">
        <v>0</v>
      </c>
      <c r="AQ251">
        <v>0</v>
      </c>
      <c r="AR251">
        <v>0</v>
      </c>
      <c r="AS251">
        <v>0</v>
      </c>
      <c r="AT251">
        <v>0</v>
      </c>
      <c r="AU251">
        <v>754030000</v>
      </c>
      <c r="AV251">
        <v>964080000</v>
      </c>
      <c r="AW251">
        <v>609030000</v>
      </c>
      <c r="AX251">
        <f t="shared" si="112"/>
        <v>0</v>
      </c>
      <c r="AY251">
        <f t="shared" si="112"/>
        <v>0</v>
      </c>
      <c r="AZ251">
        <f t="shared" si="112"/>
        <v>0</v>
      </c>
      <c r="BA251" s="13">
        <v>0</v>
      </c>
      <c r="BB251" s="14">
        <v>0</v>
      </c>
      <c r="BC251" s="15">
        <v>0</v>
      </c>
      <c r="BD251">
        <v>0</v>
      </c>
      <c r="BE251">
        <v>0</v>
      </c>
      <c r="BF251">
        <v>0</v>
      </c>
      <c r="BG251">
        <v>0</v>
      </c>
      <c r="BH251">
        <v>2311000000</v>
      </c>
      <c r="BI251">
        <v>1412000000</v>
      </c>
      <c r="BJ251">
        <v>1044200000</v>
      </c>
      <c r="BK251">
        <f t="shared" si="113"/>
        <v>0</v>
      </c>
      <c r="BL251">
        <f t="shared" si="113"/>
        <v>0</v>
      </c>
      <c r="BM251">
        <f t="shared" si="113"/>
        <v>0</v>
      </c>
      <c r="BN251" s="13">
        <v>0</v>
      </c>
      <c r="BO251" s="14">
        <v>0</v>
      </c>
      <c r="BP251" s="15">
        <v>0</v>
      </c>
      <c r="BQ251" s="28">
        <v>0</v>
      </c>
    </row>
    <row r="252" spans="1:69" customFormat="1" ht="15" x14ac:dyDescent="0.2">
      <c r="A252" t="s">
        <v>328</v>
      </c>
      <c r="C252" t="s">
        <v>329</v>
      </c>
      <c r="D252">
        <v>0</v>
      </c>
      <c r="E252">
        <v>0</v>
      </c>
      <c r="F252">
        <v>0</v>
      </c>
      <c r="G252">
        <v>0</v>
      </c>
      <c r="H252">
        <v>338360000</v>
      </c>
      <c r="I252">
        <v>2492900000</v>
      </c>
      <c r="J252">
        <v>2094200000</v>
      </c>
      <c r="K252">
        <f t="shared" si="109"/>
        <v>0</v>
      </c>
      <c r="L252">
        <f t="shared" si="109"/>
        <v>0</v>
      </c>
      <c r="M252">
        <f t="shared" si="109"/>
        <v>0</v>
      </c>
      <c r="N252" s="13">
        <v>0</v>
      </c>
      <c r="O252" s="14">
        <v>0</v>
      </c>
      <c r="P252" s="15">
        <v>0</v>
      </c>
      <c r="Q252">
        <v>27911000</v>
      </c>
      <c r="R252">
        <v>55812000</v>
      </c>
      <c r="S252">
        <v>0</v>
      </c>
      <c r="T252">
        <v>0</v>
      </c>
      <c r="U252">
        <v>601680000</v>
      </c>
      <c r="V252">
        <v>838260000</v>
      </c>
      <c r="W252">
        <v>516410000</v>
      </c>
      <c r="X252">
        <f t="shared" si="110"/>
        <v>9.2760271240526521E-2</v>
      </c>
      <c r="Y252">
        <f t="shared" si="110"/>
        <v>0</v>
      </c>
      <c r="Z252">
        <f t="shared" si="110"/>
        <v>0</v>
      </c>
      <c r="AA252" s="13">
        <f t="shared" si="114"/>
        <v>0.5000895864688597</v>
      </c>
      <c r="AB252" s="14">
        <v>0</v>
      </c>
      <c r="AC252" s="15">
        <f t="shared" si="115"/>
        <v>0</v>
      </c>
      <c r="AD252">
        <v>0</v>
      </c>
      <c r="AE252">
        <v>0</v>
      </c>
      <c r="AF252">
        <v>0</v>
      </c>
      <c r="AG252">
        <v>0</v>
      </c>
      <c r="AH252">
        <v>1131900000</v>
      </c>
      <c r="AI252">
        <v>729420000</v>
      </c>
      <c r="AJ252">
        <v>840470000</v>
      </c>
      <c r="AK252">
        <f t="shared" si="111"/>
        <v>0</v>
      </c>
      <c r="AL252">
        <f t="shared" si="111"/>
        <v>0</v>
      </c>
      <c r="AM252">
        <f t="shared" si="111"/>
        <v>0</v>
      </c>
      <c r="AN252" s="13">
        <v>0</v>
      </c>
      <c r="AO252" s="14">
        <v>0</v>
      </c>
      <c r="AP252" s="15">
        <v>0</v>
      </c>
      <c r="AQ252">
        <v>0</v>
      </c>
      <c r="AR252">
        <v>0</v>
      </c>
      <c r="AS252">
        <v>0</v>
      </c>
      <c r="AT252">
        <v>0</v>
      </c>
      <c r="AU252">
        <v>754030000</v>
      </c>
      <c r="AV252">
        <v>964080000</v>
      </c>
      <c r="AW252">
        <v>609030000</v>
      </c>
      <c r="AX252">
        <f t="shared" si="112"/>
        <v>0</v>
      </c>
      <c r="AY252">
        <f t="shared" si="112"/>
        <v>0</v>
      </c>
      <c r="AZ252">
        <f t="shared" si="112"/>
        <v>0</v>
      </c>
      <c r="BA252" s="13">
        <v>0</v>
      </c>
      <c r="BB252" s="14">
        <v>0</v>
      </c>
      <c r="BC252" s="15">
        <v>0</v>
      </c>
      <c r="BD252">
        <v>0</v>
      </c>
      <c r="BE252">
        <v>0</v>
      </c>
      <c r="BF252">
        <v>0</v>
      </c>
      <c r="BG252">
        <v>0</v>
      </c>
      <c r="BH252">
        <v>2311000000</v>
      </c>
      <c r="BI252">
        <v>1412000000</v>
      </c>
      <c r="BJ252">
        <v>1044200000</v>
      </c>
      <c r="BK252">
        <f t="shared" si="113"/>
        <v>0</v>
      </c>
      <c r="BL252">
        <f t="shared" si="113"/>
        <v>0</v>
      </c>
      <c r="BM252">
        <f t="shared" si="113"/>
        <v>0</v>
      </c>
      <c r="BN252" s="13">
        <v>0</v>
      </c>
      <c r="BO252" s="14">
        <v>0</v>
      </c>
      <c r="BP252" s="15">
        <v>0</v>
      </c>
      <c r="BQ252" s="28">
        <v>0</v>
      </c>
    </row>
    <row r="253" spans="1:69" customFormat="1" ht="15" x14ac:dyDescent="0.2">
      <c r="A253" t="s">
        <v>448</v>
      </c>
      <c r="C253" t="s">
        <v>449</v>
      </c>
      <c r="D253">
        <v>4557000</v>
      </c>
      <c r="E253">
        <v>0</v>
      </c>
      <c r="F253">
        <v>0</v>
      </c>
      <c r="G253">
        <v>0</v>
      </c>
      <c r="H253">
        <v>338360000</v>
      </c>
      <c r="I253">
        <v>2492900000</v>
      </c>
      <c r="J253">
        <v>2094200000</v>
      </c>
      <c r="K253">
        <f t="shared" si="109"/>
        <v>0</v>
      </c>
      <c r="L253">
        <f t="shared" si="109"/>
        <v>0</v>
      </c>
      <c r="M253">
        <f t="shared" si="109"/>
        <v>0</v>
      </c>
      <c r="N253" s="13" t="s">
        <v>859</v>
      </c>
      <c r="O253" s="14">
        <v>0</v>
      </c>
      <c r="P253" s="15">
        <v>0</v>
      </c>
      <c r="Q253">
        <v>64061000</v>
      </c>
      <c r="R253">
        <v>57339000</v>
      </c>
      <c r="S253">
        <v>0</v>
      </c>
      <c r="T253">
        <v>0</v>
      </c>
      <c r="U253">
        <v>601680000</v>
      </c>
      <c r="V253">
        <v>838260000</v>
      </c>
      <c r="W253">
        <v>516410000</v>
      </c>
      <c r="X253">
        <f t="shared" si="110"/>
        <v>9.5298165137614674E-2</v>
      </c>
      <c r="Y253">
        <f t="shared" si="110"/>
        <v>0</v>
      </c>
      <c r="Z253">
        <f t="shared" si="110"/>
        <v>0</v>
      </c>
      <c r="AA253" s="13">
        <f t="shared" si="114"/>
        <v>1.117232599103577</v>
      </c>
      <c r="AB253" s="14">
        <v>0</v>
      </c>
      <c r="AC253" s="15">
        <f t="shared" si="115"/>
        <v>0</v>
      </c>
      <c r="AD253">
        <v>0</v>
      </c>
      <c r="AE253">
        <v>0</v>
      </c>
      <c r="AF253">
        <v>0</v>
      </c>
      <c r="AG253">
        <v>0</v>
      </c>
      <c r="AH253">
        <v>1131900000</v>
      </c>
      <c r="AI253">
        <v>729420000</v>
      </c>
      <c r="AJ253">
        <v>840470000</v>
      </c>
      <c r="AK253">
        <f t="shared" si="111"/>
        <v>0</v>
      </c>
      <c r="AL253">
        <f t="shared" si="111"/>
        <v>0</v>
      </c>
      <c r="AM253">
        <f t="shared" si="111"/>
        <v>0</v>
      </c>
      <c r="AN253" s="13">
        <v>0</v>
      </c>
      <c r="AO253" s="14">
        <v>0</v>
      </c>
      <c r="AP253" s="15">
        <v>0</v>
      </c>
      <c r="AQ253">
        <v>0</v>
      </c>
      <c r="AR253">
        <v>0</v>
      </c>
      <c r="AS253">
        <v>0</v>
      </c>
      <c r="AT253">
        <v>0</v>
      </c>
      <c r="AU253">
        <v>754030000</v>
      </c>
      <c r="AV253">
        <v>964080000</v>
      </c>
      <c r="AW253">
        <v>609030000</v>
      </c>
      <c r="AX253">
        <f t="shared" si="112"/>
        <v>0</v>
      </c>
      <c r="AY253">
        <f t="shared" si="112"/>
        <v>0</v>
      </c>
      <c r="AZ253">
        <f t="shared" si="112"/>
        <v>0</v>
      </c>
      <c r="BA253" s="13">
        <v>0</v>
      </c>
      <c r="BB253" s="14">
        <v>0</v>
      </c>
      <c r="BC253" s="15">
        <v>0</v>
      </c>
      <c r="BD253">
        <v>0</v>
      </c>
      <c r="BE253">
        <v>0</v>
      </c>
      <c r="BF253">
        <v>0</v>
      </c>
      <c r="BG253">
        <v>0</v>
      </c>
      <c r="BH253">
        <v>2311000000</v>
      </c>
      <c r="BI253">
        <v>1412000000</v>
      </c>
      <c r="BJ253">
        <v>1044200000</v>
      </c>
      <c r="BK253">
        <f t="shared" si="113"/>
        <v>0</v>
      </c>
      <c r="BL253">
        <f t="shared" si="113"/>
        <v>0</v>
      </c>
      <c r="BM253">
        <f t="shared" si="113"/>
        <v>0</v>
      </c>
      <c r="BN253" s="13">
        <v>0</v>
      </c>
      <c r="BO253" s="14">
        <v>0</v>
      </c>
      <c r="BP253" s="15">
        <v>0</v>
      </c>
      <c r="BQ253" s="28">
        <v>0</v>
      </c>
    </row>
    <row r="254" spans="1:69" customFormat="1" ht="15" x14ac:dyDescent="0.2">
      <c r="A254" t="s">
        <v>600</v>
      </c>
      <c r="C254" t="s">
        <v>601</v>
      </c>
      <c r="D254">
        <v>0</v>
      </c>
      <c r="E254">
        <v>0</v>
      </c>
      <c r="F254">
        <v>0</v>
      </c>
      <c r="G254">
        <v>0</v>
      </c>
      <c r="H254">
        <v>338360000</v>
      </c>
      <c r="I254">
        <v>2492900000</v>
      </c>
      <c r="J254">
        <v>2094200000</v>
      </c>
      <c r="K254">
        <f t="shared" si="109"/>
        <v>0</v>
      </c>
      <c r="L254">
        <f t="shared" si="109"/>
        <v>0</v>
      </c>
      <c r="M254">
        <f t="shared" si="109"/>
        <v>0</v>
      </c>
      <c r="N254" s="13">
        <v>0</v>
      </c>
      <c r="O254" s="14">
        <v>0</v>
      </c>
      <c r="P254" s="15">
        <v>0</v>
      </c>
      <c r="Q254">
        <v>102380000</v>
      </c>
      <c r="R254">
        <v>75558000</v>
      </c>
      <c r="S254">
        <v>0</v>
      </c>
      <c r="T254">
        <v>0</v>
      </c>
      <c r="U254">
        <v>601680000</v>
      </c>
      <c r="V254">
        <v>838260000</v>
      </c>
      <c r="W254">
        <v>516410000</v>
      </c>
      <c r="X254">
        <f t="shared" si="110"/>
        <v>0.1255783805345034</v>
      </c>
      <c r="Y254">
        <f t="shared" si="110"/>
        <v>0</v>
      </c>
      <c r="Z254">
        <f t="shared" si="110"/>
        <v>0</v>
      </c>
      <c r="AA254" s="13">
        <f t="shared" si="114"/>
        <v>1.3549855739961354</v>
      </c>
      <c r="AB254" s="14">
        <v>0</v>
      </c>
      <c r="AC254" s="15">
        <f t="shared" si="115"/>
        <v>0</v>
      </c>
      <c r="AD254">
        <v>0</v>
      </c>
      <c r="AE254">
        <v>0</v>
      </c>
      <c r="AF254">
        <v>0</v>
      </c>
      <c r="AG254">
        <v>0</v>
      </c>
      <c r="AH254">
        <v>1131900000</v>
      </c>
      <c r="AI254">
        <v>729420000</v>
      </c>
      <c r="AJ254">
        <v>840470000</v>
      </c>
      <c r="AK254">
        <f t="shared" si="111"/>
        <v>0</v>
      </c>
      <c r="AL254">
        <f t="shared" si="111"/>
        <v>0</v>
      </c>
      <c r="AM254">
        <f t="shared" si="111"/>
        <v>0</v>
      </c>
      <c r="AN254" s="13">
        <v>0</v>
      </c>
      <c r="AO254" s="14">
        <v>0</v>
      </c>
      <c r="AP254" s="15">
        <v>0</v>
      </c>
      <c r="AQ254">
        <v>0</v>
      </c>
      <c r="AR254">
        <v>0</v>
      </c>
      <c r="AS254">
        <v>0</v>
      </c>
      <c r="AT254">
        <v>0</v>
      </c>
      <c r="AU254">
        <v>754030000</v>
      </c>
      <c r="AV254">
        <v>964080000</v>
      </c>
      <c r="AW254">
        <v>609030000</v>
      </c>
      <c r="AX254">
        <f t="shared" si="112"/>
        <v>0</v>
      </c>
      <c r="AY254">
        <f t="shared" si="112"/>
        <v>0</v>
      </c>
      <c r="AZ254">
        <f t="shared" si="112"/>
        <v>0</v>
      </c>
      <c r="BA254" s="13">
        <v>0</v>
      </c>
      <c r="BB254" s="14">
        <v>0</v>
      </c>
      <c r="BC254" s="15">
        <v>0</v>
      </c>
      <c r="BD254">
        <v>0</v>
      </c>
      <c r="BE254">
        <v>0</v>
      </c>
      <c r="BF254">
        <v>0</v>
      </c>
      <c r="BG254">
        <v>0</v>
      </c>
      <c r="BH254">
        <v>2311000000</v>
      </c>
      <c r="BI254">
        <v>1412000000</v>
      </c>
      <c r="BJ254">
        <v>1044200000</v>
      </c>
      <c r="BK254">
        <f t="shared" si="113"/>
        <v>0</v>
      </c>
      <c r="BL254">
        <f t="shared" si="113"/>
        <v>0</v>
      </c>
      <c r="BM254">
        <f t="shared" si="113"/>
        <v>0</v>
      </c>
      <c r="BN254" s="13">
        <v>0</v>
      </c>
      <c r="BO254" s="14">
        <v>0</v>
      </c>
      <c r="BP254" s="15">
        <v>0</v>
      </c>
      <c r="BQ254" s="28">
        <v>0</v>
      </c>
    </row>
    <row r="255" spans="1:69" customFormat="1" ht="15" x14ac:dyDescent="0.2">
      <c r="A255" t="s">
        <v>342</v>
      </c>
      <c r="C255" t="s">
        <v>343</v>
      </c>
      <c r="D255">
        <v>32544000</v>
      </c>
      <c r="E255">
        <v>0</v>
      </c>
      <c r="F255">
        <v>0</v>
      </c>
      <c r="G255">
        <v>0</v>
      </c>
      <c r="H255">
        <v>338360000</v>
      </c>
      <c r="I255">
        <v>2492900000</v>
      </c>
      <c r="J255">
        <v>2094200000</v>
      </c>
      <c r="K255">
        <f t="shared" si="109"/>
        <v>0</v>
      </c>
      <c r="L255">
        <f t="shared" si="109"/>
        <v>0</v>
      </c>
      <c r="M255">
        <f t="shared" si="109"/>
        <v>0</v>
      </c>
      <c r="N255" s="13" t="s">
        <v>859</v>
      </c>
      <c r="O255" s="14">
        <v>0</v>
      </c>
      <c r="P255" s="15">
        <v>0</v>
      </c>
      <c r="Q255">
        <v>40582000</v>
      </c>
      <c r="R255">
        <v>79785000</v>
      </c>
      <c r="S255">
        <v>0</v>
      </c>
      <c r="T255">
        <v>0</v>
      </c>
      <c r="U255">
        <v>601680000</v>
      </c>
      <c r="V255">
        <v>838260000</v>
      </c>
      <c r="W255">
        <v>516410000</v>
      </c>
      <c r="X255">
        <f t="shared" si="110"/>
        <v>0.13260370961308338</v>
      </c>
      <c r="Y255">
        <f t="shared" si="110"/>
        <v>0</v>
      </c>
      <c r="Z255">
        <f t="shared" si="110"/>
        <v>0</v>
      </c>
      <c r="AA255" s="13">
        <f t="shared" si="114"/>
        <v>0.50864197530864197</v>
      </c>
      <c r="AB255" s="14">
        <v>0</v>
      </c>
      <c r="AC255" s="15">
        <f t="shared" si="115"/>
        <v>0</v>
      </c>
      <c r="AD255">
        <v>24236000</v>
      </c>
      <c r="AE255">
        <v>0</v>
      </c>
      <c r="AF255">
        <v>0</v>
      </c>
      <c r="AG255">
        <v>0</v>
      </c>
      <c r="AH255">
        <v>1131900000</v>
      </c>
      <c r="AI255">
        <v>729420000</v>
      </c>
      <c r="AJ255">
        <v>840470000</v>
      </c>
      <c r="AK255">
        <f t="shared" si="111"/>
        <v>0</v>
      </c>
      <c r="AL255">
        <f t="shared" si="111"/>
        <v>0</v>
      </c>
      <c r="AM255">
        <f t="shared" si="111"/>
        <v>0</v>
      </c>
      <c r="AN255" s="13" t="s">
        <v>859</v>
      </c>
      <c r="AO255" s="14">
        <v>0</v>
      </c>
      <c r="AP255" s="15">
        <v>0</v>
      </c>
      <c r="AQ255">
        <v>0</v>
      </c>
      <c r="AR255">
        <v>0</v>
      </c>
      <c r="AS255">
        <v>0</v>
      </c>
      <c r="AT255">
        <v>0</v>
      </c>
      <c r="AU255">
        <v>754030000</v>
      </c>
      <c r="AV255">
        <v>964080000</v>
      </c>
      <c r="AW255">
        <v>609030000</v>
      </c>
      <c r="AX255">
        <f t="shared" si="112"/>
        <v>0</v>
      </c>
      <c r="AY255">
        <f t="shared" si="112"/>
        <v>0</v>
      </c>
      <c r="AZ255">
        <f t="shared" si="112"/>
        <v>0</v>
      </c>
      <c r="BA255" s="13">
        <v>0</v>
      </c>
      <c r="BB255" s="14">
        <v>0</v>
      </c>
      <c r="BC255" s="15">
        <v>0</v>
      </c>
      <c r="BD255">
        <v>0</v>
      </c>
      <c r="BE255">
        <v>0</v>
      </c>
      <c r="BF255">
        <v>0</v>
      </c>
      <c r="BG255">
        <v>0</v>
      </c>
      <c r="BH255">
        <v>2311000000</v>
      </c>
      <c r="BI255">
        <v>1412000000</v>
      </c>
      <c r="BJ255">
        <v>1044200000</v>
      </c>
      <c r="BK255">
        <f t="shared" si="113"/>
        <v>0</v>
      </c>
      <c r="BL255">
        <f t="shared" si="113"/>
        <v>0</v>
      </c>
      <c r="BM255">
        <f t="shared" si="113"/>
        <v>0</v>
      </c>
      <c r="BN255" s="13">
        <v>0</v>
      </c>
      <c r="BO255" s="14">
        <v>0</v>
      </c>
      <c r="BP255" s="15">
        <v>0</v>
      </c>
      <c r="BQ255" s="28">
        <v>0</v>
      </c>
    </row>
    <row r="256" spans="1:69" customFormat="1" ht="15" x14ac:dyDescent="0.2">
      <c r="A256" t="s">
        <v>172</v>
      </c>
      <c r="C256" t="s">
        <v>173</v>
      </c>
      <c r="D256">
        <v>11839000</v>
      </c>
      <c r="E256">
        <v>0</v>
      </c>
      <c r="F256">
        <v>0</v>
      </c>
      <c r="G256">
        <v>0</v>
      </c>
      <c r="H256">
        <v>338360000</v>
      </c>
      <c r="I256">
        <v>2492900000</v>
      </c>
      <c r="J256">
        <v>2094200000</v>
      </c>
      <c r="K256">
        <f t="shared" si="109"/>
        <v>0</v>
      </c>
      <c r="L256">
        <f t="shared" si="109"/>
        <v>0</v>
      </c>
      <c r="M256">
        <f t="shared" si="109"/>
        <v>0</v>
      </c>
      <c r="N256" s="13" t="s">
        <v>859</v>
      </c>
      <c r="O256" s="14">
        <v>0</v>
      </c>
      <c r="P256" s="15">
        <v>0</v>
      </c>
      <c r="Q256">
        <v>88977000</v>
      </c>
      <c r="R256">
        <v>87603000</v>
      </c>
      <c r="S256">
        <v>0</v>
      </c>
      <c r="T256">
        <v>0</v>
      </c>
      <c r="U256">
        <v>601680000</v>
      </c>
      <c r="V256">
        <v>838260000</v>
      </c>
      <c r="W256">
        <v>516410000</v>
      </c>
      <c r="X256">
        <f t="shared" si="110"/>
        <v>0.14559732748304746</v>
      </c>
      <c r="Y256">
        <f t="shared" si="110"/>
        <v>0</v>
      </c>
      <c r="Z256">
        <f t="shared" si="110"/>
        <v>0</v>
      </c>
      <c r="AA256" s="13">
        <f t="shared" si="114"/>
        <v>1.0156843943700558</v>
      </c>
      <c r="AB256" s="14">
        <v>0</v>
      </c>
      <c r="AC256" s="15">
        <f t="shared" si="115"/>
        <v>0</v>
      </c>
      <c r="AD256">
        <v>31799000</v>
      </c>
      <c r="AE256">
        <v>0</v>
      </c>
      <c r="AF256">
        <v>0</v>
      </c>
      <c r="AG256">
        <v>0</v>
      </c>
      <c r="AH256">
        <v>1131900000</v>
      </c>
      <c r="AI256">
        <v>729420000</v>
      </c>
      <c r="AJ256">
        <v>840470000</v>
      </c>
      <c r="AK256">
        <f t="shared" si="111"/>
        <v>0</v>
      </c>
      <c r="AL256">
        <f t="shared" si="111"/>
        <v>0</v>
      </c>
      <c r="AM256">
        <f t="shared" si="111"/>
        <v>0</v>
      </c>
      <c r="AN256" s="13" t="s">
        <v>859</v>
      </c>
      <c r="AO256" s="14">
        <v>0</v>
      </c>
      <c r="AP256" s="15">
        <v>0</v>
      </c>
      <c r="AQ256">
        <v>0</v>
      </c>
      <c r="AR256">
        <v>0</v>
      </c>
      <c r="AS256">
        <v>0</v>
      </c>
      <c r="AT256">
        <v>0</v>
      </c>
      <c r="AU256">
        <v>754030000</v>
      </c>
      <c r="AV256">
        <v>964080000</v>
      </c>
      <c r="AW256">
        <v>609030000</v>
      </c>
      <c r="AX256">
        <f t="shared" si="112"/>
        <v>0</v>
      </c>
      <c r="AY256">
        <f t="shared" si="112"/>
        <v>0</v>
      </c>
      <c r="AZ256">
        <f t="shared" si="112"/>
        <v>0</v>
      </c>
      <c r="BA256" s="13">
        <v>0</v>
      </c>
      <c r="BB256" s="14">
        <v>0</v>
      </c>
      <c r="BC256" s="15">
        <v>0</v>
      </c>
      <c r="BD256">
        <v>0</v>
      </c>
      <c r="BE256">
        <v>0</v>
      </c>
      <c r="BF256">
        <v>0</v>
      </c>
      <c r="BG256">
        <v>0</v>
      </c>
      <c r="BH256">
        <v>2311000000</v>
      </c>
      <c r="BI256">
        <v>1412000000</v>
      </c>
      <c r="BJ256">
        <v>1044200000</v>
      </c>
      <c r="BK256">
        <f t="shared" si="113"/>
        <v>0</v>
      </c>
      <c r="BL256">
        <f t="shared" si="113"/>
        <v>0</v>
      </c>
      <c r="BM256">
        <f t="shared" si="113"/>
        <v>0</v>
      </c>
      <c r="BN256" s="13">
        <v>0</v>
      </c>
      <c r="BO256" s="14">
        <v>0</v>
      </c>
      <c r="BP256" s="15">
        <v>0</v>
      </c>
      <c r="BQ256" s="28">
        <v>0</v>
      </c>
    </row>
    <row r="257" spans="1:69" customFormat="1" ht="15" x14ac:dyDescent="0.2">
      <c r="A257" t="s">
        <v>684</v>
      </c>
      <c r="C257" t="s">
        <v>685</v>
      </c>
      <c r="D257">
        <v>7585800</v>
      </c>
      <c r="E257">
        <v>2621500</v>
      </c>
      <c r="F257">
        <v>0</v>
      </c>
      <c r="G257">
        <v>0</v>
      </c>
      <c r="H257">
        <v>338360000</v>
      </c>
      <c r="I257">
        <v>2492900000</v>
      </c>
      <c r="J257">
        <v>2094200000</v>
      </c>
      <c r="K257">
        <f t="shared" si="109"/>
        <v>7.747665208653505E-3</v>
      </c>
      <c r="L257">
        <f t="shared" si="109"/>
        <v>0</v>
      </c>
      <c r="M257">
        <f t="shared" si="109"/>
        <v>0</v>
      </c>
      <c r="N257" s="13">
        <f>D257/E257</f>
        <v>2.8936868205226016</v>
      </c>
      <c r="O257" s="14">
        <v>0</v>
      </c>
      <c r="P257" s="15">
        <f>L257/K257</f>
        <v>0</v>
      </c>
      <c r="Q257">
        <v>190070000</v>
      </c>
      <c r="R257">
        <v>125360000</v>
      </c>
      <c r="S257">
        <v>0</v>
      </c>
      <c r="T257">
        <v>0</v>
      </c>
      <c r="U257">
        <v>601680000</v>
      </c>
      <c r="V257">
        <v>838260000</v>
      </c>
      <c r="W257">
        <v>516410000</v>
      </c>
      <c r="X257">
        <f t="shared" si="110"/>
        <v>0.20834995346363516</v>
      </c>
      <c r="Y257">
        <f t="shared" si="110"/>
        <v>0</v>
      </c>
      <c r="Z257">
        <f t="shared" si="110"/>
        <v>0</v>
      </c>
      <c r="AA257" s="13">
        <f t="shared" si="114"/>
        <v>1.516193363114231</v>
      </c>
      <c r="AB257" s="14">
        <v>0</v>
      </c>
      <c r="AC257" s="15">
        <f t="shared" si="115"/>
        <v>0</v>
      </c>
      <c r="AD257">
        <v>33364000</v>
      </c>
      <c r="AE257">
        <v>0</v>
      </c>
      <c r="AF257">
        <v>0</v>
      </c>
      <c r="AG257">
        <v>0</v>
      </c>
      <c r="AH257">
        <v>1131900000</v>
      </c>
      <c r="AI257">
        <v>729420000</v>
      </c>
      <c r="AJ257">
        <v>840470000</v>
      </c>
      <c r="AK257">
        <f t="shared" si="111"/>
        <v>0</v>
      </c>
      <c r="AL257">
        <f t="shared" si="111"/>
        <v>0</v>
      </c>
      <c r="AM257">
        <f t="shared" si="111"/>
        <v>0</v>
      </c>
      <c r="AN257" s="13" t="s">
        <v>859</v>
      </c>
      <c r="AO257" s="14">
        <v>0</v>
      </c>
      <c r="AP257" s="15">
        <v>0</v>
      </c>
      <c r="AQ257">
        <v>0</v>
      </c>
      <c r="AR257">
        <v>0</v>
      </c>
      <c r="AS257">
        <v>0</v>
      </c>
      <c r="AT257">
        <v>0</v>
      </c>
      <c r="AU257">
        <v>754030000</v>
      </c>
      <c r="AV257">
        <v>964080000</v>
      </c>
      <c r="AW257">
        <v>609030000</v>
      </c>
      <c r="AX257">
        <f t="shared" si="112"/>
        <v>0</v>
      </c>
      <c r="AY257">
        <f t="shared" si="112"/>
        <v>0</v>
      </c>
      <c r="AZ257">
        <f t="shared" si="112"/>
        <v>0</v>
      </c>
      <c r="BA257" s="13">
        <v>0</v>
      </c>
      <c r="BB257" s="14">
        <v>0</v>
      </c>
      <c r="BC257" s="15">
        <v>0</v>
      </c>
      <c r="BD257">
        <v>0</v>
      </c>
      <c r="BE257">
        <v>0</v>
      </c>
      <c r="BF257">
        <v>0</v>
      </c>
      <c r="BG257">
        <v>0</v>
      </c>
      <c r="BH257">
        <v>2311000000</v>
      </c>
      <c r="BI257">
        <v>1412000000</v>
      </c>
      <c r="BJ257">
        <v>1044200000</v>
      </c>
      <c r="BK257">
        <f t="shared" si="113"/>
        <v>0</v>
      </c>
      <c r="BL257">
        <f t="shared" si="113"/>
        <v>0</v>
      </c>
      <c r="BM257">
        <f t="shared" si="113"/>
        <v>0</v>
      </c>
      <c r="BN257" s="13">
        <v>0</v>
      </c>
      <c r="BO257" s="14">
        <v>0</v>
      </c>
      <c r="BP257" s="15">
        <v>0</v>
      </c>
      <c r="BQ257" s="28">
        <v>0</v>
      </c>
    </row>
    <row r="258" spans="1:69" customFormat="1" ht="15" x14ac:dyDescent="0.2">
      <c r="A258" t="s">
        <v>554</v>
      </c>
      <c r="C258" t="s">
        <v>555</v>
      </c>
      <c r="D258">
        <v>4500800</v>
      </c>
      <c r="E258">
        <v>1099700</v>
      </c>
      <c r="F258">
        <v>0</v>
      </c>
      <c r="G258">
        <v>0</v>
      </c>
      <c r="H258">
        <v>338360000</v>
      </c>
      <c r="I258">
        <v>2492900000</v>
      </c>
      <c r="J258">
        <v>2094200000</v>
      </c>
      <c r="K258">
        <f t="shared" si="109"/>
        <v>3.2500886629625251E-3</v>
      </c>
      <c r="L258">
        <f t="shared" si="109"/>
        <v>0</v>
      </c>
      <c r="M258">
        <f t="shared" si="109"/>
        <v>0</v>
      </c>
      <c r="N258" s="13">
        <f>D258/E258</f>
        <v>4.0927525688824229</v>
      </c>
      <c r="O258" s="14">
        <v>0</v>
      </c>
      <c r="P258" s="15">
        <f>L258/K258</f>
        <v>0</v>
      </c>
      <c r="Q258">
        <v>152160000</v>
      </c>
      <c r="R258">
        <v>162850000</v>
      </c>
      <c r="S258">
        <v>0</v>
      </c>
      <c r="T258">
        <v>0</v>
      </c>
      <c r="U258">
        <v>601680000</v>
      </c>
      <c r="V258">
        <v>838260000</v>
      </c>
      <c r="W258">
        <v>516410000</v>
      </c>
      <c r="X258">
        <f t="shared" si="110"/>
        <v>0.27065882196516422</v>
      </c>
      <c r="Y258">
        <f t="shared" si="110"/>
        <v>0</v>
      </c>
      <c r="Z258">
        <f t="shared" si="110"/>
        <v>0</v>
      </c>
      <c r="AA258" s="13">
        <f t="shared" si="114"/>
        <v>0.93435677003377338</v>
      </c>
      <c r="AB258" s="14">
        <v>0</v>
      </c>
      <c r="AC258" s="15">
        <f t="shared" si="115"/>
        <v>0</v>
      </c>
      <c r="AD258">
        <v>46194000</v>
      </c>
      <c r="AE258">
        <v>0</v>
      </c>
      <c r="AF258">
        <v>0</v>
      </c>
      <c r="AG258">
        <v>0</v>
      </c>
      <c r="AH258">
        <v>1131900000</v>
      </c>
      <c r="AI258">
        <v>729420000</v>
      </c>
      <c r="AJ258">
        <v>840470000</v>
      </c>
      <c r="AK258">
        <f t="shared" si="111"/>
        <v>0</v>
      </c>
      <c r="AL258">
        <f t="shared" si="111"/>
        <v>0</v>
      </c>
      <c r="AM258">
        <f t="shared" si="111"/>
        <v>0</v>
      </c>
      <c r="AN258" s="13" t="s">
        <v>859</v>
      </c>
      <c r="AO258" s="14">
        <v>0</v>
      </c>
      <c r="AP258" s="15">
        <v>0</v>
      </c>
      <c r="AQ258">
        <v>0</v>
      </c>
      <c r="AR258">
        <v>0</v>
      </c>
      <c r="AS258">
        <v>0</v>
      </c>
      <c r="AT258">
        <v>0</v>
      </c>
      <c r="AU258">
        <v>754030000</v>
      </c>
      <c r="AV258">
        <v>964080000</v>
      </c>
      <c r="AW258">
        <v>609030000</v>
      </c>
      <c r="AX258">
        <f t="shared" si="112"/>
        <v>0</v>
      </c>
      <c r="AY258">
        <f t="shared" si="112"/>
        <v>0</v>
      </c>
      <c r="AZ258">
        <f t="shared" si="112"/>
        <v>0</v>
      </c>
      <c r="BA258" s="13">
        <v>0</v>
      </c>
      <c r="BB258" s="14">
        <v>0</v>
      </c>
      <c r="BC258" s="15">
        <v>0</v>
      </c>
      <c r="BD258">
        <v>0</v>
      </c>
      <c r="BE258">
        <v>0</v>
      </c>
      <c r="BF258">
        <v>0</v>
      </c>
      <c r="BG258">
        <v>0</v>
      </c>
      <c r="BH258">
        <v>2311000000</v>
      </c>
      <c r="BI258">
        <v>1412000000</v>
      </c>
      <c r="BJ258">
        <v>1044200000</v>
      </c>
      <c r="BK258">
        <f t="shared" si="113"/>
        <v>0</v>
      </c>
      <c r="BL258">
        <f t="shared" si="113"/>
        <v>0</v>
      </c>
      <c r="BM258">
        <f t="shared" si="113"/>
        <v>0</v>
      </c>
      <c r="BN258" s="13">
        <v>0</v>
      </c>
      <c r="BO258" s="14">
        <v>0</v>
      </c>
      <c r="BP258" s="15">
        <v>0</v>
      </c>
      <c r="BQ258" s="28">
        <v>0</v>
      </c>
    </row>
    <row r="259" spans="1:69" customFormat="1" ht="15" x14ac:dyDescent="0.2">
      <c r="A259" t="s">
        <v>588</v>
      </c>
      <c r="C259" t="s">
        <v>589</v>
      </c>
      <c r="D259">
        <v>22744000</v>
      </c>
      <c r="E259">
        <v>0</v>
      </c>
      <c r="F259">
        <v>0</v>
      </c>
      <c r="G259">
        <v>26050000</v>
      </c>
      <c r="H259">
        <v>338360000</v>
      </c>
      <c r="I259">
        <v>2492900000</v>
      </c>
      <c r="J259">
        <v>2094200000</v>
      </c>
      <c r="K259">
        <f t="shared" si="109"/>
        <v>0</v>
      </c>
      <c r="L259">
        <f t="shared" si="109"/>
        <v>0</v>
      </c>
      <c r="M259">
        <f t="shared" si="109"/>
        <v>1.2439117562792474E-2</v>
      </c>
      <c r="N259" s="13" t="s">
        <v>859</v>
      </c>
      <c r="O259" s="14">
        <f>L259/M259</f>
        <v>0</v>
      </c>
      <c r="P259" s="15">
        <v>0</v>
      </c>
      <c r="Q259">
        <v>45626000</v>
      </c>
      <c r="R259">
        <v>16349000</v>
      </c>
      <c r="S259">
        <v>36025000</v>
      </c>
      <c r="T259">
        <v>31623000</v>
      </c>
      <c r="U259">
        <v>601680000</v>
      </c>
      <c r="V259">
        <v>838260000</v>
      </c>
      <c r="W259">
        <v>516410000</v>
      </c>
      <c r="X259">
        <f t="shared" si="110"/>
        <v>2.717225103044808E-2</v>
      </c>
      <c r="Y259">
        <f t="shared" si="110"/>
        <v>4.2975926323575026E-2</v>
      </c>
      <c r="Z259">
        <f t="shared" si="110"/>
        <v>6.1236227028911135E-2</v>
      </c>
      <c r="AA259" s="13">
        <f t="shared" si="114"/>
        <v>2.7907517279344303</v>
      </c>
      <c r="AB259" s="14">
        <f>Y259/Z259</f>
        <v>0.70180558810857219</v>
      </c>
      <c r="AC259" s="15">
        <f t="shared" si="115"/>
        <v>1.5816108233144914</v>
      </c>
      <c r="AD259">
        <v>30789000</v>
      </c>
      <c r="AE259">
        <v>0</v>
      </c>
      <c r="AF259">
        <v>0</v>
      </c>
      <c r="AG259">
        <v>24473000</v>
      </c>
      <c r="AH259">
        <v>1131900000</v>
      </c>
      <c r="AI259">
        <v>729420000</v>
      </c>
      <c r="AJ259">
        <v>840470000</v>
      </c>
      <c r="AK259">
        <f t="shared" si="111"/>
        <v>0</v>
      </c>
      <c r="AL259">
        <f t="shared" si="111"/>
        <v>0</v>
      </c>
      <c r="AM259">
        <f t="shared" si="111"/>
        <v>2.911823146572751E-2</v>
      </c>
      <c r="AN259" s="13" t="s">
        <v>859</v>
      </c>
      <c r="AO259" s="14">
        <f>AL259/AM259</f>
        <v>0</v>
      </c>
      <c r="AP259" s="15">
        <v>0</v>
      </c>
      <c r="AQ259">
        <v>0</v>
      </c>
      <c r="AR259">
        <v>0</v>
      </c>
      <c r="AS259">
        <v>0</v>
      </c>
      <c r="AT259">
        <v>0</v>
      </c>
      <c r="AU259">
        <v>754030000</v>
      </c>
      <c r="AV259">
        <v>964080000</v>
      </c>
      <c r="AW259">
        <v>609030000</v>
      </c>
      <c r="AX259">
        <f t="shared" si="112"/>
        <v>0</v>
      </c>
      <c r="AY259">
        <f t="shared" si="112"/>
        <v>0</v>
      </c>
      <c r="AZ259">
        <f t="shared" si="112"/>
        <v>0</v>
      </c>
      <c r="BA259" s="13">
        <v>0</v>
      </c>
      <c r="BB259" s="14">
        <v>0</v>
      </c>
      <c r="BC259" s="15">
        <v>0</v>
      </c>
      <c r="BD259">
        <v>0</v>
      </c>
      <c r="BE259">
        <v>0</v>
      </c>
      <c r="BF259">
        <v>0</v>
      </c>
      <c r="BG259">
        <v>0</v>
      </c>
      <c r="BH259">
        <v>2311000000</v>
      </c>
      <c r="BI259">
        <v>1412000000</v>
      </c>
      <c r="BJ259">
        <v>1044200000</v>
      </c>
      <c r="BK259">
        <f t="shared" si="113"/>
        <v>0</v>
      </c>
      <c r="BL259">
        <f t="shared" si="113"/>
        <v>0</v>
      </c>
      <c r="BM259">
        <f t="shared" si="113"/>
        <v>0</v>
      </c>
      <c r="BN259" s="13">
        <v>0</v>
      </c>
      <c r="BO259" s="14">
        <v>0</v>
      </c>
      <c r="BP259" s="15">
        <v>0</v>
      </c>
      <c r="BQ259" s="28">
        <v>0</v>
      </c>
    </row>
    <row r="260" spans="1:69" customFormat="1" ht="15" x14ac:dyDescent="0.2">
      <c r="A260" t="s">
        <v>99</v>
      </c>
      <c r="C260" t="s">
        <v>100</v>
      </c>
      <c r="D260">
        <v>6543000</v>
      </c>
      <c r="E260">
        <v>0</v>
      </c>
      <c r="F260">
        <v>5118800</v>
      </c>
      <c r="G260">
        <v>0</v>
      </c>
      <c r="H260">
        <v>338360000</v>
      </c>
      <c r="I260">
        <v>2492900000</v>
      </c>
      <c r="J260">
        <v>2094200000</v>
      </c>
      <c r="K260">
        <f t="shared" si="109"/>
        <v>0</v>
      </c>
      <c r="L260">
        <f t="shared" si="109"/>
        <v>2.0533515183120063E-3</v>
      </c>
      <c r="M260">
        <f t="shared" si="109"/>
        <v>0</v>
      </c>
      <c r="N260" s="13" t="s">
        <v>859</v>
      </c>
      <c r="O260" s="14" t="s">
        <v>859</v>
      </c>
      <c r="P260" s="15" t="s">
        <v>859</v>
      </c>
      <c r="Q260">
        <v>0</v>
      </c>
      <c r="R260">
        <v>0</v>
      </c>
      <c r="S260">
        <v>0</v>
      </c>
      <c r="T260">
        <v>0</v>
      </c>
      <c r="U260">
        <v>601680000</v>
      </c>
      <c r="V260">
        <v>838260000</v>
      </c>
      <c r="W260">
        <v>516410000</v>
      </c>
      <c r="X260">
        <f t="shared" si="110"/>
        <v>0</v>
      </c>
      <c r="Y260">
        <f t="shared" si="110"/>
        <v>0</v>
      </c>
      <c r="Z260">
        <f t="shared" si="110"/>
        <v>0</v>
      </c>
      <c r="AA260" s="13">
        <v>0</v>
      </c>
      <c r="AB260" s="14">
        <v>0</v>
      </c>
      <c r="AC260" s="15">
        <v>0</v>
      </c>
      <c r="AD260">
        <v>0</v>
      </c>
      <c r="AE260">
        <v>0</v>
      </c>
      <c r="AF260">
        <v>2635100</v>
      </c>
      <c r="AG260">
        <v>5066700</v>
      </c>
      <c r="AH260">
        <v>1131900000</v>
      </c>
      <c r="AI260">
        <v>729420000</v>
      </c>
      <c r="AJ260">
        <v>840470000</v>
      </c>
      <c r="AK260">
        <f t="shared" si="111"/>
        <v>0</v>
      </c>
      <c r="AL260">
        <f t="shared" si="111"/>
        <v>3.6125963093965067E-3</v>
      </c>
      <c r="AM260">
        <f t="shared" si="111"/>
        <v>6.0284126738610541E-3</v>
      </c>
      <c r="AN260" s="13">
        <v>0</v>
      </c>
      <c r="AO260" s="14">
        <f>AL260/AM260</f>
        <v>0.59926161409960765</v>
      </c>
      <c r="AP260" s="15" t="s">
        <v>859</v>
      </c>
      <c r="AQ260">
        <v>0</v>
      </c>
      <c r="AR260">
        <v>0</v>
      </c>
      <c r="AS260">
        <v>0</v>
      </c>
      <c r="AT260">
        <v>0</v>
      </c>
      <c r="AU260">
        <v>754030000</v>
      </c>
      <c r="AV260">
        <v>964080000</v>
      </c>
      <c r="AW260">
        <v>609030000</v>
      </c>
      <c r="AX260">
        <f t="shared" si="112"/>
        <v>0</v>
      </c>
      <c r="AY260">
        <f t="shared" si="112"/>
        <v>0</v>
      </c>
      <c r="AZ260">
        <f t="shared" si="112"/>
        <v>0</v>
      </c>
      <c r="BA260" s="13">
        <v>0</v>
      </c>
      <c r="BB260" s="14">
        <v>0</v>
      </c>
      <c r="BC260" s="15">
        <v>0</v>
      </c>
      <c r="BD260">
        <v>0</v>
      </c>
      <c r="BE260">
        <v>0</v>
      </c>
      <c r="BF260">
        <v>0</v>
      </c>
      <c r="BG260">
        <v>0</v>
      </c>
      <c r="BH260">
        <v>2311000000</v>
      </c>
      <c r="BI260">
        <v>1412000000</v>
      </c>
      <c r="BJ260">
        <v>1044200000</v>
      </c>
      <c r="BK260">
        <f t="shared" si="113"/>
        <v>0</v>
      </c>
      <c r="BL260">
        <f t="shared" si="113"/>
        <v>0</v>
      </c>
      <c r="BM260">
        <f t="shared" si="113"/>
        <v>0</v>
      </c>
      <c r="BN260" s="13">
        <v>0</v>
      </c>
      <c r="BO260" s="14">
        <v>0</v>
      </c>
      <c r="BP260" s="15">
        <v>0</v>
      </c>
      <c r="BQ260" s="28">
        <v>0</v>
      </c>
    </row>
    <row r="261" spans="1:69" customFormat="1" ht="15" x14ac:dyDescent="0.2">
      <c r="A261" t="s">
        <v>718</v>
      </c>
      <c r="C261" t="s">
        <v>719</v>
      </c>
      <c r="D261">
        <v>3896700</v>
      </c>
      <c r="E261">
        <v>319290</v>
      </c>
      <c r="F261">
        <v>3748300</v>
      </c>
      <c r="G261">
        <v>0</v>
      </c>
      <c r="H261">
        <v>338360000</v>
      </c>
      <c r="I261">
        <v>2492900000</v>
      </c>
      <c r="J261">
        <v>2094200000</v>
      </c>
      <c r="K261">
        <f t="shared" si="109"/>
        <v>9.4363991015486469E-4</v>
      </c>
      <c r="L261">
        <f t="shared" si="109"/>
        <v>1.5035901961570862E-3</v>
      </c>
      <c r="M261">
        <f t="shared" si="109"/>
        <v>0</v>
      </c>
      <c r="N261" s="13">
        <f>D261/E261</f>
        <v>12.204265714554166</v>
      </c>
      <c r="O261" s="14" t="s">
        <v>859</v>
      </c>
      <c r="P261" s="15">
        <f>L261/K261</f>
        <v>1.5933940266582469</v>
      </c>
      <c r="Q261">
        <v>10126000</v>
      </c>
      <c r="R261">
        <v>3629100</v>
      </c>
      <c r="S261">
        <v>0</v>
      </c>
      <c r="T261">
        <v>0</v>
      </c>
      <c r="U261">
        <v>601680000</v>
      </c>
      <c r="V261">
        <v>838260000</v>
      </c>
      <c r="W261">
        <v>516410000</v>
      </c>
      <c r="X261">
        <f t="shared" si="110"/>
        <v>6.0316114878340649E-3</v>
      </c>
      <c r="Y261">
        <f t="shared" si="110"/>
        <v>0</v>
      </c>
      <c r="Z261">
        <f t="shared" si="110"/>
        <v>0</v>
      </c>
      <c r="AA261" s="13">
        <f t="shared" ref="AA261:AA281" si="116">Q261/R261</f>
        <v>2.7902234713840897</v>
      </c>
      <c r="AB261" s="14">
        <v>0</v>
      </c>
      <c r="AC261" s="15">
        <f t="shared" ref="AC261:AC281" si="117">Y261/X261</f>
        <v>0</v>
      </c>
      <c r="AD261">
        <v>8993200</v>
      </c>
      <c r="AE261">
        <v>0</v>
      </c>
      <c r="AF261">
        <v>2967100</v>
      </c>
      <c r="AG261">
        <v>2919600</v>
      </c>
      <c r="AH261">
        <v>1131900000</v>
      </c>
      <c r="AI261">
        <v>729420000</v>
      </c>
      <c r="AJ261">
        <v>840470000</v>
      </c>
      <c r="AK261">
        <f t="shared" si="111"/>
        <v>0</v>
      </c>
      <c r="AL261">
        <f t="shared" si="111"/>
        <v>4.0677524608593125E-3</v>
      </c>
      <c r="AM261">
        <f t="shared" si="111"/>
        <v>3.4737706283389058E-3</v>
      </c>
      <c r="AN261" s="13" t="s">
        <v>859</v>
      </c>
      <c r="AO261" s="14">
        <f>AL261/AM261</f>
        <v>1.1709905160907064</v>
      </c>
      <c r="AP261" s="15" t="s">
        <v>859</v>
      </c>
      <c r="AQ261">
        <v>0</v>
      </c>
      <c r="AR261">
        <v>0</v>
      </c>
      <c r="AS261">
        <v>0</v>
      </c>
      <c r="AT261">
        <v>0</v>
      </c>
      <c r="AU261">
        <v>754030000</v>
      </c>
      <c r="AV261">
        <v>964080000</v>
      </c>
      <c r="AW261">
        <v>609030000</v>
      </c>
      <c r="AX261">
        <f t="shared" si="112"/>
        <v>0</v>
      </c>
      <c r="AY261">
        <f t="shared" si="112"/>
        <v>0</v>
      </c>
      <c r="AZ261">
        <f t="shared" si="112"/>
        <v>0</v>
      </c>
      <c r="BA261" s="13">
        <v>0</v>
      </c>
      <c r="BB261" s="14">
        <v>0</v>
      </c>
      <c r="BC261" s="15">
        <v>0</v>
      </c>
      <c r="BD261">
        <v>1064500</v>
      </c>
      <c r="BE261">
        <v>0</v>
      </c>
      <c r="BF261">
        <v>0</v>
      </c>
      <c r="BG261">
        <v>0</v>
      </c>
      <c r="BH261">
        <v>2311000000</v>
      </c>
      <c r="BI261">
        <v>1412000000</v>
      </c>
      <c r="BJ261">
        <v>1044200000</v>
      </c>
      <c r="BK261">
        <f t="shared" si="113"/>
        <v>0</v>
      </c>
      <c r="BL261">
        <f t="shared" si="113"/>
        <v>0</v>
      </c>
      <c r="BM261">
        <f t="shared" si="113"/>
        <v>0</v>
      </c>
      <c r="BN261" s="13" t="s">
        <v>859</v>
      </c>
      <c r="BO261" s="14">
        <v>0</v>
      </c>
      <c r="BP261" s="15">
        <v>0</v>
      </c>
      <c r="BQ261" s="28">
        <v>0</v>
      </c>
    </row>
    <row r="262" spans="1:69" customFormat="1" ht="15" x14ac:dyDescent="0.2">
      <c r="A262" t="s">
        <v>224</v>
      </c>
      <c r="C262" t="s">
        <v>225</v>
      </c>
      <c r="D262">
        <v>0</v>
      </c>
      <c r="E262">
        <v>0</v>
      </c>
      <c r="F262">
        <v>0</v>
      </c>
      <c r="G262">
        <v>0</v>
      </c>
      <c r="H262">
        <v>338360000</v>
      </c>
      <c r="I262">
        <v>2492900000</v>
      </c>
      <c r="J262">
        <v>2094200000</v>
      </c>
      <c r="K262">
        <f t="shared" si="109"/>
        <v>0</v>
      </c>
      <c r="L262">
        <f t="shared" si="109"/>
        <v>0</v>
      </c>
      <c r="M262">
        <f t="shared" si="109"/>
        <v>0</v>
      </c>
      <c r="N262" s="13">
        <v>0</v>
      </c>
      <c r="O262" s="14">
        <v>0</v>
      </c>
      <c r="P262" s="15">
        <v>0</v>
      </c>
      <c r="Q262">
        <v>20117000</v>
      </c>
      <c r="R262">
        <v>37131000</v>
      </c>
      <c r="S262">
        <v>0</v>
      </c>
      <c r="T262">
        <v>0</v>
      </c>
      <c r="U262">
        <v>601680000</v>
      </c>
      <c r="V262">
        <v>838260000</v>
      </c>
      <c r="W262">
        <v>516410000</v>
      </c>
      <c r="X262">
        <f t="shared" si="110"/>
        <v>6.1712205823693661E-2</v>
      </c>
      <c r="Y262">
        <f t="shared" si="110"/>
        <v>0</v>
      </c>
      <c r="Z262">
        <f t="shared" si="110"/>
        <v>0</v>
      </c>
      <c r="AA262" s="13">
        <f t="shared" si="116"/>
        <v>0.54178449274191376</v>
      </c>
      <c r="AB262" s="14">
        <v>0</v>
      </c>
      <c r="AC262" s="15">
        <f t="shared" si="117"/>
        <v>0</v>
      </c>
      <c r="AD262">
        <v>71052000</v>
      </c>
      <c r="AE262">
        <v>0</v>
      </c>
      <c r="AF262">
        <v>8193800</v>
      </c>
      <c r="AG262">
        <v>13014000</v>
      </c>
      <c r="AH262">
        <v>1131900000</v>
      </c>
      <c r="AI262">
        <v>729420000</v>
      </c>
      <c r="AJ262">
        <v>840470000</v>
      </c>
      <c r="AK262">
        <f t="shared" si="111"/>
        <v>0</v>
      </c>
      <c r="AL262">
        <f t="shared" si="111"/>
        <v>1.1233308656192591E-2</v>
      </c>
      <c r="AM262">
        <f t="shared" si="111"/>
        <v>1.5484193367996477E-2</v>
      </c>
      <c r="AN262" s="13" t="s">
        <v>859</v>
      </c>
      <c r="AO262" s="14">
        <f>AL262/AM262</f>
        <v>0.72546941188490754</v>
      </c>
      <c r="AP262" s="15" t="s">
        <v>859</v>
      </c>
      <c r="AQ262">
        <v>7733100</v>
      </c>
      <c r="AR262">
        <v>0</v>
      </c>
      <c r="AS262">
        <v>0</v>
      </c>
      <c r="AT262">
        <v>0</v>
      </c>
      <c r="AU262">
        <v>754030000</v>
      </c>
      <c r="AV262">
        <v>964080000</v>
      </c>
      <c r="AW262">
        <v>609030000</v>
      </c>
      <c r="AX262">
        <f t="shared" si="112"/>
        <v>0</v>
      </c>
      <c r="AY262">
        <f t="shared" si="112"/>
        <v>0</v>
      </c>
      <c r="AZ262">
        <f t="shared" si="112"/>
        <v>0</v>
      </c>
      <c r="BA262" s="13" t="s">
        <v>859</v>
      </c>
      <c r="BB262" s="14">
        <v>0</v>
      </c>
      <c r="BC262" s="15">
        <v>0</v>
      </c>
      <c r="BD262">
        <v>5885300</v>
      </c>
      <c r="BE262">
        <v>0</v>
      </c>
      <c r="BF262">
        <v>0</v>
      </c>
      <c r="BG262">
        <v>0</v>
      </c>
      <c r="BH262">
        <v>2311000000</v>
      </c>
      <c r="BI262">
        <v>1412000000</v>
      </c>
      <c r="BJ262">
        <v>1044200000</v>
      </c>
      <c r="BK262">
        <f t="shared" si="113"/>
        <v>0</v>
      </c>
      <c r="BL262">
        <f t="shared" si="113"/>
        <v>0</v>
      </c>
      <c r="BM262">
        <f t="shared" si="113"/>
        <v>0</v>
      </c>
      <c r="BN262" s="13" t="s">
        <v>859</v>
      </c>
      <c r="BO262" s="14">
        <v>0</v>
      </c>
      <c r="BP262" s="15">
        <v>0</v>
      </c>
      <c r="BQ262" s="28">
        <v>0</v>
      </c>
    </row>
    <row r="263" spans="1:69" customFormat="1" ht="15" x14ac:dyDescent="0.2">
      <c r="A263" t="s">
        <v>636</v>
      </c>
      <c r="C263" t="s">
        <v>637</v>
      </c>
      <c r="D263">
        <v>0</v>
      </c>
      <c r="E263">
        <v>0</v>
      </c>
      <c r="F263">
        <v>0</v>
      </c>
      <c r="G263">
        <v>0</v>
      </c>
      <c r="H263">
        <v>338360000</v>
      </c>
      <c r="I263">
        <v>2492900000</v>
      </c>
      <c r="J263">
        <v>2094200000</v>
      </c>
      <c r="K263">
        <f t="shared" si="109"/>
        <v>0</v>
      </c>
      <c r="L263">
        <f t="shared" si="109"/>
        <v>0</v>
      </c>
      <c r="M263">
        <f t="shared" si="109"/>
        <v>0</v>
      </c>
      <c r="N263" s="13">
        <v>0</v>
      </c>
      <c r="O263" s="14">
        <v>0</v>
      </c>
      <c r="P263" s="15">
        <v>0</v>
      </c>
      <c r="Q263">
        <v>23877000</v>
      </c>
      <c r="R263">
        <v>23245000</v>
      </c>
      <c r="S263">
        <v>0</v>
      </c>
      <c r="T263">
        <v>0</v>
      </c>
      <c r="U263">
        <v>601680000</v>
      </c>
      <c r="V263">
        <v>838260000</v>
      </c>
      <c r="W263">
        <v>516410000</v>
      </c>
      <c r="X263">
        <f t="shared" si="110"/>
        <v>3.8633492886584228E-2</v>
      </c>
      <c r="Y263">
        <f t="shared" si="110"/>
        <v>0</v>
      </c>
      <c r="Z263">
        <f t="shared" si="110"/>
        <v>0</v>
      </c>
      <c r="AA263" s="13">
        <f t="shared" si="116"/>
        <v>1.0271886427188643</v>
      </c>
      <c r="AB263" s="14">
        <v>0</v>
      </c>
      <c r="AC263" s="15">
        <f t="shared" si="117"/>
        <v>0</v>
      </c>
      <c r="AD263">
        <v>20902000</v>
      </c>
      <c r="AE263">
        <v>0</v>
      </c>
      <c r="AF263">
        <v>22314000</v>
      </c>
      <c r="AG263">
        <v>19439000</v>
      </c>
      <c r="AH263">
        <v>1131900000</v>
      </c>
      <c r="AI263">
        <v>729420000</v>
      </c>
      <c r="AJ263">
        <v>840470000</v>
      </c>
      <c r="AK263">
        <f t="shared" si="111"/>
        <v>0</v>
      </c>
      <c r="AL263">
        <f t="shared" si="111"/>
        <v>3.059142880644896E-2</v>
      </c>
      <c r="AM263">
        <f t="shared" si="111"/>
        <v>2.3128725594012873E-2</v>
      </c>
      <c r="AN263" s="13" t="s">
        <v>859</v>
      </c>
      <c r="AO263" s="14">
        <f>AL263/AM263</f>
        <v>1.3226595076370264</v>
      </c>
      <c r="AP263" s="15" t="s">
        <v>859</v>
      </c>
      <c r="AQ263">
        <v>0</v>
      </c>
      <c r="AR263">
        <v>0</v>
      </c>
      <c r="AS263">
        <v>0</v>
      </c>
      <c r="AT263">
        <v>0</v>
      </c>
      <c r="AU263">
        <v>754030000</v>
      </c>
      <c r="AV263">
        <v>964080000</v>
      </c>
      <c r="AW263">
        <v>609030000</v>
      </c>
      <c r="AX263">
        <f t="shared" si="112"/>
        <v>0</v>
      </c>
      <c r="AY263">
        <f t="shared" si="112"/>
        <v>0</v>
      </c>
      <c r="AZ263">
        <f t="shared" si="112"/>
        <v>0</v>
      </c>
      <c r="BA263" s="13">
        <v>0</v>
      </c>
      <c r="BB263" s="14">
        <v>0</v>
      </c>
      <c r="BC263" s="15">
        <v>0</v>
      </c>
      <c r="BD263">
        <v>0</v>
      </c>
      <c r="BE263">
        <v>0</v>
      </c>
      <c r="BF263">
        <v>0</v>
      </c>
      <c r="BG263">
        <v>0</v>
      </c>
      <c r="BH263">
        <v>2311000000</v>
      </c>
      <c r="BI263">
        <v>1412000000</v>
      </c>
      <c r="BJ263">
        <v>1044200000</v>
      </c>
      <c r="BK263">
        <f t="shared" si="113"/>
        <v>0</v>
      </c>
      <c r="BL263">
        <f t="shared" si="113"/>
        <v>0</v>
      </c>
      <c r="BM263">
        <f t="shared" si="113"/>
        <v>0</v>
      </c>
      <c r="BN263" s="13">
        <v>0</v>
      </c>
      <c r="BO263" s="14">
        <v>0</v>
      </c>
      <c r="BP263" s="15">
        <v>0</v>
      </c>
      <c r="BQ263" s="28">
        <v>0</v>
      </c>
    </row>
    <row r="264" spans="1:69" customFormat="1" ht="15" x14ac:dyDescent="0.2">
      <c r="A264" t="s">
        <v>638</v>
      </c>
      <c r="C264" t="s">
        <v>639</v>
      </c>
      <c r="D264">
        <v>0</v>
      </c>
      <c r="E264">
        <v>0</v>
      </c>
      <c r="F264">
        <v>0</v>
      </c>
      <c r="G264">
        <v>0</v>
      </c>
      <c r="H264">
        <v>338360000</v>
      </c>
      <c r="I264">
        <v>2492900000</v>
      </c>
      <c r="J264">
        <v>2094200000</v>
      </c>
      <c r="K264">
        <f t="shared" si="109"/>
        <v>0</v>
      </c>
      <c r="L264">
        <f t="shared" si="109"/>
        <v>0</v>
      </c>
      <c r="M264">
        <f t="shared" si="109"/>
        <v>0</v>
      </c>
      <c r="N264" s="13">
        <v>0</v>
      </c>
      <c r="O264" s="14">
        <v>0</v>
      </c>
      <c r="P264" s="15">
        <v>0</v>
      </c>
      <c r="Q264">
        <v>0</v>
      </c>
      <c r="R264">
        <v>10371000</v>
      </c>
      <c r="S264">
        <v>0</v>
      </c>
      <c r="T264">
        <v>0</v>
      </c>
      <c r="U264">
        <v>601680000</v>
      </c>
      <c r="V264">
        <v>838260000</v>
      </c>
      <c r="W264">
        <v>516410000</v>
      </c>
      <c r="X264">
        <f t="shared" si="110"/>
        <v>1.7236737136019146E-2</v>
      </c>
      <c r="Y264">
        <f t="shared" si="110"/>
        <v>0</v>
      </c>
      <c r="Z264">
        <f t="shared" si="110"/>
        <v>0</v>
      </c>
      <c r="AA264" s="13">
        <f t="shared" si="116"/>
        <v>0</v>
      </c>
      <c r="AB264" s="14">
        <v>0</v>
      </c>
      <c r="AC264" s="15">
        <f t="shared" si="117"/>
        <v>0</v>
      </c>
      <c r="AD264">
        <v>237520000</v>
      </c>
      <c r="AE264">
        <v>0</v>
      </c>
      <c r="AF264">
        <v>148910000</v>
      </c>
      <c r="AG264">
        <v>0</v>
      </c>
      <c r="AH264">
        <v>1131900000</v>
      </c>
      <c r="AI264">
        <v>729420000</v>
      </c>
      <c r="AJ264">
        <v>840470000</v>
      </c>
      <c r="AK264">
        <f t="shared" si="111"/>
        <v>0</v>
      </c>
      <c r="AL264">
        <f t="shared" si="111"/>
        <v>0.20414850154917605</v>
      </c>
      <c r="AM264">
        <f t="shared" si="111"/>
        <v>0</v>
      </c>
      <c r="AN264" s="13" t="s">
        <v>859</v>
      </c>
      <c r="AO264" s="14" t="s">
        <v>859</v>
      </c>
      <c r="AP264" s="15" t="s">
        <v>859</v>
      </c>
      <c r="AQ264">
        <v>0</v>
      </c>
      <c r="AR264">
        <v>0</v>
      </c>
      <c r="AS264">
        <v>0</v>
      </c>
      <c r="AT264">
        <v>0</v>
      </c>
      <c r="AU264">
        <v>754030000</v>
      </c>
      <c r="AV264">
        <v>964080000</v>
      </c>
      <c r="AW264">
        <v>609030000</v>
      </c>
      <c r="AX264">
        <f t="shared" si="112"/>
        <v>0</v>
      </c>
      <c r="AY264">
        <f t="shared" si="112"/>
        <v>0</v>
      </c>
      <c r="AZ264">
        <f t="shared" si="112"/>
        <v>0</v>
      </c>
      <c r="BA264" s="13">
        <v>0</v>
      </c>
      <c r="BB264" s="14">
        <v>0</v>
      </c>
      <c r="BC264" s="15">
        <v>0</v>
      </c>
      <c r="BD264">
        <v>0</v>
      </c>
      <c r="BE264">
        <v>0</v>
      </c>
      <c r="BF264">
        <v>0</v>
      </c>
      <c r="BG264">
        <v>0</v>
      </c>
      <c r="BH264">
        <v>2311000000</v>
      </c>
      <c r="BI264">
        <v>1412000000</v>
      </c>
      <c r="BJ264">
        <v>1044200000</v>
      </c>
      <c r="BK264">
        <f t="shared" si="113"/>
        <v>0</v>
      </c>
      <c r="BL264">
        <f t="shared" si="113"/>
        <v>0</v>
      </c>
      <c r="BM264">
        <f t="shared" si="113"/>
        <v>0</v>
      </c>
      <c r="BN264" s="13">
        <v>0</v>
      </c>
      <c r="BO264" s="14">
        <v>0</v>
      </c>
      <c r="BP264" s="15">
        <v>0</v>
      </c>
      <c r="BQ264" s="28">
        <v>0</v>
      </c>
    </row>
    <row r="265" spans="1:69" customFormat="1" ht="15" x14ac:dyDescent="0.2">
      <c r="A265" t="s">
        <v>35</v>
      </c>
      <c r="C265" t="s">
        <v>36</v>
      </c>
      <c r="D265">
        <v>0</v>
      </c>
      <c r="E265">
        <v>0</v>
      </c>
      <c r="F265">
        <v>0</v>
      </c>
      <c r="G265">
        <v>0</v>
      </c>
      <c r="H265">
        <v>338360000</v>
      </c>
      <c r="I265">
        <v>2492900000</v>
      </c>
      <c r="J265">
        <v>2094200000</v>
      </c>
      <c r="K265">
        <f t="shared" si="109"/>
        <v>0</v>
      </c>
      <c r="L265">
        <f t="shared" si="109"/>
        <v>0</v>
      </c>
      <c r="M265">
        <f t="shared" si="109"/>
        <v>0</v>
      </c>
      <c r="N265" s="13">
        <v>0</v>
      </c>
      <c r="O265" s="14">
        <v>0</v>
      </c>
      <c r="P265" s="15">
        <v>0</v>
      </c>
      <c r="Q265">
        <v>6853300</v>
      </c>
      <c r="R265">
        <v>17337000</v>
      </c>
      <c r="S265">
        <v>0</v>
      </c>
      <c r="T265">
        <v>0</v>
      </c>
      <c r="U265">
        <v>601680000</v>
      </c>
      <c r="V265">
        <v>838260000</v>
      </c>
      <c r="W265">
        <v>516410000</v>
      </c>
      <c r="X265">
        <f t="shared" si="110"/>
        <v>2.8814319904268051E-2</v>
      </c>
      <c r="Y265">
        <f t="shared" si="110"/>
        <v>0</v>
      </c>
      <c r="Z265">
        <f t="shared" si="110"/>
        <v>0</v>
      </c>
      <c r="AA265" s="13">
        <f t="shared" si="116"/>
        <v>0.3952990713502913</v>
      </c>
      <c r="AB265" s="14">
        <v>0</v>
      </c>
      <c r="AC265" s="15">
        <f t="shared" si="117"/>
        <v>0</v>
      </c>
      <c r="AD265">
        <v>0</v>
      </c>
      <c r="AE265">
        <v>1009600</v>
      </c>
      <c r="AF265">
        <v>0</v>
      </c>
      <c r="AG265">
        <v>0</v>
      </c>
      <c r="AH265">
        <v>1131900000</v>
      </c>
      <c r="AI265">
        <v>729420000</v>
      </c>
      <c r="AJ265">
        <v>840470000</v>
      </c>
      <c r="AK265">
        <f t="shared" si="111"/>
        <v>8.9195158582913681E-4</v>
      </c>
      <c r="AL265">
        <f t="shared" si="111"/>
        <v>0</v>
      </c>
      <c r="AM265">
        <f t="shared" si="111"/>
        <v>0</v>
      </c>
      <c r="AN265" s="13">
        <f t="shared" ref="AN265:AN301" si="118">AD265/AE265</f>
        <v>0</v>
      </c>
      <c r="AO265" s="14">
        <v>0</v>
      </c>
      <c r="AP265" s="15">
        <f t="shared" ref="AP265:AP301" si="119">AL265/AK265</f>
        <v>0</v>
      </c>
      <c r="AQ265">
        <v>0</v>
      </c>
      <c r="AR265">
        <v>0</v>
      </c>
      <c r="AS265">
        <v>0</v>
      </c>
      <c r="AT265">
        <v>0</v>
      </c>
      <c r="AU265">
        <v>754030000</v>
      </c>
      <c r="AV265">
        <v>964080000</v>
      </c>
      <c r="AW265">
        <v>609030000</v>
      </c>
      <c r="AX265">
        <f t="shared" si="112"/>
        <v>0</v>
      </c>
      <c r="AY265">
        <f t="shared" si="112"/>
        <v>0</v>
      </c>
      <c r="AZ265">
        <f t="shared" si="112"/>
        <v>0</v>
      </c>
      <c r="BA265" s="13">
        <v>0</v>
      </c>
      <c r="BB265" s="14">
        <v>0</v>
      </c>
      <c r="BC265" s="15">
        <v>0</v>
      </c>
      <c r="BD265">
        <v>0</v>
      </c>
      <c r="BE265">
        <v>0</v>
      </c>
      <c r="BF265">
        <v>0</v>
      </c>
      <c r="BG265">
        <v>0</v>
      </c>
      <c r="BH265">
        <v>2311000000</v>
      </c>
      <c r="BI265">
        <v>1412000000</v>
      </c>
      <c r="BJ265">
        <v>1044200000</v>
      </c>
      <c r="BK265">
        <f t="shared" si="113"/>
        <v>0</v>
      </c>
      <c r="BL265">
        <f t="shared" si="113"/>
        <v>0</v>
      </c>
      <c r="BM265">
        <f t="shared" si="113"/>
        <v>0</v>
      </c>
      <c r="BN265" s="13">
        <v>0</v>
      </c>
      <c r="BO265" s="14">
        <v>0</v>
      </c>
      <c r="BP265" s="15">
        <v>0</v>
      </c>
      <c r="BQ265" s="28">
        <v>0</v>
      </c>
    </row>
    <row r="266" spans="1:69" customFormat="1" ht="15" x14ac:dyDescent="0.2">
      <c r="A266" t="s">
        <v>598</v>
      </c>
      <c r="C266" t="s">
        <v>599</v>
      </c>
      <c r="D266">
        <v>0</v>
      </c>
      <c r="E266">
        <v>0</v>
      </c>
      <c r="F266">
        <v>0</v>
      </c>
      <c r="G266">
        <v>0</v>
      </c>
      <c r="H266">
        <v>338360000</v>
      </c>
      <c r="I266">
        <v>2492900000</v>
      </c>
      <c r="J266">
        <v>2094200000</v>
      </c>
      <c r="K266">
        <f t="shared" si="109"/>
        <v>0</v>
      </c>
      <c r="L266">
        <f t="shared" si="109"/>
        <v>0</v>
      </c>
      <c r="M266">
        <f t="shared" si="109"/>
        <v>0</v>
      </c>
      <c r="N266" s="13">
        <v>0</v>
      </c>
      <c r="O266" s="14">
        <v>0</v>
      </c>
      <c r="P266" s="15">
        <v>0</v>
      </c>
      <c r="Q266">
        <v>174320000</v>
      </c>
      <c r="R266">
        <v>44001000</v>
      </c>
      <c r="S266">
        <v>0</v>
      </c>
      <c r="T266">
        <v>0</v>
      </c>
      <c r="U266">
        <v>601680000</v>
      </c>
      <c r="V266">
        <v>838260000</v>
      </c>
      <c r="W266">
        <v>516410000</v>
      </c>
      <c r="X266">
        <f t="shared" si="110"/>
        <v>7.3130235341045069E-2</v>
      </c>
      <c r="Y266">
        <f t="shared" si="110"/>
        <v>0</v>
      </c>
      <c r="Z266">
        <f t="shared" si="110"/>
        <v>0</v>
      </c>
      <c r="AA266" s="13">
        <f t="shared" si="116"/>
        <v>3.9617281425422148</v>
      </c>
      <c r="AB266" s="14">
        <v>0</v>
      </c>
      <c r="AC266" s="15">
        <f t="shared" si="117"/>
        <v>0</v>
      </c>
      <c r="AD266">
        <v>14294000</v>
      </c>
      <c r="AE266">
        <v>2668200</v>
      </c>
      <c r="AF266">
        <v>1560500</v>
      </c>
      <c r="AG266">
        <v>0</v>
      </c>
      <c r="AH266">
        <v>1131900000</v>
      </c>
      <c r="AI266">
        <v>729420000</v>
      </c>
      <c r="AJ266">
        <v>840470000</v>
      </c>
      <c r="AK266">
        <f t="shared" si="111"/>
        <v>2.3572753776835409E-3</v>
      </c>
      <c r="AL266">
        <f t="shared" si="111"/>
        <v>2.1393710071015326E-3</v>
      </c>
      <c r="AM266">
        <f t="shared" si="111"/>
        <v>0</v>
      </c>
      <c r="AN266" s="13">
        <f t="shared" si="118"/>
        <v>5.3571696274642084</v>
      </c>
      <c r="AO266" s="14" t="s">
        <v>859</v>
      </c>
      <c r="AP266" s="15">
        <f t="shared" si="119"/>
        <v>0.9075609185736544</v>
      </c>
      <c r="AQ266">
        <v>0</v>
      </c>
      <c r="AR266">
        <v>0</v>
      </c>
      <c r="AS266">
        <v>0</v>
      </c>
      <c r="AT266">
        <v>0</v>
      </c>
      <c r="AU266">
        <v>754030000</v>
      </c>
      <c r="AV266">
        <v>964080000</v>
      </c>
      <c r="AW266">
        <v>609030000</v>
      </c>
      <c r="AX266">
        <f t="shared" si="112"/>
        <v>0</v>
      </c>
      <c r="AY266">
        <f t="shared" si="112"/>
        <v>0</v>
      </c>
      <c r="AZ266">
        <f t="shared" si="112"/>
        <v>0</v>
      </c>
      <c r="BA266" s="13">
        <v>0</v>
      </c>
      <c r="BB266" s="14">
        <v>0</v>
      </c>
      <c r="BC266" s="15">
        <v>0</v>
      </c>
      <c r="BD266">
        <v>0</v>
      </c>
      <c r="BE266">
        <v>0</v>
      </c>
      <c r="BF266">
        <v>0</v>
      </c>
      <c r="BG266">
        <v>0</v>
      </c>
      <c r="BH266">
        <v>2311000000</v>
      </c>
      <c r="BI266">
        <v>1412000000</v>
      </c>
      <c r="BJ266">
        <v>1044200000</v>
      </c>
      <c r="BK266">
        <f t="shared" si="113"/>
        <v>0</v>
      </c>
      <c r="BL266">
        <f t="shared" si="113"/>
        <v>0</v>
      </c>
      <c r="BM266">
        <f t="shared" si="113"/>
        <v>0</v>
      </c>
      <c r="BN266" s="13">
        <v>0</v>
      </c>
      <c r="BO266" s="14">
        <v>0</v>
      </c>
      <c r="BP266" s="15">
        <v>0</v>
      </c>
      <c r="BQ266" s="28">
        <v>0</v>
      </c>
    </row>
    <row r="267" spans="1:69" customFormat="1" ht="15" x14ac:dyDescent="0.2">
      <c r="A267" t="s">
        <v>13</v>
      </c>
      <c r="C267" t="s">
        <v>14</v>
      </c>
      <c r="D267">
        <v>4852600</v>
      </c>
      <c r="E267">
        <v>0</v>
      </c>
      <c r="F267">
        <v>0</v>
      </c>
      <c r="G267">
        <v>0</v>
      </c>
      <c r="H267">
        <v>338360000</v>
      </c>
      <c r="I267">
        <v>2492900000</v>
      </c>
      <c r="J267">
        <v>2094200000</v>
      </c>
      <c r="K267">
        <f t="shared" si="109"/>
        <v>0</v>
      </c>
      <c r="L267">
        <f t="shared" si="109"/>
        <v>0</v>
      </c>
      <c r="M267">
        <f t="shared" si="109"/>
        <v>0</v>
      </c>
      <c r="N267" s="13" t="s">
        <v>859</v>
      </c>
      <c r="O267" s="14">
        <v>0</v>
      </c>
      <c r="P267" s="15">
        <v>0</v>
      </c>
      <c r="Q267">
        <v>0</v>
      </c>
      <c r="R267">
        <v>5511900</v>
      </c>
      <c r="S267">
        <v>0</v>
      </c>
      <c r="T267">
        <v>0</v>
      </c>
      <c r="U267">
        <v>601680000</v>
      </c>
      <c r="V267">
        <v>838260000</v>
      </c>
      <c r="W267">
        <v>516410000</v>
      </c>
      <c r="X267">
        <f t="shared" si="110"/>
        <v>9.1608496210610294E-3</v>
      </c>
      <c r="Y267">
        <f t="shared" si="110"/>
        <v>0</v>
      </c>
      <c r="Z267">
        <f t="shared" si="110"/>
        <v>0</v>
      </c>
      <c r="AA267" s="13">
        <f t="shared" si="116"/>
        <v>0</v>
      </c>
      <c r="AB267" s="14">
        <v>0</v>
      </c>
      <c r="AC267" s="15">
        <f t="shared" si="117"/>
        <v>0</v>
      </c>
      <c r="AD267">
        <v>0</v>
      </c>
      <c r="AE267">
        <v>3268900</v>
      </c>
      <c r="AF267">
        <v>1399800</v>
      </c>
      <c r="AG267">
        <v>0</v>
      </c>
      <c r="AH267">
        <v>1131900000</v>
      </c>
      <c r="AI267">
        <v>729420000</v>
      </c>
      <c r="AJ267">
        <v>840470000</v>
      </c>
      <c r="AK267">
        <f t="shared" si="111"/>
        <v>2.8879759696086226E-3</v>
      </c>
      <c r="AL267">
        <f t="shared" si="111"/>
        <v>1.9190589783663733E-3</v>
      </c>
      <c r="AM267">
        <f t="shared" si="111"/>
        <v>0</v>
      </c>
      <c r="AN267" s="13">
        <f t="shared" si="118"/>
        <v>0</v>
      </c>
      <c r="AO267" s="14" t="s">
        <v>859</v>
      </c>
      <c r="AP267" s="15">
        <f t="shared" si="119"/>
        <v>0.66449963523292177</v>
      </c>
      <c r="AQ267">
        <v>0</v>
      </c>
      <c r="AR267">
        <v>0</v>
      </c>
      <c r="AS267">
        <v>0</v>
      </c>
      <c r="AT267">
        <v>0</v>
      </c>
      <c r="AU267">
        <v>754030000</v>
      </c>
      <c r="AV267">
        <v>964080000</v>
      </c>
      <c r="AW267">
        <v>609030000</v>
      </c>
      <c r="AX267">
        <f t="shared" si="112"/>
        <v>0</v>
      </c>
      <c r="AY267">
        <f t="shared" si="112"/>
        <v>0</v>
      </c>
      <c r="AZ267">
        <f t="shared" si="112"/>
        <v>0</v>
      </c>
      <c r="BA267" s="13">
        <v>0</v>
      </c>
      <c r="BB267" s="14">
        <v>0</v>
      </c>
      <c r="BC267" s="15">
        <v>0</v>
      </c>
      <c r="BD267">
        <v>0</v>
      </c>
      <c r="BE267">
        <v>0</v>
      </c>
      <c r="BF267">
        <v>0</v>
      </c>
      <c r="BG267">
        <v>0</v>
      </c>
      <c r="BH267">
        <v>2311000000</v>
      </c>
      <c r="BI267">
        <v>1412000000</v>
      </c>
      <c r="BJ267">
        <v>1044200000</v>
      </c>
      <c r="BK267">
        <f t="shared" si="113"/>
        <v>0</v>
      </c>
      <c r="BL267">
        <f t="shared" si="113"/>
        <v>0</v>
      </c>
      <c r="BM267">
        <f t="shared" si="113"/>
        <v>0</v>
      </c>
      <c r="BN267" s="13">
        <v>0</v>
      </c>
      <c r="BO267" s="14">
        <v>0</v>
      </c>
      <c r="BP267" s="15">
        <v>0</v>
      </c>
      <c r="BQ267" s="28">
        <v>0</v>
      </c>
    </row>
    <row r="268" spans="1:69" customFormat="1" ht="15" x14ac:dyDescent="0.2">
      <c r="A268" t="s">
        <v>688</v>
      </c>
      <c r="C268" t="s">
        <v>689</v>
      </c>
      <c r="D268">
        <v>0</v>
      </c>
      <c r="E268">
        <v>0</v>
      </c>
      <c r="F268">
        <v>0</v>
      </c>
      <c r="G268">
        <v>0</v>
      </c>
      <c r="H268">
        <v>338360000</v>
      </c>
      <c r="I268">
        <v>2492900000</v>
      </c>
      <c r="J268">
        <v>2094200000</v>
      </c>
      <c r="K268">
        <f t="shared" ref="K268:M331" si="120">E268/H268</f>
        <v>0</v>
      </c>
      <c r="L268">
        <f t="shared" si="120"/>
        <v>0</v>
      </c>
      <c r="M268">
        <f t="shared" si="120"/>
        <v>0</v>
      </c>
      <c r="N268" s="13">
        <v>0</v>
      </c>
      <c r="O268" s="14">
        <v>0</v>
      </c>
      <c r="P268" s="15">
        <v>0</v>
      </c>
      <c r="Q268">
        <v>11780000</v>
      </c>
      <c r="R268">
        <v>13634000</v>
      </c>
      <c r="S268">
        <v>0</v>
      </c>
      <c r="T268">
        <v>0</v>
      </c>
      <c r="U268">
        <v>601680000</v>
      </c>
      <c r="V268">
        <v>838260000</v>
      </c>
      <c r="W268">
        <v>516410000</v>
      </c>
      <c r="X268">
        <f t="shared" ref="X268:Z331" si="121">R268/U268</f>
        <v>2.2659885653503523E-2</v>
      </c>
      <c r="Y268">
        <f t="shared" si="121"/>
        <v>0</v>
      </c>
      <c r="Z268">
        <f t="shared" si="121"/>
        <v>0</v>
      </c>
      <c r="AA268" s="13">
        <f t="shared" si="116"/>
        <v>0.86401642951444912</v>
      </c>
      <c r="AB268" s="14">
        <v>0</v>
      </c>
      <c r="AC268" s="15">
        <f t="shared" si="117"/>
        <v>0</v>
      </c>
      <c r="AD268">
        <v>9085100</v>
      </c>
      <c r="AE268">
        <v>3874400</v>
      </c>
      <c r="AF268">
        <v>0</v>
      </c>
      <c r="AG268">
        <v>0</v>
      </c>
      <c r="AH268">
        <v>1131900000</v>
      </c>
      <c r="AI268">
        <v>729420000</v>
      </c>
      <c r="AJ268">
        <v>840470000</v>
      </c>
      <c r="AK268">
        <f t="shared" ref="AK268:AM331" si="122">AE268/AH268</f>
        <v>3.4229172188355861E-3</v>
      </c>
      <c r="AL268">
        <f t="shared" si="122"/>
        <v>0</v>
      </c>
      <c r="AM268">
        <f t="shared" si="122"/>
        <v>0</v>
      </c>
      <c r="AN268" s="13">
        <f t="shared" si="118"/>
        <v>2.3449050175511048</v>
      </c>
      <c r="AO268" s="14">
        <v>0</v>
      </c>
      <c r="AP268" s="15">
        <f t="shared" si="119"/>
        <v>0</v>
      </c>
      <c r="AQ268">
        <v>0</v>
      </c>
      <c r="AR268">
        <v>0</v>
      </c>
      <c r="AS268">
        <v>0</v>
      </c>
      <c r="AT268">
        <v>0</v>
      </c>
      <c r="AU268">
        <v>754030000</v>
      </c>
      <c r="AV268">
        <v>964080000</v>
      </c>
      <c r="AW268">
        <v>609030000</v>
      </c>
      <c r="AX268">
        <f t="shared" ref="AX268:AZ331" si="123">AR268/AU268</f>
        <v>0</v>
      </c>
      <c r="AY268">
        <f t="shared" si="123"/>
        <v>0</v>
      </c>
      <c r="AZ268">
        <f t="shared" si="123"/>
        <v>0</v>
      </c>
      <c r="BA268" s="13">
        <v>0</v>
      </c>
      <c r="BB268" s="14">
        <v>0</v>
      </c>
      <c r="BC268" s="15">
        <v>0</v>
      </c>
      <c r="BD268">
        <v>0</v>
      </c>
      <c r="BE268">
        <v>0</v>
      </c>
      <c r="BF268">
        <v>0</v>
      </c>
      <c r="BG268">
        <v>0</v>
      </c>
      <c r="BH268">
        <v>2311000000</v>
      </c>
      <c r="BI268">
        <v>1412000000</v>
      </c>
      <c r="BJ268">
        <v>1044200000</v>
      </c>
      <c r="BK268">
        <f t="shared" ref="BK268:BM331" si="124">BE268/BH268</f>
        <v>0</v>
      </c>
      <c r="BL268">
        <f t="shared" si="124"/>
        <v>0</v>
      </c>
      <c r="BM268">
        <f t="shared" si="124"/>
        <v>0</v>
      </c>
      <c r="BN268" s="13">
        <v>0</v>
      </c>
      <c r="BO268" s="14">
        <v>0</v>
      </c>
      <c r="BP268" s="15">
        <v>0</v>
      </c>
      <c r="BQ268" s="28">
        <v>0</v>
      </c>
    </row>
    <row r="269" spans="1:69" customFormat="1" ht="15" x14ac:dyDescent="0.2">
      <c r="A269" t="s">
        <v>714</v>
      </c>
      <c r="C269" t="s">
        <v>715</v>
      </c>
      <c r="D269">
        <v>0</v>
      </c>
      <c r="E269">
        <v>0</v>
      </c>
      <c r="F269">
        <v>0</v>
      </c>
      <c r="G269">
        <v>0</v>
      </c>
      <c r="H269">
        <v>338360000</v>
      </c>
      <c r="I269">
        <v>2492900000</v>
      </c>
      <c r="J269">
        <v>2094200000</v>
      </c>
      <c r="K269">
        <f t="shared" si="120"/>
        <v>0</v>
      </c>
      <c r="L269">
        <f t="shared" si="120"/>
        <v>0</v>
      </c>
      <c r="M269">
        <f t="shared" si="120"/>
        <v>0</v>
      </c>
      <c r="N269" s="13">
        <v>0</v>
      </c>
      <c r="O269" s="14">
        <v>0</v>
      </c>
      <c r="P269" s="15">
        <v>0</v>
      </c>
      <c r="Q269">
        <v>12869000</v>
      </c>
      <c r="R269">
        <v>17059000</v>
      </c>
      <c r="S269">
        <v>0</v>
      </c>
      <c r="T269">
        <v>0</v>
      </c>
      <c r="U269">
        <v>601680000</v>
      </c>
      <c r="V269">
        <v>838260000</v>
      </c>
      <c r="W269">
        <v>516410000</v>
      </c>
      <c r="X269">
        <f t="shared" si="121"/>
        <v>2.8352280281877411E-2</v>
      </c>
      <c r="Y269">
        <f t="shared" si="121"/>
        <v>0</v>
      </c>
      <c r="Z269">
        <f t="shared" si="121"/>
        <v>0</v>
      </c>
      <c r="AA269" s="13">
        <f t="shared" si="116"/>
        <v>0.75438185122222878</v>
      </c>
      <c r="AB269" s="14">
        <v>0</v>
      </c>
      <c r="AC269" s="15">
        <f t="shared" si="117"/>
        <v>0</v>
      </c>
      <c r="AD269">
        <v>13362000</v>
      </c>
      <c r="AE269">
        <v>3888000</v>
      </c>
      <c r="AF269">
        <v>0</v>
      </c>
      <c r="AG269">
        <v>0</v>
      </c>
      <c r="AH269">
        <v>1131900000</v>
      </c>
      <c r="AI269">
        <v>729420000</v>
      </c>
      <c r="AJ269">
        <v>840470000</v>
      </c>
      <c r="AK269">
        <f t="shared" si="122"/>
        <v>3.4349324145242512E-3</v>
      </c>
      <c r="AL269">
        <f t="shared" si="122"/>
        <v>0</v>
      </c>
      <c r="AM269">
        <f t="shared" si="122"/>
        <v>0</v>
      </c>
      <c r="AN269" s="13">
        <f t="shared" si="118"/>
        <v>3.4367283950617282</v>
      </c>
      <c r="AO269" s="14">
        <v>0</v>
      </c>
      <c r="AP269" s="15">
        <f t="shared" si="119"/>
        <v>0</v>
      </c>
      <c r="AQ269">
        <v>0</v>
      </c>
      <c r="AR269">
        <v>0</v>
      </c>
      <c r="AS269">
        <v>0</v>
      </c>
      <c r="AT269">
        <v>0</v>
      </c>
      <c r="AU269">
        <v>754030000</v>
      </c>
      <c r="AV269">
        <v>964080000</v>
      </c>
      <c r="AW269">
        <v>609030000</v>
      </c>
      <c r="AX269">
        <f t="shared" si="123"/>
        <v>0</v>
      </c>
      <c r="AY269">
        <f t="shared" si="123"/>
        <v>0</v>
      </c>
      <c r="AZ269">
        <f t="shared" si="123"/>
        <v>0</v>
      </c>
      <c r="BA269" s="13">
        <v>0</v>
      </c>
      <c r="BB269" s="14">
        <v>0</v>
      </c>
      <c r="BC269" s="15">
        <v>0</v>
      </c>
      <c r="BD269">
        <v>0</v>
      </c>
      <c r="BE269">
        <v>0</v>
      </c>
      <c r="BF269">
        <v>0</v>
      </c>
      <c r="BG269">
        <v>0</v>
      </c>
      <c r="BH269">
        <v>2311000000</v>
      </c>
      <c r="BI269">
        <v>1412000000</v>
      </c>
      <c r="BJ269">
        <v>1044200000</v>
      </c>
      <c r="BK269">
        <f t="shared" si="124"/>
        <v>0</v>
      </c>
      <c r="BL269">
        <f t="shared" si="124"/>
        <v>0</v>
      </c>
      <c r="BM269">
        <f t="shared" si="124"/>
        <v>0</v>
      </c>
      <c r="BN269" s="13">
        <v>0</v>
      </c>
      <c r="BO269" s="14">
        <v>0</v>
      </c>
      <c r="BP269" s="15">
        <v>0</v>
      </c>
      <c r="BQ269" s="28">
        <v>0</v>
      </c>
    </row>
    <row r="270" spans="1:69" customFormat="1" ht="15" x14ac:dyDescent="0.2">
      <c r="A270" t="s">
        <v>83</v>
      </c>
      <c r="C270" t="s">
        <v>84</v>
      </c>
      <c r="D270">
        <v>0</v>
      </c>
      <c r="E270">
        <v>0</v>
      </c>
      <c r="F270">
        <v>0</v>
      </c>
      <c r="G270">
        <v>0</v>
      </c>
      <c r="H270">
        <v>338360000</v>
      </c>
      <c r="I270">
        <v>2492900000</v>
      </c>
      <c r="J270">
        <v>2094200000</v>
      </c>
      <c r="K270">
        <f t="shared" si="120"/>
        <v>0</v>
      </c>
      <c r="L270">
        <f t="shared" si="120"/>
        <v>0</v>
      </c>
      <c r="M270">
        <f t="shared" si="120"/>
        <v>0</v>
      </c>
      <c r="N270" s="13">
        <v>0</v>
      </c>
      <c r="O270" s="14">
        <v>0</v>
      </c>
      <c r="P270" s="15">
        <v>0</v>
      </c>
      <c r="Q270">
        <v>88070000</v>
      </c>
      <c r="R270">
        <v>52940000</v>
      </c>
      <c r="S270">
        <v>0</v>
      </c>
      <c r="T270">
        <v>0</v>
      </c>
      <c r="U270">
        <v>601680000</v>
      </c>
      <c r="V270">
        <v>838260000</v>
      </c>
      <c r="W270">
        <v>516410000</v>
      </c>
      <c r="X270">
        <f t="shared" si="121"/>
        <v>8.7986969817843375E-2</v>
      </c>
      <c r="Y270">
        <f t="shared" si="121"/>
        <v>0</v>
      </c>
      <c r="Z270">
        <f t="shared" si="121"/>
        <v>0</v>
      </c>
      <c r="AA270" s="13">
        <f t="shared" si="116"/>
        <v>1.6635814129202871</v>
      </c>
      <c r="AB270" s="14">
        <v>0</v>
      </c>
      <c r="AC270" s="15">
        <f t="shared" si="117"/>
        <v>0</v>
      </c>
      <c r="AD270">
        <v>7353000</v>
      </c>
      <c r="AE270">
        <v>4180300</v>
      </c>
      <c r="AF270">
        <v>0</v>
      </c>
      <c r="AG270">
        <v>0</v>
      </c>
      <c r="AH270">
        <v>1131900000</v>
      </c>
      <c r="AI270">
        <v>729420000</v>
      </c>
      <c r="AJ270">
        <v>840470000</v>
      </c>
      <c r="AK270">
        <f t="shared" si="122"/>
        <v>3.693170774803428E-3</v>
      </c>
      <c r="AL270">
        <f t="shared" si="122"/>
        <v>0</v>
      </c>
      <c r="AM270">
        <f t="shared" si="122"/>
        <v>0</v>
      </c>
      <c r="AN270" s="13">
        <f t="shared" si="118"/>
        <v>1.7589646676075881</v>
      </c>
      <c r="AO270" s="14">
        <v>0</v>
      </c>
      <c r="AP270" s="15">
        <f t="shared" si="119"/>
        <v>0</v>
      </c>
      <c r="AQ270">
        <v>0</v>
      </c>
      <c r="AR270">
        <v>0</v>
      </c>
      <c r="AS270">
        <v>0</v>
      </c>
      <c r="AT270">
        <v>0</v>
      </c>
      <c r="AU270">
        <v>754030000</v>
      </c>
      <c r="AV270">
        <v>964080000</v>
      </c>
      <c r="AW270">
        <v>609030000</v>
      </c>
      <c r="AX270">
        <f t="shared" si="123"/>
        <v>0</v>
      </c>
      <c r="AY270">
        <f t="shared" si="123"/>
        <v>0</v>
      </c>
      <c r="AZ270">
        <f t="shared" si="123"/>
        <v>0</v>
      </c>
      <c r="BA270" s="13">
        <v>0</v>
      </c>
      <c r="BB270" s="14">
        <v>0</v>
      </c>
      <c r="BC270" s="15">
        <v>0</v>
      </c>
      <c r="BD270">
        <v>0</v>
      </c>
      <c r="BE270">
        <v>0</v>
      </c>
      <c r="BF270">
        <v>0</v>
      </c>
      <c r="BG270">
        <v>0</v>
      </c>
      <c r="BH270">
        <v>2311000000</v>
      </c>
      <c r="BI270">
        <v>1412000000</v>
      </c>
      <c r="BJ270">
        <v>1044200000</v>
      </c>
      <c r="BK270">
        <f t="shared" si="124"/>
        <v>0</v>
      </c>
      <c r="BL270">
        <f t="shared" si="124"/>
        <v>0</v>
      </c>
      <c r="BM270">
        <f t="shared" si="124"/>
        <v>0</v>
      </c>
      <c r="BN270" s="13">
        <v>0</v>
      </c>
      <c r="BO270" s="14">
        <v>0</v>
      </c>
      <c r="BP270" s="15">
        <v>0</v>
      </c>
      <c r="BQ270" s="28">
        <v>0</v>
      </c>
    </row>
    <row r="271" spans="1:69" customFormat="1" ht="15" x14ac:dyDescent="0.2">
      <c r="A271" t="s">
        <v>65</v>
      </c>
      <c r="C271" t="s">
        <v>66</v>
      </c>
      <c r="D271">
        <v>59874000</v>
      </c>
      <c r="E271">
        <v>206680000</v>
      </c>
      <c r="F271">
        <v>0</v>
      </c>
      <c r="G271">
        <v>0</v>
      </c>
      <c r="H271">
        <v>338360000</v>
      </c>
      <c r="I271">
        <v>2492900000</v>
      </c>
      <c r="J271">
        <v>2094200000</v>
      </c>
      <c r="K271">
        <f t="shared" si="120"/>
        <v>0.61082870315640148</v>
      </c>
      <c r="L271">
        <f t="shared" si="120"/>
        <v>0</v>
      </c>
      <c r="M271">
        <f t="shared" si="120"/>
        <v>0</v>
      </c>
      <c r="N271" s="13">
        <f>D271/E271</f>
        <v>0.28969421327656281</v>
      </c>
      <c r="O271" s="14">
        <v>0</v>
      </c>
      <c r="P271" s="15">
        <f>L271/K271</f>
        <v>0</v>
      </c>
      <c r="Q271">
        <v>8962300</v>
      </c>
      <c r="R271">
        <v>4700300</v>
      </c>
      <c r="S271">
        <v>0</v>
      </c>
      <c r="T271">
        <v>0</v>
      </c>
      <c r="U271">
        <v>601680000</v>
      </c>
      <c r="V271">
        <v>838260000</v>
      </c>
      <c r="W271">
        <v>516410000</v>
      </c>
      <c r="X271">
        <f t="shared" si="121"/>
        <v>7.8119598457651908E-3</v>
      </c>
      <c r="Y271">
        <f t="shared" si="121"/>
        <v>0</v>
      </c>
      <c r="Z271">
        <f t="shared" si="121"/>
        <v>0</v>
      </c>
      <c r="AA271" s="13">
        <f t="shared" si="116"/>
        <v>1.906750632938323</v>
      </c>
      <c r="AB271" s="14">
        <v>0</v>
      </c>
      <c r="AC271" s="15">
        <f t="shared" si="117"/>
        <v>0</v>
      </c>
      <c r="AD271">
        <v>131530000</v>
      </c>
      <c r="AE271">
        <v>4191800</v>
      </c>
      <c r="AF271">
        <v>0</v>
      </c>
      <c r="AG271">
        <v>0</v>
      </c>
      <c r="AH271">
        <v>1131900000</v>
      </c>
      <c r="AI271">
        <v>729420000</v>
      </c>
      <c r="AJ271">
        <v>840470000</v>
      </c>
      <c r="AK271">
        <f t="shared" si="122"/>
        <v>3.7033306829225197E-3</v>
      </c>
      <c r="AL271">
        <f t="shared" si="122"/>
        <v>0</v>
      </c>
      <c r="AM271">
        <f t="shared" si="122"/>
        <v>0</v>
      </c>
      <c r="AN271" s="13">
        <f t="shared" si="118"/>
        <v>31.377928336275584</v>
      </c>
      <c r="AO271" s="14">
        <v>0</v>
      </c>
      <c r="AP271" s="15">
        <f t="shared" si="119"/>
        <v>0</v>
      </c>
      <c r="AQ271">
        <v>0</v>
      </c>
      <c r="AR271">
        <v>0</v>
      </c>
      <c r="AS271">
        <v>0</v>
      </c>
      <c r="AT271">
        <v>0</v>
      </c>
      <c r="AU271">
        <v>754030000</v>
      </c>
      <c r="AV271">
        <v>964080000</v>
      </c>
      <c r="AW271">
        <v>609030000</v>
      </c>
      <c r="AX271">
        <f t="shared" si="123"/>
        <v>0</v>
      </c>
      <c r="AY271">
        <f t="shared" si="123"/>
        <v>0</v>
      </c>
      <c r="AZ271">
        <f t="shared" si="123"/>
        <v>0</v>
      </c>
      <c r="BA271" s="13">
        <v>0</v>
      </c>
      <c r="BB271" s="14">
        <v>0</v>
      </c>
      <c r="BC271" s="15">
        <v>0</v>
      </c>
      <c r="BD271">
        <v>0</v>
      </c>
      <c r="BE271">
        <v>0</v>
      </c>
      <c r="BF271">
        <v>0</v>
      </c>
      <c r="BG271">
        <v>0</v>
      </c>
      <c r="BH271">
        <v>2311000000</v>
      </c>
      <c r="BI271">
        <v>1412000000</v>
      </c>
      <c r="BJ271">
        <v>1044200000</v>
      </c>
      <c r="BK271">
        <f t="shared" si="124"/>
        <v>0</v>
      </c>
      <c r="BL271">
        <f t="shared" si="124"/>
        <v>0</v>
      </c>
      <c r="BM271">
        <f t="shared" si="124"/>
        <v>0</v>
      </c>
      <c r="BN271" s="13">
        <v>0</v>
      </c>
      <c r="BO271" s="14">
        <v>0</v>
      </c>
      <c r="BP271" s="15">
        <v>0</v>
      </c>
      <c r="BQ271" s="28">
        <v>0</v>
      </c>
    </row>
    <row r="272" spans="1:69" customFormat="1" ht="15" x14ac:dyDescent="0.2">
      <c r="A272" t="s">
        <v>91</v>
      </c>
      <c r="C272" t="s">
        <v>92</v>
      </c>
      <c r="D272">
        <v>12995000</v>
      </c>
      <c r="E272">
        <v>0</v>
      </c>
      <c r="F272">
        <v>0</v>
      </c>
      <c r="G272">
        <v>0</v>
      </c>
      <c r="H272">
        <v>338360000</v>
      </c>
      <c r="I272">
        <v>2492900000</v>
      </c>
      <c r="J272">
        <v>2094200000</v>
      </c>
      <c r="K272">
        <f t="shared" si="120"/>
        <v>0</v>
      </c>
      <c r="L272">
        <f t="shared" si="120"/>
        <v>0</v>
      </c>
      <c r="M272">
        <f t="shared" si="120"/>
        <v>0</v>
      </c>
      <c r="N272" s="13" t="s">
        <v>859</v>
      </c>
      <c r="O272" s="14">
        <v>0</v>
      </c>
      <c r="P272" s="15">
        <v>0</v>
      </c>
      <c r="Q272">
        <v>60568000</v>
      </c>
      <c r="R272">
        <v>70796000</v>
      </c>
      <c r="S272">
        <v>0</v>
      </c>
      <c r="T272">
        <v>0</v>
      </c>
      <c r="U272">
        <v>601680000</v>
      </c>
      <c r="V272">
        <v>838260000</v>
      </c>
      <c r="W272">
        <v>516410000</v>
      </c>
      <c r="X272">
        <f t="shared" si="121"/>
        <v>0.11766387448477596</v>
      </c>
      <c r="Y272">
        <f t="shared" si="121"/>
        <v>0</v>
      </c>
      <c r="Z272">
        <f t="shared" si="121"/>
        <v>0</v>
      </c>
      <c r="AA272" s="13">
        <f t="shared" si="116"/>
        <v>0.85552856093564611</v>
      </c>
      <c r="AB272" s="14">
        <v>0</v>
      </c>
      <c r="AC272" s="15">
        <f t="shared" si="117"/>
        <v>0</v>
      </c>
      <c r="AD272">
        <v>22315000</v>
      </c>
      <c r="AE272">
        <v>4533300</v>
      </c>
      <c r="AF272">
        <v>0</v>
      </c>
      <c r="AG272">
        <v>0</v>
      </c>
      <c r="AH272">
        <v>1131900000</v>
      </c>
      <c r="AI272">
        <v>729420000</v>
      </c>
      <c r="AJ272">
        <v>840470000</v>
      </c>
      <c r="AK272">
        <f t="shared" si="122"/>
        <v>4.0050357805459843E-3</v>
      </c>
      <c r="AL272">
        <f t="shared" si="122"/>
        <v>0</v>
      </c>
      <c r="AM272">
        <f t="shared" si="122"/>
        <v>0</v>
      </c>
      <c r="AN272" s="13">
        <f t="shared" si="118"/>
        <v>4.9224626651666554</v>
      </c>
      <c r="AO272" s="14">
        <v>0</v>
      </c>
      <c r="AP272" s="15">
        <f t="shared" si="119"/>
        <v>0</v>
      </c>
      <c r="AQ272">
        <v>0</v>
      </c>
      <c r="AR272">
        <v>0</v>
      </c>
      <c r="AS272">
        <v>0</v>
      </c>
      <c r="AT272">
        <v>0</v>
      </c>
      <c r="AU272">
        <v>754030000</v>
      </c>
      <c r="AV272">
        <v>964080000</v>
      </c>
      <c r="AW272">
        <v>609030000</v>
      </c>
      <c r="AX272">
        <f t="shared" si="123"/>
        <v>0</v>
      </c>
      <c r="AY272">
        <f t="shared" si="123"/>
        <v>0</v>
      </c>
      <c r="AZ272">
        <f t="shared" si="123"/>
        <v>0</v>
      </c>
      <c r="BA272" s="13">
        <v>0</v>
      </c>
      <c r="BB272" s="14">
        <v>0</v>
      </c>
      <c r="BC272" s="15">
        <v>0</v>
      </c>
      <c r="BD272">
        <v>0</v>
      </c>
      <c r="BE272">
        <v>0</v>
      </c>
      <c r="BF272">
        <v>0</v>
      </c>
      <c r="BG272">
        <v>0</v>
      </c>
      <c r="BH272">
        <v>2311000000</v>
      </c>
      <c r="BI272">
        <v>1412000000</v>
      </c>
      <c r="BJ272">
        <v>1044200000</v>
      </c>
      <c r="BK272">
        <f t="shared" si="124"/>
        <v>0</v>
      </c>
      <c r="BL272">
        <f t="shared" si="124"/>
        <v>0</v>
      </c>
      <c r="BM272">
        <f t="shared" si="124"/>
        <v>0</v>
      </c>
      <c r="BN272" s="13">
        <v>0</v>
      </c>
      <c r="BO272" s="14">
        <v>0</v>
      </c>
      <c r="BP272" s="15">
        <v>0</v>
      </c>
      <c r="BQ272" s="28">
        <v>0</v>
      </c>
    </row>
    <row r="273" spans="1:69" customFormat="1" ht="15" x14ac:dyDescent="0.2">
      <c r="A273" t="s">
        <v>300</v>
      </c>
      <c r="C273" t="s">
        <v>301</v>
      </c>
      <c r="D273">
        <v>0</v>
      </c>
      <c r="E273">
        <v>704830</v>
      </c>
      <c r="F273">
        <v>0</v>
      </c>
      <c r="G273">
        <v>1297400</v>
      </c>
      <c r="H273">
        <v>338360000</v>
      </c>
      <c r="I273">
        <v>2492900000</v>
      </c>
      <c r="J273">
        <v>2094200000</v>
      </c>
      <c r="K273">
        <f t="shared" si="120"/>
        <v>2.0830771958860387E-3</v>
      </c>
      <c r="L273">
        <f t="shared" si="120"/>
        <v>0</v>
      </c>
      <c r="M273">
        <f t="shared" si="120"/>
        <v>6.1952058065132274E-4</v>
      </c>
      <c r="N273" s="13">
        <f>D273/E273</f>
        <v>0</v>
      </c>
      <c r="O273" s="14">
        <f>L273/M273</f>
        <v>0</v>
      </c>
      <c r="P273" s="15">
        <f>L273/K273</f>
        <v>0</v>
      </c>
      <c r="Q273">
        <v>31579000</v>
      </c>
      <c r="R273">
        <v>35648000</v>
      </c>
      <c r="S273">
        <v>0</v>
      </c>
      <c r="T273">
        <v>0</v>
      </c>
      <c r="U273">
        <v>601680000</v>
      </c>
      <c r="V273">
        <v>838260000</v>
      </c>
      <c r="W273">
        <v>516410000</v>
      </c>
      <c r="X273">
        <f t="shared" si="121"/>
        <v>5.9247440499933517E-2</v>
      </c>
      <c r="Y273">
        <f t="shared" si="121"/>
        <v>0</v>
      </c>
      <c r="Z273">
        <f t="shared" si="121"/>
        <v>0</v>
      </c>
      <c r="AA273" s="13">
        <f t="shared" si="116"/>
        <v>0.88585614901256737</v>
      </c>
      <c r="AB273" s="14">
        <v>0</v>
      </c>
      <c r="AC273" s="15">
        <f t="shared" si="117"/>
        <v>0</v>
      </c>
      <c r="AD273">
        <v>55235000</v>
      </c>
      <c r="AE273">
        <v>4950100</v>
      </c>
      <c r="AF273">
        <v>0</v>
      </c>
      <c r="AG273">
        <v>0</v>
      </c>
      <c r="AH273">
        <v>1131900000</v>
      </c>
      <c r="AI273">
        <v>729420000</v>
      </c>
      <c r="AJ273">
        <v>840470000</v>
      </c>
      <c r="AK273">
        <f t="shared" si="122"/>
        <v>4.3732661895927198E-3</v>
      </c>
      <c r="AL273">
        <f t="shared" si="122"/>
        <v>0</v>
      </c>
      <c r="AM273">
        <f t="shared" si="122"/>
        <v>0</v>
      </c>
      <c r="AN273" s="13">
        <f t="shared" si="118"/>
        <v>11.158360437162886</v>
      </c>
      <c r="AO273" s="14">
        <v>0</v>
      </c>
      <c r="AP273" s="15">
        <f t="shared" si="119"/>
        <v>0</v>
      </c>
      <c r="AQ273">
        <v>1490800</v>
      </c>
      <c r="AR273">
        <v>0</v>
      </c>
      <c r="AS273">
        <v>0</v>
      </c>
      <c r="AT273">
        <v>0</v>
      </c>
      <c r="AU273">
        <v>754030000</v>
      </c>
      <c r="AV273">
        <v>964080000</v>
      </c>
      <c r="AW273">
        <v>609030000</v>
      </c>
      <c r="AX273">
        <f t="shared" si="123"/>
        <v>0</v>
      </c>
      <c r="AY273">
        <f t="shared" si="123"/>
        <v>0</v>
      </c>
      <c r="AZ273">
        <f t="shared" si="123"/>
        <v>0</v>
      </c>
      <c r="BA273" s="13" t="s">
        <v>859</v>
      </c>
      <c r="BB273" s="14">
        <v>0</v>
      </c>
      <c r="BC273" s="15">
        <v>0</v>
      </c>
      <c r="BD273">
        <v>0</v>
      </c>
      <c r="BE273">
        <v>0</v>
      </c>
      <c r="BF273">
        <v>0</v>
      </c>
      <c r="BG273">
        <v>0</v>
      </c>
      <c r="BH273">
        <v>2311000000</v>
      </c>
      <c r="BI273">
        <v>1412000000</v>
      </c>
      <c r="BJ273">
        <v>1044200000</v>
      </c>
      <c r="BK273">
        <f t="shared" si="124"/>
        <v>0</v>
      </c>
      <c r="BL273">
        <f t="shared" si="124"/>
        <v>0</v>
      </c>
      <c r="BM273">
        <f t="shared" si="124"/>
        <v>0</v>
      </c>
      <c r="BN273" s="13">
        <v>0</v>
      </c>
      <c r="BO273" s="14">
        <v>0</v>
      </c>
      <c r="BP273" s="15">
        <v>0</v>
      </c>
      <c r="BQ273" s="28">
        <v>0</v>
      </c>
    </row>
    <row r="274" spans="1:69" customFormat="1" ht="15" x14ac:dyDescent="0.2">
      <c r="A274" t="s">
        <v>656</v>
      </c>
      <c r="C274" t="s">
        <v>657</v>
      </c>
      <c r="D274">
        <v>0</v>
      </c>
      <c r="E274">
        <v>0</v>
      </c>
      <c r="F274">
        <v>0</v>
      </c>
      <c r="G274">
        <v>0</v>
      </c>
      <c r="H274">
        <v>338360000</v>
      </c>
      <c r="I274">
        <v>2492900000</v>
      </c>
      <c r="J274">
        <v>2094200000</v>
      </c>
      <c r="K274">
        <f t="shared" si="120"/>
        <v>0</v>
      </c>
      <c r="L274">
        <f t="shared" si="120"/>
        <v>0</v>
      </c>
      <c r="M274">
        <f t="shared" si="120"/>
        <v>0</v>
      </c>
      <c r="N274" s="13">
        <v>0</v>
      </c>
      <c r="O274" s="14">
        <v>0</v>
      </c>
      <c r="P274" s="15">
        <v>0</v>
      </c>
      <c r="Q274">
        <v>14658000</v>
      </c>
      <c r="R274">
        <v>48877000</v>
      </c>
      <c r="S274">
        <v>0</v>
      </c>
      <c r="T274">
        <v>0</v>
      </c>
      <c r="U274">
        <v>601680000</v>
      </c>
      <c r="V274">
        <v>838260000</v>
      </c>
      <c r="W274">
        <v>516410000</v>
      </c>
      <c r="X274">
        <f t="shared" si="121"/>
        <v>8.123421087621327E-2</v>
      </c>
      <c r="Y274">
        <f t="shared" si="121"/>
        <v>0</v>
      </c>
      <c r="Z274">
        <f t="shared" si="121"/>
        <v>0</v>
      </c>
      <c r="AA274" s="13">
        <f t="shared" si="116"/>
        <v>0.29989565644372607</v>
      </c>
      <c r="AB274" s="14">
        <v>0</v>
      </c>
      <c r="AC274" s="15">
        <f t="shared" si="117"/>
        <v>0</v>
      </c>
      <c r="AD274">
        <v>9808200</v>
      </c>
      <c r="AE274">
        <v>5936400</v>
      </c>
      <c r="AF274">
        <v>0</v>
      </c>
      <c r="AG274">
        <v>0</v>
      </c>
      <c r="AH274">
        <v>1131900000</v>
      </c>
      <c r="AI274">
        <v>729420000</v>
      </c>
      <c r="AJ274">
        <v>840470000</v>
      </c>
      <c r="AK274">
        <f t="shared" si="122"/>
        <v>5.2446329181023059E-3</v>
      </c>
      <c r="AL274">
        <f t="shared" si="122"/>
        <v>0</v>
      </c>
      <c r="AM274">
        <f t="shared" si="122"/>
        <v>0</v>
      </c>
      <c r="AN274" s="13">
        <f t="shared" si="118"/>
        <v>1.6522134627046694</v>
      </c>
      <c r="AO274" s="14">
        <v>0</v>
      </c>
      <c r="AP274" s="15">
        <f t="shared" si="119"/>
        <v>0</v>
      </c>
      <c r="AQ274">
        <v>0</v>
      </c>
      <c r="AR274">
        <v>0</v>
      </c>
      <c r="AS274">
        <v>0</v>
      </c>
      <c r="AT274">
        <v>0</v>
      </c>
      <c r="AU274">
        <v>754030000</v>
      </c>
      <c r="AV274">
        <v>964080000</v>
      </c>
      <c r="AW274">
        <v>609030000</v>
      </c>
      <c r="AX274">
        <f t="shared" si="123"/>
        <v>0</v>
      </c>
      <c r="AY274">
        <f t="shared" si="123"/>
        <v>0</v>
      </c>
      <c r="AZ274">
        <f t="shared" si="123"/>
        <v>0</v>
      </c>
      <c r="BA274" s="13">
        <v>0</v>
      </c>
      <c r="BB274" s="14">
        <v>0</v>
      </c>
      <c r="BC274" s="15">
        <v>0</v>
      </c>
      <c r="BD274">
        <v>0</v>
      </c>
      <c r="BE274">
        <v>0</v>
      </c>
      <c r="BF274">
        <v>0</v>
      </c>
      <c r="BG274">
        <v>0</v>
      </c>
      <c r="BH274">
        <v>2311000000</v>
      </c>
      <c r="BI274">
        <v>1412000000</v>
      </c>
      <c r="BJ274">
        <v>1044200000</v>
      </c>
      <c r="BK274">
        <f t="shared" si="124"/>
        <v>0</v>
      </c>
      <c r="BL274">
        <f t="shared" si="124"/>
        <v>0</v>
      </c>
      <c r="BM274">
        <f t="shared" si="124"/>
        <v>0</v>
      </c>
      <c r="BN274" s="13">
        <v>0</v>
      </c>
      <c r="BO274" s="14">
        <v>0</v>
      </c>
      <c r="BP274" s="15">
        <v>0</v>
      </c>
      <c r="BQ274" s="28">
        <v>0</v>
      </c>
    </row>
    <row r="275" spans="1:69" customFormat="1" ht="15" x14ac:dyDescent="0.2">
      <c r="A275" t="s">
        <v>89</v>
      </c>
      <c r="C275" t="s">
        <v>90</v>
      </c>
      <c r="D275">
        <v>11960000</v>
      </c>
      <c r="E275">
        <v>0</v>
      </c>
      <c r="F275">
        <v>0</v>
      </c>
      <c r="G275">
        <v>0</v>
      </c>
      <c r="H275">
        <v>338360000</v>
      </c>
      <c r="I275">
        <v>2492900000</v>
      </c>
      <c r="J275">
        <v>2094200000</v>
      </c>
      <c r="K275">
        <f t="shared" si="120"/>
        <v>0</v>
      </c>
      <c r="L275">
        <f t="shared" si="120"/>
        <v>0</v>
      </c>
      <c r="M275">
        <f t="shared" si="120"/>
        <v>0</v>
      </c>
      <c r="N275" s="13" t="s">
        <v>859</v>
      </c>
      <c r="O275" s="14">
        <v>0</v>
      </c>
      <c r="P275" s="15">
        <v>0</v>
      </c>
      <c r="Q275">
        <v>480320000</v>
      </c>
      <c r="R275">
        <v>555160000</v>
      </c>
      <c r="S275">
        <v>0</v>
      </c>
      <c r="T275">
        <v>0</v>
      </c>
      <c r="U275">
        <v>601680000</v>
      </c>
      <c r="V275">
        <v>838260000</v>
      </c>
      <c r="W275">
        <v>516410000</v>
      </c>
      <c r="X275">
        <f t="shared" si="121"/>
        <v>0.92268315383592603</v>
      </c>
      <c r="Y275">
        <f t="shared" si="121"/>
        <v>0</v>
      </c>
      <c r="Z275">
        <f t="shared" si="121"/>
        <v>0</v>
      </c>
      <c r="AA275" s="13">
        <f t="shared" si="116"/>
        <v>0.86519201671590173</v>
      </c>
      <c r="AB275" s="14">
        <v>0</v>
      </c>
      <c r="AC275" s="15">
        <f t="shared" si="117"/>
        <v>0</v>
      </c>
      <c r="AD275">
        <v>97762000</v>
      </c>
      <c r="AE275">
        <v>6563500</v>
      </c>
      <c r="AF275">
        <v>0</v>
      </c>
      <c r="AG275">
        <v>0</v>
      </c>
      <c r="AH275">
        <v>1131900000</v>
      </c>
      <c r="AI275">
        <v>729420000</v>
      </c>
      <c r="AJ275">
        <v>840470000</v>
      </c>
      <c r="AK275">
        <f t="shared" si="122"/>
        <v>5.7986571251877374E-3</v>
      </c>
      <c r="AL275">
        <f t="shared" si="122"/>
        <v>0</v>
      </c>
      <c r="AM275">
        <f t="shared" si="122"/>
        <v>0</v>
      </c>
      <c r="AN275" s="13">
        <f t="shared" si="118"/>
        <v>14.894796983316828</v>
      </c>
      <c r="AO275" s="14">
        <v>0</v>
      </c>
      <c r="AP275" s="15">
        <f t="shared" si="119"/>
        <v>0</v>
      </c>
      <c r="AQ275">
        <v>0</v>
      </c>
      <c r="AR275">
        <v>0</v>
      </c>
      <c r="AS275">
        <v>0</v>
      </c>
      <c r="AT275">
        <v>0</v>
      </c>
      <c r="AU275">
        <v>754030000</v>
      </c>
      <c r="AV275">
        <v>964080000</v>
      </c>
      <c r="AW275">
        <v>609030000</v>
      </c>
      <c r="AX275">
        <f t="shared" si="123"/>
        <v>0</v>
      </c>
      <c r="AY275">
        <f t="shared" si="123"/>
        <v>0</v>
      </c>
      <c r="AZ275">
        <f t="shared" si="123"/>
        <v>0</v>
      </c>
      <c r="BA275" s="13">
        <v>0</v>
      </c>
      <c r="BB275" s="14">
        <v>0</v>
      </c>
      <c r="BC275" s="15">
        <v>0</v>
      </c>
      <c r="BD275">
        <v>0</v>
      </c>
      <c r="BE275">
        <v>0</v>
      </c>
      <c r="BF275">
        <v>0</v>
      </c>
      <c r="BG275">
        <v>0</v>
      </c>
      <c r="BH275">
        <v>2311000000</v>
      </c>
      <c r="BI275">
        <v>1412000000</v>
      </c>
      <c r="BJ275">
        <v>1044200000</v>
      </c>
      <c r="BK275">
        <f t="shared" si="124"/>
        <v>0</v>
      </c>
      <c r="BL275">
        <f t="shared" si="124"/>
        <v>0</v>
      </c>
      <c r="BM275">
        <f t="shared" si="124"/>
        <v>0</v>
      </c>
      <c r="BN275" s="13">
        <v>0</v>
      </c>
      <c r="BO275" s="14">
        <v>0</v>
      </c>
      <c r="BP275" s="15">
        <v>0</v>
      </c>
      <c r="BQ275" s="28">
        <v>0</v>
      </c>
    </row>
    <row r="276" spans="1:69" customFormat="1" ht="15" x14ac:dyDescent="0.2">
      <c r="A276" t="s">
        <v>694</v>
      </c>
      <c r="C276" t="s">
        <v>695</v>
      </c>
      <c r="D276">
        <v>14025000</v>
      </c>
      <c r="E276">
        <v>0</v>
      </c>
      <c r="F276">
        <v>0</v>
      </c>
      <c r="G276">
        <v>0</v>
      </c>
      <c r="H276">
        <v>338360000</v>
      </c>
      <c r="I276">
        <v>2492900000</v>
      </c>
      <c r="J276">
        <v>2094200000</v>
      </c>
      <c r="K276">
        <f t="shared" si="120"/>
        <v>0</v>
      </c>
      <c r="L276">
        <f t="shared" si="120"/>
        <v>0</v>
      </c>
      <c r="M276">
        <f t="shared" si="120"/>
        <v>0</v>
      </c>
      <c r="N276" s="13" t="s">
        <v>859</v>
      </c>
      <c r="O276" s="14">
        <v>0</v>
      </c>
      <c r="P276" s="15">
        <v>0</v>
      </c>
      <c r="Q276">
        <v>52916000</v>
      </c>
      <c r="R276">
        <v>75971000</v>
      </c>
      <c r="S276">
        <v>0</v>
      </c>
      <c r="T276">
        <v>0</v>
      </c>
      <c r="U276">
        <v>601680000</v>
      </c>
      <c r="V276">
        <v>838260000</v>
      </c>
      <c r="W276">
        <v>516410000</v>
      </c>
      <c r="X276">
        <f t="shared" si="121"/>
        <v>0.12626479191596862</v>
      </c>
      <c r="Y276">
        <f t="shared" si="121"/>
        <v>0</v>
      </c>
      <c r="Z276">
        <f t="shared" si="121"/>
        <v>0</v>
      </c>
      <c r="AA276" s="13">
        <f t="shared" si="116"/>
        <v>0.6965289386739677</v>
      </c>
      <c r="AB276" s="14">
        <v>0</v>
      </c>
      <c r="AC276" s="15">
        <f t="shared" si="117"/>
        <v>0</v>
      </c>
      <c r="AD276">
        <v>10971000</v>
      </c>
      <c r="AE276">
        <v>6622100</v>
      </c>
      <c r="AF276">
        <v>0</v>
      </c>
      <c r="AG276">
        <v>0</v>
      </c>
      <c r="AH276">
        <v>1131900000</v>
      </c>
      <c r="AI276">
        <v>729420000</v>
      </c>
      <c r="AJ276">
        <v>840470000</v>
      </c>
      <c r="AK276">
        <f t="shared" si="122"/>
        <v>5.8504284830815439E-3</v>
      </c>
      <c r="AL276">
        <f t="shared" si="122"/>
        <v>0</v>
      </c>
      <c r="AM276">
        <f t="shared" si="122"/>
        <v>0</v>
      </c>
      <c r="AN276" s="13">
        <f t="shared" si="118"/>
        <v>1.6567252080155841</v>
      </c>
      <c r="AO276" s="14">
        <v>0</v>
      </c>
      <c r="AP276" s="15">
        <f t="shared" si="119"/>
        <v>0</v>
      </c>
      <c r="AQ276">
        <v>0</v>
      </c>
      <c r="AR276">
        <v>0</v>
      </c>
      <c r="AS276">
        <v>0</v>
      </c>
      <c r="AT276">
        <v>0</v>
      </c>
      <c r="AU276">
        <v>754030000</v>
      </c>
      <c r="AV276">
        <v>964080000</v>
      </c>
      <c r="AW276">
        <v>609030000</v>
      </c>
      <c r="AX276">
        <f t="shared" si="123"/>
        <v>0</v>
      </c>
      <c r="AY276">
        <f t="shared" si="123"/>
        <v>0</v>
      </c>
      <c r="AZ276">
        <f t="shared" si="123"/>
        <v>0</v>
      </c>
      <c r="BA276" s="13">
        <v>0</v>
      </c>
      <c r="BB276" s="14">
        <v>0</v>
      </c>
      <c r="BC276" s="15">
        <v>0</v>
      </c>
      <c r="BD276">
        <v>0</v>
      </c>
      <c r="BE276">
        <v>0</v>
      </c>
      <c r="BF276">
        <v>0</v>
      </c>
      <c r="BG276">
        <v>0</v>
      </c>
      <c r="BH276">
        <v>2311000000</v>
      </c>
      <c r="BI276">
        <v>1412000000</v>
      </c>
      <c r="BJ276">
        <v>1044200000</v>
      </c>
      <c r="BK276">
        <f t="shared" si="124"/>
        <v>0</v>
      </c>
      <c r="BL276">
        <f t="shared" si="124"/>
        <v>0</v>
      </c>
      <c r="BM276">
        <f t="shared" si="124"/>
        <v>0</v>
      </c>
      <c r="BN276" s="13">
        <v>0</v>
      </c>
      <c r="BO276" s="14">
        <v>0</v>
      </c>
      <c r="BP276" s="15">
        <v>0</v>
      </c>
      <c r="BQ276" s="28">
        <v>0</v>
      </c>
    </row>
    <row r="277" spans="1:69" customFormat="1" ht="15" x14ac:dyDescent="0.2">
      <c r="A277" t="s">
        <v>428</v>
      </c>
      <c r="C277" t="s">
        <v>429</v>
      </c>
      <c r="D277">
        <v>0</v>
      </c>
      <c r="E277">
        <v>0</v>
      </c>
      <c r="F277">
        <v>0</v>
      </c>
      <c r="G277">
        <v>3614400</v>
      </c>
      <c r="H277">
        <v>338360000</v>
      </c>
      <c r="I277">
        <v>2492900000</v>
      </c>
      <c r="J277">
        <v>2094200000</v>
      </c>
      <c r="K277">
        <f t="shared" si="120"/>
        <v>0</v>
      </c>
      <c r="L277">
        <f t="shared" si="120"/>
        <v>0</v>
      </c>
      <c r="M277">
        <f t="shared" si="120"/>
        <v>1.7259096552382771E-3</v>
      </c>
      <c r="N277" s="13">
        <v>0</v>
      </c>
      <c r="O277" s="14">
        <f>L277/M277</f>
        <v>0</v>
      </c>
      <c r="P277" s="15">
        <v>0</v>
      </c>
      <c r="Q277">
        <v>0</v>
      </c>
      <c r="R277">
        <v>7316600</v>
      </c>
      <c r="S277">
        <v>0</v>
      </c>
      <c r="T277">
        <v>0</v>
      </c>
      <c r="U277">
        <v>601680000</v>
      </c>
      <c r="V277">
        <v>838260000</v>
      </c>
      <c r="W277">
        <v>516410000</v>
      </c>
      <c r="X277">
        <f t="shared" si="121"/>
        <v>1.2160284536630768E-2</v>
      </c>
      <c r="Y277">
        <f t="shared" si="121"/>
        <v>0</v>
      </c>
      <c r="Z277">
        <f t="shared" si="121"/>
        <v>0</v>
      </c>
      <c r="AA277" s="13">
        <f t="shared" si="116"/>
        <v>0</v>
      </c>
      <c r="AB277" s="14">
        <v>0</v>
      </c>
      <c r="AC277" s="15">
        <f t="shared" si="117"/>
        <v>0</v>
      </c>
      <c r="AD277">
        <v>0</v>
      </c>
      <c r="AE277">
        <v>7492600</v>
      </c>
      <c r="AF277">
        <v>0</v>
      </c>
      <c r="AG277">
        <v>0</v>
      </c>
      <c r="AH277">
        <v>1131900000</v>
      </c>
      <c r="AI277">
        <v>729420000</v>
      </c>
      <c r="AJ277">
        <v>840470000</v>
      </c>
      <c r="AK277">
        <f t="shared" si="122"/>
        <v>6.6194893541832315E-3</v>
      </c>
      <c r="AL277">
        <f t="shared" si="122"/>
        <v>0</v>
      </c>
      <c r="AM277">
        <f t="shared" si="122"/>
        <v>0</v>
      </c>
      <c r="AN277" s="13">
        <f t="shared" si="118"/>
        <v>0</v>
      </c>
      <c r="AO277" s="14">
        <v>0</v>
      </c>
      <c r="AP277" s="15">
        <f t="shared" si="119"/>
        <v>0</v>
      </c>
      <c r="AQ277">
        <v>0</v>
      </c>
      <c r="AR277">
        <v>0</v>
      </c>
      <c r="AS277">
        <v>0</v>
      </c>
      <c r="AT277">
        <v>0</v>
      </c>
      <c r="AU277">
        <v>754030000</v>
      </c>
      <c r="AV277">
        <v>964080000</v>
      </c>
      <c r="AW277">
        <v>609030000</v>
      </c>
      <c r="AX277">
        <f t="shared" si="123"/>
        <v>0</v>
      </c>
      <c r="AY277">
        <f t="shared" si="123"/>
        <v>0</v>
      </c>
      <c r="AZ277">
        <f t="shared" si="123"/>
        <v>0</v>
      </c>
      <c r="BA277" s="13">
        <v>0</v>
      </c>
      <c r="BB277" s="14">
        <v>0</v>
      </c>
      <c r="BC277" s="15">
        <v>0</v>
      </c>
      <c r="BD277">
        <v>0</v>
      </c>
      <c r="BE277">
        <v>0</v>
      </c>
      <c r="BF277">
        <v>0</v>
      </c>
      <c r="BG277">
        <v>0</v>
      </c>
      <c r="BH277">
        <v>2311000000</v>
      </c>
      <c r="BI277">
        <v>1412000000</v>
      </c>
      <c r="BJ277">
        <v>1044200000</v>
      </c>
      <c r="BK277">
        <f t="shared" si="124"/>
        <v>0</v>
      </c>
      <c r="BL277">
        <f t="shared" si="124"/>
        <v>0</v>
      </c>
      <c r="BM277">
        <f t="shared" si="124"/>
        <v>0</v>
      </c>
      <c r="BN277" s="13">
        <v>0</v>
      </c>
      <c r="BO277" s="14">
        <v>0</v>
      </c>
      <c r="BP277" s="15">
        <v>0</v>
      </c>
      <c r="BQ277" s="28">
        <v>0</v>
      </c>
    </row>
    <row r="278" spans="1:69" customFormat="1" ht="15" x14ac:dyDescent="0.2">
      <c r="A278" t="s">
        <v>408</v>
      </c>
      <c r="C278" t="s">
        <v>409</v>
      </c>
      <c r="D278">
        <v>0</v>
      </c>
      <c r="E278">
        <v>0</v>
      </c>
      <c r="F278">
        <v>0</v>
      </c>
      <c r="G278">
        <v>0</v>
      </c>
      <c r="H278">
        <v>338360000</v>
      </c>
      <c r="I278">
        <v>2492900000</v>
      </c>
      <c r="J278">
        <v>2094200000</v>
      </c>
      <c r="K278">
        <f t="shared" si="120"/>
        <v>0</v>
      </c>
      <c r="L278">
        <f t="shared" si="120"/>
        <v>0</v>
      </c>
      <c r="M278">
        <f t="shared" si="120"/>
        <v>0</v>
      </c>
      <c r="N278" s="13">
        <v>0</v>
      </c>
      <c r="O278" s="14">
        <v>0</v>
      </c>
      <c r="P278" s="15">
        <v>0</v>
      </c>
      <c r="Q278">
        <v>0</v>
      </c>
      <c r="R278">
        <v>8565300</v>
      </c>
      <c r="S278">
        <v>0</v>
      </c>
      <c r="T278">
        <v>0</v>
      </c>
      <c r="U278">
        <v>601680000</v>
      </c>
      <c r="V278">
        <v>838260000</v>
      </c>
      <c r="W278">
        <v>516410000</v>
      </c>
      <c r="X278">
        <f t="shared" si="121"/>
        <v>1.4235640207419227E-2</v>
      </c>
      <c r="Y278">
        <f t="shared" si="121"/>
        <v>0</v>
      </c>
      <c r="Z278">
        <f t="shared" si="121"/>
        <v>0</v>
      </c>
      <c r="AA278" s="13">
        <f t="shared" si="116"/>
        <v>0</v>
      </c>
      <c r="AB278" s="14">
        <v>0</v>
      </c>
      <c r="AC278" s="15">
        <f t="shared" si="117"/>
        <v>0</v>
      </c>
      <c r="AD278">
        <v>14929000</v>
      </c>
      <c r="AE278">
        <v>8176100</v>
      </c>
      <c r="AF278">
        <v>0</v>
      </c>
      <c r="AG278">
        <v>0</v>
      </c>
      <c r="AH278">
        <v>1131900000</v>
      </c>
      <c r="AI278">
        <v>729420000</v>
      </c>
      <c r="AJ278">
        <v>840470000</v>
      </c>
      <c r="AK278">
        <f t="shared" si="122"/>
        <v>7.223341284565774E-3</v>
      </c>
      <c r="AL278">
        <f t="shared" si="122"/>
        <v>0</v>
      </c>
      <c r="AM278">
        <f t="shared" si="122"/>
        <v>0</v>
      </c>
      <c r="AN278" s="13">
        <f t="shared" si="118"/>
        <v>1.8259316789178215</v>
      </c>
      <c r="AO278" s="14">
        <v>0</v>
      </c>
      <c r="AP278" s="15">
        <f t="shared" si="119"/>
        <v>0</v>
      </c>
      <c r="AQ278">
        <v>0</v>
      </c>
      <c r="AR278">
        <v>0</v>
      </c>
      <c r="AS278">
        <v>0</v>
      </c>
      <c r="AT278">
        <v>0</v>
      </c>
      <c r="AU278">
        <v>754030000</v>
      </c>
      <c r="AV278">
        <v>964080000</v>
      </c>
      <c r="AW278">
        <v>609030000</v>
      </c>
      <c r="AX278">
        <f t="shared" si="123"/>
        <v>0</v>
      </c>
      <c r="AY278">
        <f t="shared" si="123"/>
        <v>0</v>
      </c>
      <c r="AZ278">
        <f t="shared" si="123"/>
        <v>0</v>
      </c>
      <c r="BA278" s="13">
        <v>0</v>
      </c>
      <c r="BB278" s="14">
        <v>0</v>
      </c>
      <c r="BC278" s="15">
        <v>0</v>
      </c>
      <c r="BD278">
        <v>0</v>
      </c>
      <c r="BE278">
        <v>0</v>
      </c>
      <c r="BF278">
        <v>0</v>
      </c>
      <c r="BG278">
        <v>0</v>
      </c>
      <c r="BH278">
        <v>2311000000</v>
      </c>
      <c r="BI278">
        <v>1412000000</v>
      </c>
      <c r="BJ278">
        <v>1044200000</v>
      </c>
      <c r="BK278">
        <f t="shared" si="124"/>
        <v>0</v>
      </c>
      <c r="BL278">
        <f t="shared" si="124"/>
        <v>0</v>
      </c>
      <c r="BM278">
        <f t="shared" si="124"/>
        <v>0</v>
      </c>
      <c r="BN278" s="13">
        <v>0</v>
      </c>
      <c r="BO278" s="14">
        <v>0</v>
      </c>
      <c r="BP278" s="15">
        <v>0</v>
      </c>
      <c r="BQ278" s="28">
        <v>0</v>
      </c>
    </row>
    <row r="279" spans="1:69" customFormat="1" ht="15" x14ac:dyDescent="0.2">
      <c r="A279" t="s">
        <v>29</v>
      </c>
      <c r="C279" t="s">
        <v>30</v>
      </c>
      <c r="D279">
        <v>0</v>
      </c>
      <c r="E279">
        <v>0</v>
      </c>
      <c r="F279">
        <v>0</v>
      </c>
      <c r="G279">
        <v>0</v>
      </c>
      <c r="H279">
        <v>338360000</v>
      </c>
      <c r="I279">
        <v>2492900000</v>
      </c>
      <c r="J279">
        <v>2094200000</v>
      </c>
      <c r="K279">
        <f t="shared" si="120"/>
        <v>0</v>
      </c>
      <c r="L279">
        <f t="shared" si="120"/>
        <v>0</v>
      </c>
      <c r="M279">
        <f t="shared" si="120"/>
        <v>0</v>
      </c>
      <c r="N279" s="13">
        <v>0</v>
      </c>
      <c r="O279" s="14">
        <v>0</v>
      </c>
      <c r="P279" s="15">
        <v>0</v>
      </c>
      <c r="Q279">
        <v>34853000</v>
      </c>
      <c r="R279">
        <v>31155000</v>
      </c>
      <c r="S279">
        <v>0</v>
      </c>
      <c r="T279">
        <v>0</v>
      </c>
      <c r="U279">
        <v>601680000</v>
      </c>
      <c r="V279">
        <v>838260000</v>
      </c>
      <c r="W279">
        <v>516410000</v>
      </c>
      <c r="X279">
        <f t="shared" si="121"/>
        <v>5.1780015955325089E-2</v>
      </c>
      <c r="Y279">
        <f t="shared" si="121"/>
        <v>0</v>
      </c>
      <c r="Z279">
        <f t="shared" si="121"/>
        <v>0</v>
      </c>
      <c r="AA279" s="13">
        <f t="shared" si="116"/>
        <v>1.1186968383887017</v>
      </c>
      <c r="AB279" s="14">
        <v>0</v>
      </c>
      <c r="AC279" s="15">
        <f t="shared" si="117"/>
        <v>0</v>
      </c>
      <c r="AD279">
        <v>0</v>
      </c>
      <c r="AE279">
        <v>8238700</v>
      </c>
      <c r="AF279">
        <v>6127600</v>
      </c>
      <c r="AG279">
        <v>0</v>
      </c>
      <c r="AH279">
        <v>1131900000</v>
      </c>
      <c r="AI279">
        <v>729420000</v>
      </c>
      <c r="AJ279">
        <v>840470000</v>
      </c>
      <c r="AK279">
        <f t="shared" si="122"/>
        <v>7.2786465235444827E-3</v>
      </c>
      <c r="AL279">
        <f t="shared" si="122"/>
        <v>8.4006470894683449E-3</v>
      </c>
      <c r="AM279">
        <f t="shared" si="122"/>
        <v>0</v>
      </c>
      <c r="AN279" s="13">
        <f t="shared" si="118"/>
        <v>0</v>
      </c>
      <c r="AO279" s="14" t="s">
        <v>859</v>
      </c>
      <c r="AP279" s="15">
        <f t="shared" si="119"/>
        <v>1.154149615906541</v>
      </c>
      <c r="AQ279">
        <v>6283900</v>
      </c>
      <c r="AR279">
        <v>0</v>
      </c>
      <c r="AS279">
        <v>0</v>
      </c>
      <c r="AT279">
        <v>0</v>
      </c>
      <c r="AU279">
        <v>754030000</v>
      </c>
      <c r="AV279">
        <v>964080000</v>
      </c>
      <c r="AW279">
        <v>609030000</v>
      </c>
      <c r="AX279">
        <f t="shared" si="123"/>
        <v>0</v>
      </c>
      <c r="AY279">
        <f t="shared" si="123"/>
        <v>0</v>
      </c>
      <c r="AZ279">
        <f t="shared" si="123"/>
        <v>0</v>
      </c>
      <c r="BA279" s="13" t="s">
        <v>859</v>
      </c>
      <c r="BB279" s="14">
        <v>0</v>
      </c>
      <c r="BC279" s="15">
        <v>0</v>
      </c>
      <c r="BD279">
        <v>0</v>
      </c>
      <c r="BE279">
        <v>0</v>
      </c>
      <c r="BF279">
        <v>0</v>
      </c>
      <c r="BG279">
        <v>0</v>
      </c>
      <c r="BH279">
        <v>2311000000</v>
      </c>
      <c r="BI279">
        <v>1412000000</v>
      </c>
      <c r="BJ279">
        <v>1044200000</v>
      </c>
      <c r="BK279">
        <f t="shared" si="124"/>
        <v>0</v>
      </c>
      <c r="BL279">
        <f t="shared" si="124"/>
        <v>0</v>
      </c>
      <c r="BM279">
        <f t="shared" si="124"/>
        <v>0</v>
      </c>
      <c r="BN279" s="13">
        <v>0</v>
      </c>
      <c r="BO279" s="14">
        <v>0</v>
      </c>
      <c r="BP279" s="15">
        <v>0</v>
      </c>
      <c r="BQ279" s="28">
        <v>0</v>
      </c>
    </row>
    <row r="280" spans="1:69" customFormat="1" ht="15" x14ac:dyDescent="0.2">
      <c r="A280" t="s">
        <v>506</v>
      </c>
      <c r="C280" t="s">
        <v>507</v>
      </c>
      <c r="D280">
        <v>0</v>
      </c>
      <c r="E280">
        <v>0</v>
      </c>
      <c r="F280">
        <v>0</v>
      </c>
      <c r="G280">
        <v>0</v>
      </c>
      <c r="H280">
        <v>338360000</v>
      </c>
      <c r="I280">
        <v>2492900000</v>
      </c>
      <c r="J280">
        <v>2094200000</v>
      </c>
      <c r="K280">
        <f t="shared" si="120"/>
        <v>0</v>
      </c>
      <c r="L280">
        <f t="shared" si="120"/>
        <v>0</v>
      </c>
      <c r="M280">
        <f t="shared" si="120"/>
        <v>0</v>
      </c>
      <c r="N280" s="13">
        <v>0</v>
      </c>
      <c r="O280" s="14">
        <v>0</v>
      </c>
      <c r="P280" s="15">
        <v>0</v>
      </c>
      <c r="Q280">
        <v>37958000</v>
      </c>
      <c r="R280">
        <v>261200000</v>
      </c>
      <c r="S280">
        <v>0</v>
      </c>
      <c r="T280">
        <v>0</v>
      </c>
      <c r="U280">
        <v>601680000</v>
      </c>
      <c r="V280">
        <v>838260000</v>
      </c>
      <c r="W280">
        <v>516410000</v>
      </c>
      <c r="X280">
        <f t="shared" si="121"/>
        <v>0.43411780348357931</v>
      </c>
      <c r="Y280">
        <f t="shared" si="121"/>
        <v>0</v>
      </c>
      <c r="Z280">
        <f t="shared" si="121"/>
        <v>0</v>
      </c>
      <c r="AA280" s="13">
        <f t="shared" si="116"/>
        <v>0.14532159264931088</v>
      </c>
      <c r="AB280" s="14">
        <v>0</v>
      </c>
      <c r="AC280" s="15">
        <f t="shared" si="117"/>
        <v>0</v>
      </c>
      <c r="AD280">
        <v>73177000</v>
      </c>
      <c r="AE280">
        <v>8679300</v>
      </c>
      <c r="AF280">
        <v>1424400</v>
      </c>
      <c r="AG280">
        <v>4087700</v>
      </c>
      <c r="AH280">
        <v>1131900000</v>
      </c>
      <c r="AI280">
        <v>729420000</v>
      </c>
      <c r="AJ280">
        <v>840470000</v>
      </c>
      <c r="AK280">
        <f t="shared" si="122"/>
        <v>7.6679035250463825E-3</v>
      </c>
      <c r="AL280">
        <f t="shared" si="122"/>
        <v>1.9527844040470512E-3</v>
      </c>
      <c r="AM280">
        <f t="shared" si="122"/>
        <v>4.8635882303948979E-3</v>
      </c>
      <c r="AN280" s="13">
        <f t="shared" si="118"/>
        <v>8.4312098901985184</v>
      </c>
      <c r="AO280" s="14">
        <f>AL280/AM280</f>
        <v>0.40151104730518999</v>
      </c>
      <c r="AP280" s="15">
        <f t="shared" si="119"/>
        <v>0.25466992348932022</v>
      </c>
      <c r="AQ280">
        <v>0</v>
      </c>
      <c r="AR280">
        <v>0</v>
      </c>
      <c r="AS280">
        <v>0</v>
      </c>
      <c r="AT280">
        <v>0</v>
      </c>
      <c r="AU280">
        <v>754030000</v>
      </c>
      <c r="AV280">
        <v>964080000</v>
      </c>
      <c r="AW280">
        <v>609030000</v>
      </c>
      <c r="AX280">
        <f t="shared" si="123"/>
        <v>0</v>
      </c>
      <c r="AY280">
        <f t="shared" si="123"/>
        <v>0</v>
      </c>
      <c r="AZ280">
        <f t="shared" si="123"/>
        <v>0</v>
      </c>
      <c r="BA280" s="13">
        <v>0</v>
      </c>
      <c r="BB280" s="14">
        <v>0</v>
      </c>
      <c r="BC280" s="15">
        <v>0</v>
      </c>
      <c r="BD280">
        <v>0</v>
      </c>
      <c r="BE280">
        <v>0</v>
      </c>
      <c r="BF280">
        <v>0</v>
      </c>
      <c r="BG280">
        <v>0</v>
      </c>
      <c r="BH280">
        <v>2311000000</v>
      </c>
      <c r="BI280">
        <v>1412000000</v>
      </c>
      <c r="BJ280">
        <v>1044200000</v>
      </c>
      <c r="BK280">
        <f t="shared" si="124"/>
        <v>0</v>
      </c>
      <c r="BL280">
        <f t="shared" si="124"/>
        <v>0</v>
      </c>
      <c r="BM280">
        <f t="shared" si="124"/>
        <v>0</v>
      </c>
      <c r="BN280" s="13">
        <v>0</v>
      </c>
      <c r="BO280" s="14">
        <v>0</v>
      </c>
      <c r="BP280" s="15">
        <v>0</v>
      </c>
      <c r="BQ280" s="28">
        <v>0</v>
      </c>
    </row>
    <row r="281" spans="1:69" customFormat="1" ht="15" x14ac:dyDescent="0.2">
      <c r="A281" t="s">
        <v>748</v>
      </c>
      <c r="C281" t="s">
        <v>749</v>
      </c>
      <c r="D281">
        <v>6276300</v>
      </c>
      <c r="E281">
        <v>319840</v>
      </c>
      <c r="F281">
        <v>0</v>
      </c>
      <c r="G281">
        <v>0</v>
      </c>
      <c r="H281">
        <v>338360000</v>
      </c>
      <c r="I281">
        <v>2492900000</v>
      </c>
      <c r="J281">
        <v>2094200000</v>
      </c>
      <c r="K281">
        <f t="shared" si="120"/>
        <v>9.4526539780115848E-4</v>
      </c>
      <c r="L281">
        <f t="shared" si="120"/>
        <v>0</v>
      </c>
      <c r="M281">
        <f t="shared" si="120"/>
        <v>0</v>
      </c>
      <c r="N281" s="13">
        <f>D281/E281</f>
        <v>19.623249124562282</v>
      </c>
      <c r="O281" s="14">
        <v>0</v>
      </c>
      <c r="P281" s="15">
        <f>L281/K281</f>
        <v>0</v>
      </c>
      <c r="Q281">
        <v>542740000</v>
      </c>
      <c r="R281">
        <v>284850000</v>
      </c>
      <c r="S281">
        <v>0</v>
      </c>
      <c r="T281">
        <v>0</v>
      </c>
      <c r="U281">
        <v>601680000</v>
      </c>
      <c r="V281">
        <v>838260000</v>
      </c>
      <c r="W281">
        <v>516410000</v>
      </c>
      <c r="X281">
        <f t="shared" si="121"/>
        <v>0.4734244116473873</v>
      </c>
      <c r="Y281">
        <f t="shared" si="121"/>
        <v>0</v>
      </c>
      <c r="Z281">
        <f t="shared" si="121"/>
        <v>0</v>
      </c>
      <c r="AA281" s="13">
        <f t="shared" si="116"/>
        <v>1.9053536949271546</v>
      </c>
      <c r="AB281" s="14">
        <v>0</v>
      </c>
      <c r="AC281" s="15">
        <f t="shared" si="117"/>
        <v>0</v>
      </c>
      <c r="AD281">
        <v>176990000</v>
      </c>
      <c r="AE281">
        <v>8728600</v>
      </c>
      <c r="AF281">
        <v>0</v>
      </c>
      <c r="AG281">
        <v>0</v>
      </c>
      <c r="AH281">
        <v>1131900000</v>
      </c>
      <c r="AI281">
        <v>729420000</v>
      </c>
      <c r="AJ281">
        <v>840470000</v>
      </c>
      <c r="AK281">
        <f t="shared" si="122"/>
        <v>7.7114586094177932E-3</v>
      </c>
      <c r="AL281">
        <f t="shared" si="122"/>
        <v>0</v>
      </c>
      <c r="AM281">
        <f t="shared" si="122"/>
        <v>0</v>
      </c>
      <c r="AN281" s="13">
        <f t="shared" si="118"/>
        <v>20.277020369818757</v>
      </c>
      <c r="AO281" s="14">
        <v>0</v>
      </c>
      <c r="AP281" s="15">
        <f t="shared" si="119"/>
        <v>0</v>
      </c>
      <c r="AQ281">
        <v>0</v>
      </c>
      <c r="AR281">
        <v>0</v>
      </c>
      <c r="AS281">
        <v>0</v>
      </c>
      <c r="AT281">
        <v>0</v>
      </c>
      <c r="AU281">
        <v>754030000</v>
      </c>
      <c r="AV281">
        <v>964080000</v>
      </c>
      <c r="AW281">
        <v>609030000</v>
      </c>
      <c r="AX281">
        <f t="shared" si="123"/>
        <v>0</v>
      </c>
      <c r="AY281">
        <f t="shared" si="123"/>
        <v>0</v>
      </c>
      <c r="AZ281">
        <f t="shared" si="123"/>
        <v>0</v>
      </c>
      <c r="BA281" s="13">
        <v>0</v>
      </c>
      <c r="BB281" s="14">
        <v>0</v>
      </c>
      <c r="BC281" s="15">
        <v>0</v>
      </c>
      <c r="BD281">
        <v>2644500</v>
      </c>
      <c r="BE281">
        <v>0</v>
      </c>
      <c r="BF281">
        <v>0</v>
      </c>
      <c r="BG281">
        <v>0</v>
      </c>
      <c r="BH281">
        <v>2311000000</v>
      </c>
      <c r="BI281">
        <v>1412000000</v>
      </c>
      <c r="BJ281">
        <v>1044200000</v>
      </c>
      <c r="BK281">
        <f t="shared" si="124"/>
        <v>0</v>
      </c>
      <c r="BL281">
        <f t="shared" si="124"/>
        <v>0</v>
      </c>
      <c r="BM281">
        <f t="shared" si="124"/>
        <v>0</v>
      </c>
      <c r="BN281" s="13" t="s">
        <v>859</v>
      </c>
      <c r="BO281" s="14">
        <v>0</v>
      </c>
      <c r="BP281" s="15">
        <v>0</v>
      </c>
      <c r="BQ281" s="28">
        <v>0</v>
      </c>
    </row>
    <row r="282" spans="1:69" customFormat="1" ht="15" x14ac:dyDescent="0.2">
      <c r="A282" t="s">
        <v>274</v>
      </c>
      <c r="C282" t="s">
        <v>275</v>
      </c>
      <c r="D282">
        <v>0</v>
      </c>
      <c r="E282">
        <v>0</v>
      </c>
      <c r="F282">
        <v>0</v>
      </c>
      <c r="G282">
        <v>0</v>
      </c>
      <c r="H282">
        <v>338360000</v>
      </c>
      <c r="I282">
        <v>2492900000</v>
      </c>
      <c r="J282">
        <v>2094200000</v>
      </c>
      <c r="K282">
        <f t="shared" si="120"/>
        <v>0</v>
      </c>
      <c r="L282">
        <f t="shared" si="120"/>
        <v>0</v>
      </c>
      <c r="M282">
        <f t="shared" si="120"/>
        <v>0</v>
      </c>
      <c r="N282" s="13">
        <v>0</v>
      </c>
      <c r="O282" s="14">
        <v>0</v>
      </c>
      <c r="P282" s="15">
        <v>0</v>
      </c>
      <c r="Q282">
        <v>0</v>
      </c>
      <c r="R282">
        <v>0</v>
      </c>
      <c r="S282">
        <v>0</v>
      </c>
      <c r="T282">
        <v>0</v>
      </c>
      <c r="U282">
        <v>601680000</v>
      </c>
      <c r="V282">
        <v>838260000</v>
      </c>
      <c r="W282">
        <v>516410000</v>
      </c>
      <c r="X282">
        <f t="shared" si="121"/>
        <v>0</v>
      </c>
      <c r="Y282">
        <f t="shared" si="121"/>
        <v>0</v>
      </c>
      <c r="Z282">
        <f t="shared" si="121"/>
        <v>0</v>
      </c>
      <c r="AA282" s="13">
        <v>0</v>
      </c>
      <c r="AB282" s="14">
        <v>0</v>
      </c>
      <c r="AC282" s="15">
        <v>0</v>
      </c>
      <c r="AD282">
        <v>20332000</v>
      </c>
      <c r="AE282">
        <v>9361800</v>
      </c>
      <c r="AF282">
        <v>645000</v>
      </c>
      <c r="AG282">
        <v>0</v>
      </c>
      <c r="AH282">
        <v>1131900000</v>
      </c>
      <c r="AI282">
        <v>729420000</v>
      </c>
      <c r="AJ282">
        <v>840470000</v>
      </c>
      <c r="AK282">
        <f t="shared" si="122"/>
        <v>8.2708719851576993E-3</v>
      </c>
      <c r="AL282">
        <f t="shared" si="122"/>
        <v>8.8426420992021061E-4</v>
      </c>
      <c r="AM282">
        <f t="shared" si="122"/>
        <v>0</v>
      </c>
      <c r="AN282" s="13">
        <f t="shared" si="118"/>
        <v>2.1718045674977033</v>
      </c>
      <c r="AO282" s="14" t="s">
        <v>859</v>
      </c>
      <c r="AP282" s="15">
        <f t="shared" si="119"/>
        <v>0.10691305723351134</v>
      </c>
      <c r="AQ282">
        <v>0</v>
      </c>
      <c r="AR282">
        <v>0</v>
      </c>
      <c r="AS282">
        <v>0</v>
      </c>
      <c r="AT282">
        <v>0</v>
      </c>
      <c r="AU282">
        <v>754030000</v>
      </c>
      <c r="AV282">
        <v>964080000</v>
      </c>
      <c r="AW282">
        <v>609030000</v>
      </c>
      <c r="AX282">
        <f t="shared" si="123"/>
        <v>0</v>
      </c>
      <c r="AY282">
        <f t="shared" si="123"/>
        <v>0</v>
      </c>
      <c r="AZ282">
        <f t="shared" si="123"/>
        <v>0</v>
      </c>
      <c r="BA282" s="13">
        <v>0</v>
      </c>
      <c r="BB282" s="14">
        <v>0</v>
      </c>
      <c r="BC282" s="15">
        <v>0</v>
      </c>
      <c r="BD282">
        <v>0</v>
      </c>
      <c r="BE282">
        <v>0</v>
      </c>
      <c r="BF282">
        <v>0</v>
      </c>
      <c r="BG282">
        <v>0</v>
      </c>
      <c r="BH282">
        <v>2311000000</v>
      </c>
      <c r="BI282">
        <v>1412000000</v>
      </c>
      <c r="BJ282">
        <v>1044200000</v>
      </c>
      <c r="BK282">
        <f t="shared" si="124"/>
        <v>0</v>
      </c>
      <c r="BL282">
        <f t="shared" si="124"/>
        <v>0</v>
      </c>
      <c r="BM282">
        <f t="shared" si="124"/>
        <v>0</v>
      </c>
      <c r="BN282" s="13">
        <v>0</v>
      </c>
      <c r="BO282" s="14">
        <v>0</v>
      </c>
      <c r="BP282" s="15">
        <v>0</v>
      </c>
      <c r="BQ282" s="28">
        <v>0</v>
      </c>
    </row>
    <row r="283" spans="1:69" customFormat="1" ht="15" x14ac:dyDescent="0.2">
      <c r="A283" t="s">
        <v>698</v>
      </c>
      <c r="C283" t="s">
        <v>699</v>
      </c>
      <c r="D283">
        <v>2539100</v>
      </c>
      <c r="E283">
        <v>0</v>
      </c>
      <c r="F283">
        <v>0</v>
      </c>
      <c r="G283">
        <v>0</v>
      </c>
      <c r="H283">
        <v>338360000</v>
      </c>
      <c r="I283">
        <v>2492900000</v>
      </c>
      <c r="J283">
        <v>2094200000</v>
      </c>
      <c r="K283">
        <f t="shared" si="120"/>
        <v>0</v>
      </c>
      <c r="L283">
        <f t="shared" si="120"/>
        <v>0</v>
      </c>
      <c r="M283">
        <f t="shared" si="120"/>
        <v>0</v>
      </c>
      <c r="N283" s="13" t="s">
        <v>859</v>
      </c>
      <c r="O283" s="14">
        <v>0</v>
      </c>
      <c r="P283" s="15">
        <v>0</v>
      </c>
      <c r="Q283">
        <v>260440000</v>
      </c>
      <c r="R283">
        <v>27294000</v>
      </c>
      <c r="S283">
        <v>0</v>
      </c>
      <c r="T283">
        <v>0</v>
      </c>
      <c r="U283">
        <v>601680000</v>
      </c>
      <c r="V283">
        <v>838260000</v>
      </c>
      <c r="W283">
        <v>516410000</v>
      </c>
      <c r="X283">
        <f t="shared" si="121"/>
        <v>4.5362983645791784E-2</v>
      </c>
      <c r="Y283">
        <f t="shared" si="121"/>
        <v>0</v>
      </c>
      <c r="Z283">
        <f t="shared" si="121"/>
        <v>0</v>
      </c>
      <c r="AA283" s="13">
        <f t="shared" ref="AA283:AA302" si="125">Q283/R283</f>
        <v>9.5420238880340005</v>
      </c>
      <c r="AB283" s="14">
        <v>0</v>
      </c>
      <c r="AC283" s="15">
        <f t="shared" ref="AC283:AC302" si="126">Y283/X283</f>
        <v>0</v>
      </c>
      <c r="AD283">
        <v>103560000</v>
      </c>
      <c r="AE283">
        <v>9547400</v>
      </c>
      <c r="AF283">
        <v>0</v>
      </c>
      <c r="AG283">
        <v>0</v>
      </c>
      <c r="AH283">
        <v>1131900000</v>
      </c>
      <c r="AI283">
        <v>729420000</v>
      </c>
      <c r="AJ283">
        <v>840470000</v>
      </c>
      <c r="AK283">
        <f t="shared" si="122"/>
        <v>8.434844067497128E-3</v>
      </c>
      <c r="AL283">
        <f t="shared" si="122"/>
        <v>0</v>
      </c>
      <c r="AM283">
        <f t="shared" si="122"/>
        <v>0</v>
      </c>
      <c r="AN283" s="13">
        <f t="shared" si="118"/>
        <v>10.846932149066761</v>
      </c>
      <c r="AO283" s="14">
        <v>0</v>
      </c>
      <c r="AP283" s="15">
        <f t="shared" si="119"/>
        <v>0</v>
      </c>
      <c r="AQ283">
        <v>0</v>
      </c>
      <c r="AR283">
        <v>0</v>
      </c>
      <c r="AS283">
        <v>0</v>
      </c>
      <c r="AT283">
        <v>0</v>
      </c>
      <c r="AU283">
        <v>754030000</v>
      </c>
      <c r="AV283">
        <v>964080000</v>
      </c>
      <c r="AW283">
        <v>609030000</v>
      </c>
      <c r="AX283">
        <f t="shared" si="123"/>
        <v>0</v>
      </c>
      <c r="AY283">
        <f t="shared" si="123"/>
        <v>0</v>
      </c>
      <c r="AZ283">
        <f t="shared" si="123"/>
        <v>0</v>
      </c>
      <c r="BA283" s="13">
        <v>0</v>
      </c>
      <c r="BB283" s="14">
        <v>0</v>
      </c>
      <c r="BC283" s="15">
        <v>0</v>
      </c>
      <c r="BD283">
        <v>0</v>
      </c>
      <c r="BE283">
        <v>0</v>
      </c>
      <c r="BF283">
        <v>0</v>
      </c>
      <c r="BG283">
        <v>0</v>
      </c>
      <c r="BH283">
        <v>2311000000</v>
      </c>
      <c r="BI283">
        <v>1412000000</v>
      </c>
      <c r="BJ283">
        <v>1044200000</v>
      </c>
      <c r="BK283">
        <f t="shared" si="124"/>
        <v>0</v>
      </c>
      <c r="BL283">
        <f t="shared" si="124"/>
        <v>0</v>
      </c>
      <c r="BM283">
        <f t="shared" si="124"/>
        <v>0</v>
      </c>
      <c r="BN283" s="13">
        <v>0</v>
      </c>
      <c r="BO283" s="14">
        <v>0</v>
      </c>
      <c r="BP283" s="15">
        <v>0</v>
      </c>
      <c r="BQ283" s="28">
        <v>0</v>
      </c>
    </row>
    <row r="284" spans="1:69" customFormat="1" ht="15" x14ac:dyDescent="0.2">
      <c r="A284" t="s">
        <v>180</v>
      </c>
      <c r="C284" t="s">
        <v>181</v>
      </c>
      <c r="D284">
        <v>0</v>
      </c>
      <c r="E284">
        <v>5770300</v>
      </c>
      <c r="F284">
        <v>13820000</v>
      </c>
      <c r="G284">
        <v>0</v>
      </c>
      <c r="H284">
        <v>338360000</v>
      </c>
      <c r="I284">
        <v>2492900000</v>
      </c>
      <c r="J284">
        <v>2094200000</v>
      </c>
      <c r="K284">
        <f t="shared" si="120"/>
        <v>1.7053729755290223E-2</v>
      </c>
      <c r="L284">
        <f t="shared" si="120"/>
        <v>5.543744233623491E-3</v>
      </c>
      <c r="M284">
        <f t="shared" si="120"/>
        <v>0</v>
      </c>
      <c r="N284" s="13">
        <f>D284/E284</f>
        <v>0</v>
      </c>
      <c r="O284" s="14" t="s">
        <v>859</v>
      </c>
      <c r="P284" s="15">
        <f>L284/K284</f>
        <v>0.32507517787443363</v>
      </c>
      <c r="Q284">
        <v>271350000</v>
      </c>
      <c r="R284">
        <v>251570000</v>
      </c>
      <c r="S284">
        <v>0</v>
      </c>
      <c r="T284">
        <v>0</v>
      </c>
      <c r="U284">
        <v>601680000</v>
      </c>
      <c r="V284">
        <v>838260000</v>
      </c>
      <c r="W284">
        <v>516410000</v>
      </c>
      <c r="X284">
        <f t="shared" si="121"/>
        <v>0.41811261800292515</v>
      </c>
      <c r="Y284">
        <f t="shared" si="121"/>
        <v>0</v>
      </c>
      <c r="Z284">
        <f t="shared" si="121"/>
        <v>0</v>
      </c>
      <c r="AA284" s="13">
        <f t="shared" si="125"/>
        <v>1.0786262272926024</v>
      </c>
      <c r="AB284" s="14">
        <v>0</v>
      </c>
      <c r="AC284" s="15">
        <f t="shared" si="126"/>
        <v>0</v>
      </c>
      <c r="AD284">
        <v>107140000</v>
      </c>
      <c r="AE284">
        <v>11510000</v>
      </c>
      <c r="AF284">
        <v>0</v>
      </c>
      <c r="AG284">
        <v>0</v>
      </c>
      <c r="AH284">
        <v>1131900000</v>
      </c>
      <c r="AI284">
        <v>729420000</v>
      </c>
      <c r="AJ284">
        <v>840470000</v>
      </c>
      <c r="AK284">
        <f t="shared" si="122"/>
        <v>1.0168742821804046E-2</v>
      </c>
      <c r="AL284">
        <f t="shared" si="122"/>
        <v>0</v>
      </c>
      <c r="AM284">
        <f t="shared" si="122"/>
        <v>0</v>
      </c>
      <c r="AN284" s="13">
        <f t="shared" si="118"/>
        <v>9.3084274543874894</v>
      </c>
      <c r="AO284" s="14">
        <v>0</v>
      </c>
      <c r="AP284" s="15">
        <f t="shared" si="119"/>
        <v>0</v>
      </c>
      <c r="AQ284">
        <v>0</v>
      </c>
      <c r="AR284">
        <v>0</v>
      </c>
      <c r="AS284">
        <v>0</v>
      </c>
      <c r="AT284">
        <v>0</v>
      </c>
      <c r="AU284">
        <v>754030000</v>
      </c>
      <c r="AV284">
        <v>964080000</v>
      </c>
      <c r="AW284">
        <v>609030000</v>
      </c>
      <c r="AX284">
        <f t="shared" si="123"/>
        <v>0</v>
      </c>
      <c r="AY284">
        <f t="shared" si="123"/>
        <v>0</v>
      </c>
      <c r="AZ284">
        <f t="shared" si="123"/>
        <v>0</v>
      </c>
      <c r="BA284" s="13">
        <v>0</v>
      </c>
      <c r="BB284" s="14">
        <v>0</v>
      </c>
      <c r="BC284" s="15">
        <v>0</v>
      </c>
      <c r="BD284">
        <v>0</v>
      </c>
      <c r="BE284">
        <v>0</v>
      </c>
      <c r="BF284">
        <v>0</v>
      </c>
      <c r="BG284">
        <v>0</v>
      </c>
      <c r="BH284">
        <v>2311000000</v>
      </c>
      <c r="BI284">
        <v>1412000000</v>
      </c>
      <c r="BJ284">
        <v>1044200000</v>
      </c>
      <c r="BK284">
        <f t="shared" si="124"/>
        <v>0</v>
      </c>
      <c r="BL284">
        <f t="shared" si="124"/>
        <v>0</v>
      </c>
      <c r="BM284">
        <f t="shared" si="124"/>
        <v>0</v>
      </c>
      <c r="BN284" s="13">
        <v>0</v>
      </c>
      <c r="BO284" s="14">
        <v>0</v>
      </c>
      <c r="BP284" s="15">
        <v>0</v>
      </c>
      <c r="BQ284" s="28">
        <v>0</v>
      </c>
    </row>
    <row r="285" spans="1:69" customFormat="1" ht="15" x14ac:dyDescent="0.2">
      <c r="A285" t="s">
        <v>658</v>
      </c>
      <c r="C285" t="s">
        <v>659</v>
      </c>
      <c r="D285">
        <v>37530000</v>
      </c>
      <c r="E285">
        <v>1040300</v>
      </c>
      <c r="F285">
        <v>0</v>
      </c>
      <c r="G285">
        <v>0</v>
      </c>
      <c r="H285">
        <v>338360000</v>
      </c>
      <c r="I285">
        <v>2492900000</v>
      </c>
      <c r="J285">
        <v>2094200000</v>
      </c>
      <c r="K285">
        <f t="shared" si="120"/>
        <v>3.0745359971627853E-3</v>
      </c>
      <c r="L285">
        <f t="shared" si="120"/>
        <v>0</v>
      </c>
      <c r="M285">
        <f t="shared" si="120"/>
        <v>0</v>
      </c>
      <c r="N285" s="13">
        <f>D285/E285</f>
        <v>36.076131885033163</v>
      </c>
      <c r="O285" s="14">
        <v>0</v>
      </c>
      <c r="P285" s="15">
        <f>L285/K285</f>
        <v>0</v>
      </c>
      <c r="Q285">
        <v>300740000</v>
      </c>
      <c r="R285">
        <v>368460000</v>
      </c>
      <c r="S285">
        <v>0</v>
      </c>
      <c r="T285">
        <v>0</v>
      </c>
      <c r="U285">
        <v>601680000</v>
      </c>
      <c r="V285">
        <v>838260000</v>
      </c>
      <c r="W285">
        <v>516410000</v>
      </c>
      <c r="X285">
        <f t="shared" si="121"/>
        <v>0.61238532110091748</v>
      </c>
      <c r="Y285">
        <f t="shared" si="121"/>
        <v>0</v>
      </c>
      <c r="Z285">
        <f t="shared" si="121"/>
        <v>0</v>
      </c>
      <c r="AA285" s="13">
        <f t="shared" si="125"/>
        <v>0.81620800086847967</v>
      </c>
      <c r="AB285" s="14">
        <v>0</v>
      </c>
      <c r="AC285" s="15">
        <f t="shared" si="126"/>
        <v>0</v>
      </c>
      <c r="AD285">
        <v>40915000</v>
      </c>
      <c r="AE285">
        <v>14930000</v>
      </c>
      <c r="AF285">
        <v>0</v>
      </c>
      <c r="AG285">
        <v>0</v>
      </c>
      <c r="AH285">
        <v>1131900000</v>
      </c>
      <c r="AI285">
        <v>729420000</v>
      </c>
      <c r="AJ285">
        <v>840470000</v>
      </c>
      <c r="AK285">
        <f t="shared" si="122"/>
        <v>1.3190211149394823E-2</v>
      </c>
      <c r="AL285">
        <f t="shared" si="122"/>
        <v>0</v>
      </c>
      <c r="AM285">
        <f t="shared" si="122"/>
        <v>0</v>
      </c>
      <c r="AN285" s="13">
        <f t="shared" si="118"/>
        <v>2.7404554588077694</v>
      </c>
      <c r="AO285" s="14">
        <v>0</v>
      </c>
      <c r="AP285" s="15">
        <f t="shared" si="119"/>
        <v>0</v>
      </c>
      <c r="AQ285">
        <v>0</v>
      </c>
      <c r="AR285">
        <v>0</v>
      </c>
      <c r="AS285">
        <v>0</v>
      </c>
      <c r="AT285">
        <v>0</v>
      </c>
      <c r="AU285">
        <v>754030000</v>
      </c>
      <c r="AV285">
        <v>964080000</v>
      </c>
      <c r="AW285">
        <v>609030000</v>
      </c>
      <c r="AX285">
        <f t="shared" si="123"/>
        <v>0</v>
      </c>
      <c r="AY285">
        <f t="shared" si="123"/>
        <v>0</v>
      </c>
      <c r="AZ285">
        <f t="shared" si="123"/>
        <v>0</v>
      </c>
      <c r="BA285" s="13">
        <v>0</v>
      </c>
      <c r="BB285" s="14">
        <v>0</v>
      </c>
      <c r="BC285" s="15">
        <v>0</v>
      </c>
      <c r="BD285">
        <v>0</v>
      </c>
      <c r="BE285">
        <v>0</v>
      </c>
      <c r="BF285">
        <v>0</v>
      </c>
      <c r="BG285">
        <v>0</v>
      </c>
      <c r="BH285">
        <v>2311000000</v>
      </c>
      <c r="BI285">
        <v>1412000000</v>
      </c>
      <c r="BJ285">
        <v>1044200000</v>
      </c>
      <c r="BK285">
        <f t="shared" si="124"/>
        <v>0</v>
      </c>
      <c r="BL285">
        <f t="shared" si="124"/>
        <v>0</v>
      </c>
      <c r="BM285">
        <f t="shared" si="124"/>
        <v>0</v>
      </c>
      <c r="BN285" s="13">
        <v>0</v>
      </c>
      <c r="BO285" s="14">
        <v>0</v>
      </c>
      <c r="BP285" s="15">
        <v>0</v>
      </c>
      <c r="BQ285" s="28">
        <v>0</v>
      </c>
    </row>
    <row r="286" spans="1:69" customFormat="1" ht="15" x14ac:dyDescent="0.2">
      <c r="A286" t="s">
        <v>558</v>
      </c>
      <c r="C286" t="s">
        <v>559</v>
      </c>
      <c r="D286">
        <v>24622000</v>
      </c>
      <c r="E286">
        <v>451760</v>
      </c>
      <c r="F286">
        <v>0</v>
      </c>
      <c r="G286">
        <v>0</v>
      </c>
      <c r="H286">
        <v>338360000</v>
      </c>
      <c r="I286">
        <v>2492900000</v>
      </c>
      <c r="J286">
        <v>2094200000</v>
      </c>
      <c r="K286">
        <f t="shared" si="120"/>
        <v>1.335145998344958E-3</v>
      </c>
      <c r="L286">
        <f t="shared" si="120"/>
        <v>0</v>
      </c>
      <c r="M286">
        <f t="shared" si="120"/>
        <v>0</v>
      </c>
      <c r="N286" s="13">
        <f>D286/E286</f>
        <v>54.502390649902601</v>
      </c>
      <c r="O286" s="14">
        <v>0</v>
      </c>
      <c r="P286" s="15">
        <f>L286/K286</f>
        <v>0</v>
      </c>
      <c r="Q286">
        <v>101250000</v>
      </c>
      <c r="R286">
        <v>164450000</v>
      </c>
      <c r="S286">
        <v>0</v>
      </c>
      <c r="T286">
        <v>0</v>
      </c>
      <c r="U286">
        <v>601680000</v>
      </c>
      <c r="V286">
        <v>838260000</v>
      </c>
      <c r="W286">
        <v>516410000</v>
      </c>
      <c r="X286">
        <f t="shared" si="121"/>
        <v>0.27331804281345567</v>
      </c>
      <c r="Y286">
        <f t="shared" si="121"/>
        <v>0</v>
      </c>
      <c r="Z286">
        <f t="shared" si="121"/>
        <v>0</v>
      </c>
      <c r="AA286" s="13">
        <f t="shared" si="125"/>
        <v>0.61568865916692006</v>
      </c>
      <c r="AB286" s="14">
        <v>0</v>
      </c>
      <c r="AC286" s="15">
        <f t="shared" si="126"/>
        <v>0</v>
      </c>
      <c r="AD286">
        <v>50146000</v>
      </c>
      <c r="AE286">
        <v>15920000</v>
      </c>
      <c r="AF286">
        <v>0</v>
      </c>
      <c r="AG286">
        <v>0</v>
      </c>
      <c r="AH286">
        <v>1131900000</v>
      </c>
      <c r="AI286">
        <v>729420000</v>
      </c>
      <c r="AJ286">
        <v>840470000</v>
      </c>
      <c r="AK286">
        <f t="shared" si="122"/>
        <v>1.4064846717907942E-2</v>
      </c>
      <c r="AL286">
        <f t="shared" si="122"/>
        <v>0</v>
      </c>
      <c r="AM286">
        <f t="shared" si="122"/>
        <v>0</v>
      </c>
      <c r="AN286" s="13">
        <f t="shared" si="118"/>
        <v>3.1498743718592963</v>
      </c>
      <c r="AO286" s="14">
        <v>0</v>
      </c>
      <c r="AP286" s="15">
        <f t="shared" si="119"/>
        <v>0</v>
      </c>
      <c r="AQ286">
        <v>0</v>
      </c>
      <c r="AR286">
        <v>0</v>
      </c>
      <c r="AS286">
        <v>0</v>
      </c>
      <c r="AT286">
        <v>0</v>
      </c>
      <c r="AU286">
        <v>754030000</v>
      </c>
      <c r="AV286">
        <v>964080000</v>
      </c>
      <c r="AW286">
        <v>609030000</v>
      </c>
      <c r="AX286">
        <f t="shared" si="123"/>
        <v>0</v>
      </c>
      <c r="AY286">
        <f t="shared" si="123"/>
        <v>0</v>
      </c>
      <c r="AZ286">
        <f t="shared" si="123"/>
        <v>0</v>
      </c>
      <c r="BA286" s="13">
        <v>0</v>
      </c>
      <c r="BB286" s="14">
        <v>0</v>
      </c>
      <c r="BC286" s="15">
        <v>0</v>
      </c>
      <c r="BD286">
        <v>0</v>
      </c>
      <c r="BE286">
        <v>0</v>
      </c>
      <c r="BF286">
        <v>0</v>
      </c>
      <c r="BG286">
        <v>0</v>
      </c>
      <c r="BH286">
        <v>2311000000</v>
      </c>
      <c r="BI286">
        <v>1412000000</v>
      </c>
      <c r="BJ286">
        <v>1044200000</v>
      </c>
      <c r="BK286">
        <f t="shared" si="124"/>
        <v>0</v>
      </c>
      <c r="BL286">
        <f t="shared" si="124"/>
        <v>0</v>
      </c>
      <c r="BM286">
        <f t="shared" si="124"/>
        <v>0</v>
      </c>
      <c r="BN286" s="13">
        <v>0</v>
      </c>
      <c r="BO286" s="14">
        <v>0</v>
      </c>
      <c r="BP286" s="15">
        <v>0</v>
      </c>
      <c r="BQ286" s="28">
        <v>0</v>
      </c>
    </row>
    <row r="287" spans="1:69" customFormat="1" ht="15" x14ac:dyDescent="0.2">
      <c r="A287" t="s">
        <v>402</v>
      </c>
      <c r="C287" t="s">
        <v>403</v>
      </c>
      <c r="D287">
        <v>0</v>
      </c>
      <c r="E287">
        <v>0</v>
      </c>
      <c r="F287">
        <v>0</v>
      </c>
      <c r="G287">
        <v>0</v>
      </c>
      <c r="H287">
        <v>338360000</v>
      </c>
      <c r="I287">
        <v>2492900000</v>
      </c>
      <c r="J287">
        <v>2094200000</v>
      </c>
      <c r="K287">
        <f t="shared" si="120"/>
        <v>0</v>
      </c>
      <c r="L287">
        <f t="shared" si="120"/>
        <v>0</v>
      </c>
      <c r="M287">
        <f t="shared" si="120"/>
        <v>0</v>
      </c>
      <c r="N287" s="13">
        <v>0</v>
      </c>
      <c r="O287" s="14">
        <v>0</v>
      </c>
      <c r="P287" s="15">
        <v>0</v>
      </c>
      <c r="Q287">
        <v>6588200</v>
      </c>
      <c r="R287">
        <v>84880000</v>
      </c>
      <c r="S287">
        <v>0</v>
      </c>
      <c r="T287">
        <v>0</v>
      </c>
      <c r="U287">
        <v>601680000</v>
      </c>
      <c r="V287">
        <v>838260000</v>
      </c>
      <c r="W287">
        <v>516410000</v>
      </c>
      <c r="X287">
        <f t="shared" si="121"/>
        <v>0.14107166600186147</v>
      </c>
      <c r="Y287">
        <f t="shared" si="121"/>
        <v>0</v>
      </c>
      <c r="Z287">
        <f t="shared" si="121"/>
        <v>0</v>
      </c>
      <c r="AA287" s="13">
        <f t="shared" si="125"/>
        <v>7.7617813383600381E-2</v>
      </c>
      <c r="AB287" s="14">
        <v>0</v>
      </c>
      <c r="AC287" s="15">
        <f t="shared" si="126"/>
        <v>0</v>
      </c>
      <c r="AD287">
        <v>17614000</v>
      </c>
      <c r="AE287">
        <v>15974000</v>
      </c>
      <c r="AF287">
        <v>0</v>
      </c>
      <c r="AG287">
        <v>0</v>
      </c>
      <c r="AH287">
        <v>1131900000</v>
      </c>
      <c r="AI287">
        <v>729420000</v>
      </c>
      <c r="AJ287">
        <v>840470000</v>
      </c>
      <c r="AK287">
        <f t="shared" si="122"/>
        <v>1.4112554112554113E-2</v>
      </c>
      <c r="AL287">
        <f t="shared" si="122"/>
        <v>0</v>
      </c>
      <c r="AM287">
        <f t="shared" si="122"/>
        <v>0</v>
      </c>
      <c r="AN287" s="13">
        <f t="shared" si="118"/>
        <v>1.1026668336046075</v>
      </c>
      <c r="AO287" s="14">
        <v>0</v>
      </c>
      <c r="AP287" s="15">
        <f t="shared" si="119"/>
        <v>0</v>
      </c>
      <c r="AQ287">
        <v>0</v>
      </c>
      <c r="AR287">
        <v>0</v>
      </c>
      <c r="AS287">
        <v>0</v>
      </c>
      <c r="AT287">
        <v>0</v>
      </c>
      <c r="AU287">
        <v>754030000</v>
      </c>
      <c r="AV287">
        <v>964080000</v>
      </c>
      <c r="AW287">
        <v>609030000</v>
      </c>
      <c r="AX287">
        <f t="shared" si="123"/>
        <v>0</v>
      </c>
      <c r="AY287">
        <f t="shared" si="123"/>
        <v>0</v>
      </c>
      <c r="AZ287">
        <f t="shared" si="123"/>
        <v>0</v>
      </c>
      <c r="BA287" s="13">
        <v>0</v>
      </c>
      <c r="BB287" s="14">
        <v>0</v>
      </c>
      <c r="BC287" s="15">
        <v>0</v>
      </c>
      <c r="BD287">
        <v>0</v>
      </c>
      <c r="BE287">
        <v>0</v>
      </c>
      <c r="BF287">
        <v>0</v>
      </c>
      <c r="BG287">
        <v>0</v>
      </c>
      <c r="BH287">
        <v>2311000000</v>
      </c>
      <c r="BI287">
        <v>1412000000</v>
      </c>
      <c r="BJ287">
        <v>1044200000</v>
      </c>
      <c r="BK287">
        <f t="shared" si="124"/>
        <v>0</v>
      </c>
      <c r="BL287">
        <f t="shared" si="124"/>
        <v>0</v>
      </c>
      <c r="BM287">
        <f t="shared" si="124"/>
        <v>0</v>
      </c>
      <c r="BN287" s="13">
        <v>0</v>
      </c>
      <c r="BO287" s="14">
        <v>0</v>
      </c>
      <c r="BP287" s="15">
        <v>0</v>
      </c>
      <c r="BQ287" s="28">
        <v>0</v>
      </c>
    </row>
    <row r="288" spans="1:69" customFormat="1" ht="15" x14ac:dyDescent="0.2">
      <c r="A288" t="s">
        <v>666</v>
      </c>
      <c r="C288" t="s">
        <v>667</v>
      </c>
      <c r="D288">
        <v>32135000</v>
      </c>
      <c r="E288">
        <v>14458000</v>
      </c>
      <c r="F288">
        <v>104570000</v>
      </c>
      <c r="G288">
        <v>72957000</v>
      </c>
      <c r="H288">
        <v>338360000</v>
      </c>
      <c r="I288">
        <v>2492900000</v>
      </c>
      <c r="J288">
        <v>2094200000</v>
      </c>
      <c r="K288">
        <f t="shared" si="120"/>
        <v>4.2729637072940065E-2</v>
      </c>
      <c r="L288">
        <f t="shared" si="120"/>
        <v>4.1947129848770505E-2</v>
      </c>
      <c r="M288">
        <f t="shared" si="120"/>
        <v>3.4837646834113264E-2</v>
      </c>
      <c r="N288" s="13">
        <f>D288/E288</f>
        <v>2.2226449024761377</v>
      </c>
      <c r="O288" s="14">
        <f>L288/M288</f>
        <v>1.2040747197567772</v>
      </c>
      <c r="P288" s="15">
        <f>L288/K288</f>
        <v>0.98168701449923834</v>
      </c>
      <c r="Q288">
        <v>0</v>
      </c>
      <c r="R288">
        <v>16880000</v>
      </c>
      <c r="S288">
        <v>31170000</v>
      </c>
      <c r="T288">
        <v>47074000</v>
      </c>
      <c r="U288">
        <v>601680000</v>
      </c>
      <c r="V288">
        <v>838260000</v>
      </c>
      <c r="W288">
        <v>516410000</v>
      </c>
      <c r="X288">
        <f t="shared" si="121"/>
        <v>2.8054779949474803E-2</v>
      </c>
      <c r="Y288">
        <f t="shared" si="121"/>
        <v>3.7184167203492949E-2</v>
      </c>
      <c r="Z288">
        <f t="shared" si="121"/>
        <v>9.1156251815417977E-2</v>
      </c>
      <c r="AA288" s="13">
        <f t="shared" si="125"/>
        <v>0</v>
      </c>
      <c r="AB288" s="14">
        <f>Y288/Z288</f>
        <v>0.40791680727271518</v>
      </c>
      <c r="AC288" s="15">
        <f t="shared" si="126"/>
        <v>1.3254128982818507</v>
      </c>
      <c r="AD288">
        <v>21070000</v>
      </c>
      <c r="AE288">
        <v>18699000</v>
      </c>
      <c r="AF288">
        <v>30517000</v>
      </c>
      <c r="AG288">
        <v>23134000</v>
      </c>
      <c r="AH288">
        <v>1131900000</v>
      </c>
      <c r="AI288">
        <v>729420000</v>
      </c>
      <c r="AJ288">
        <v>840470000</v>
      </c>
      <c r="AK288">
        <f t="shared" si="122"/>
        <v>1.6520010601643254E-2</v>
      </c>
      <c r="AL288">
        <f t="shared" si="122"/>
        <v>4.1837350223465221E-2</v>
      </c>
      <c r="AM288">
        <f t="shared" si="122"/>
        <v>2.7525075255511795E-2</v>
      </c>
      <c r="AN288" s="13">
        <f t="shared" si="118"/>
        <v>1.1267982245039843</v>
      </c>
      <c r="AO288" s="14">
        <f>AL288/AM288</f>
        <v>1.519972237499603</v>
      </c>
      <c r="AP288" s="15">
        <f t="shared" si="119"/>
        <v>2.5325256279983037</v>
      </c>
      <c r="AQ288">
        <v>0</v>
      </c>
      <c r="AR288">
        <v>0</v>
      </c>
      <c r="AS288">
        <v>0</v>
      </c>
      <c r="AT288">
        <v>0</v>
      </c>
      <c r="AU288">
        <v>754030000</v>
      </c>
      <c r="AV288">
        <v>964080000</v>
      </c>
      <c r="AW288">
        <v>609030000</v>
      </c>
      <c r="AX288">
        <f t="shared" si="123"/>
        <v>0</v>
      </c>
      <c r="AY288">
        <f t="shared" si="123"/>
        <v>0</v>
      </c>
      <c r="AZ288">
        <f t="shared" si="123"/>
        <v>0</v>
      </c>
      <c r="BA288" s="13">
        <v>0</v>
      </c>
      <c r="BB288" s="14">
        <v>0</v>
      </c>
      <c r="BC288" s="15">
        <v>0</v>
      </c>
      <c r="BD288">
        <v>0</v>
      </c>
      <c r="BE288">
        <v>0</v>
      </c>
      <c r="BF288">
        <v>0</v>
      </c>
      <c r="BG288">
        <v>0</v>
      </c>
      <c r="BH288">
        <v>2311000000</v>
      </c>
      <c r="BI288">
        <v>1412000000</v>
      </c>
      <c r="BJ288">
        <v>1044200000</v>
      </c>
      <c r="BK288">
        <f t="shared" si="124"/>
        <v>0</v>
      </c>
      <c r="BL288">
        <f t="shared" si="124"/>
        <v>0</v>
      </c>
      <c r="BM288">
        <f t="shared" si="124"/>
        <v>0</v>
      </c>
      <c r="BN288" s="13">
        <v>0</v>
      </c>
      <c r="BO288" s="14">
        <v>0</v>
      </c>
      <c r="BP288" s="15">
        <v>0</v>
      </c>
      <c r="BQ288" s="28">
        <v>0</v>
      </c>
    </row>
    <row r="289" spans="1:69" customFormat="1" ht="15" x14ac:dyDescent="0.2">
      <c r="A289" t="s">
        <v>460</v>
      </c>
      <c r="C289" t="s">
        <v>461</v>
      </c>
      <c r="D289">
        <v>38787000</v>
      </c>
      <c r="E289">
        <v>0</v>
      </c>
      <c r="F289">
        <v>0</v>
      </c>
      <c r="G289">
        <v>0</v>
      </c>
      <c r="H289">
        <v>338360000</v>
      </c>
      <c r="I289">
        <v>2492900000</v>
      </c>
      <c r="J289">
        <v>2094200000</v>
      </c>
      <c r="K289">
        <f t="shared" si="120"/>
        <v>0</v>
      </c>
      <c r="L289">
        <f t="shared" si="120"/>
        <v>0</v>
      </c>
      <c r="M289">
        <f t="shared" si="120"/>
        <v>0</v>
      </c>
      <c r="N289" s="13" t="s">
        <v>859</v>
      </c>
      <c r="O289" s="14">
        <v>0</v>
      </c>
      <c r="P289" s="15">
        <v>0</v>
      </c>
      <c r="Q289">
        <v>641730000</v>
      </c>
      <c r="R289">
        <v>518030000</v>
      </c>
      <c r="S289">
        <v>0</v>
      </c>
      <c r="T289">
        <v>0</v>
      </c>
      <c r="U289">
        <v>601680000</v>
      </c>
      <c r="V289">
        <v>838260000</v>
      </c>
      <c r="W289">
        <v>516410000</v>
      </c>
      <c r="X289">
        <f t="shared" si="121"/>
        <v>0.8609726100252626</v>
      </c>
      <c r="Y289">
        <f t="shared" si="121"/>
        <v>0</v>
      </c>
      <c r="Z289">
        <f t="shared" si="121"/>
        <v>0</v>
      </c>
      <c r="AA289" s="13">
        <f t="shared" si="125"/>
        <v>1.2387892593093064</v>
      </c>
      <c r="AB289" s="14">
        <v>0</v>
      </c>
      <c r="AC289" s="15">
        <f t="shared" si="126"/>
        <v>0</v>
      </c>
      <c r="AD289">
        <v>195940000</v>
      </c>
      <c r="AE289">
        <v>21389000</v>
      </c>
      <c r="AF289">
        <v>0</v>
      </c>
      <c r="AG289">
        <v>0</v>
      </c>
      <c r="AH289">
        <v>1131900000</v>
      </c>
      <c r="AI289">
        <v>729420000</v>
      </c>
      <c r="AJ289">
        <v>840470000</v>
      </c>
      <c r="AK289">
        <f t="shared" si="122"/>
        <v>1.8896545631239509E-2</v>
      </c>
      <c r="AL289">
        <f t="shared" si="122"/>
        <v>0</v>
      </c>
      <c r="AM289">
        <f t="shared" si="122"/>
        <v>0</v>
      </c>
      <c r="AN289" s="13">
        <f t="shared" si="118"/>
        <v>9.1607835803450364</v>
      </c>
      <c r="AO289" s="14">
        <v>0</v>
      </c>
      <c r="AP289" s="15">
        <f t="shared" si="119"/>
        <v>0</v>
      </c>
      <c r="AQ289">
        <v>0</v>
      </c>
      <c r="AR289">
        <v>0</v>
      </c>
      <c r="AS289">
        <v>0</v>
      </c>
      <c r="AT289">
        <v>0</v>
      </c>
      <c r="AU289">
        <v>754030000</v>
      </c>
      <c r="AV289">
        <v>964080000</v>
      </c>
      <c r="AW289">
        <v>609030000</v>
      </c>
      <c r="AX289">
        <f t="shared" si="123"/>
        <v>0</v>
      </c>
      <c r="AY289">
        <f t="shared" si="123"/>
        <v>0</v>
      </c>
      <c r="AZ289">
        <f t="shared" si="123"/>
        <v>0</v>
      </c>
      <c r="BA289" s="13">
        <v>0</v>
      </c>
      <c r="BB289" s="14">
        <v>0</v>
      </c>
      <c r="BC289" s="15">
        <v>0</v>
      </c>
      <c r="BD289">
        <v>0</v>
      </c>
      <c r="BE289">
        <v>0</v>
      </c>
      <c r="BF289">
        <v>0</v>
      </c>
      <c r="BG289">
        <v>0</v>
      </c>
      <c r="BH289">
        <v>2311000000</v>
      </c>
      <c r="BI289">
        <v>1412000000</v>
      </c>
      <c r="BJ289">
        <v>1044200000</v>
      </c>
      <c r="BK289">
        <f t="shared" si="124"/>
        <v>0</v>
      </c>
      <c r="BL289">
        <f t="shared" si="124"/>
        <v>0</v>
      </c>
      <c r="BM289">
        <f t="shared" si="124"/>
        <v>0</v>
      </c>
      <c r="BN289" s="13">
        <v>0</v>
      </c>
      <c r="BO289" s="14">
        <v>0</v>
      </c>
      <c r="BP289" s="15">
        <v>0</v>
      </c>
      <c r="BQ289" s="28">
        <v>0</v>
      </c>
    </row>
    <row r="290" spans="1:69" customFormat="1" ht="15" x14ac:dyDescent="0.2">
      <c r="A290" t="s">
        <v>25</v>
      </c>
      <c r="C290" t="s">
        <v>26</v>
      </c>
      <c r="D290">
        <v>23696000</v>
      </c>
      <c r="E290">
        <v>0</v>
      </c>
      <c r="F290">
        <v>0</v>
      </c>
      <c r="G290">
        <v>0</v>
      </c>
      <c r="H290">
        <v>338360000</v>
      </c>
      <c r="I290">
        <v>2492900000</v>
      </c>
      <c r="J290">
        <v>2094200000</v>
      </c>
      <c r="K290">
        <f t="shared" si="120"/>
        <v>0</v>
      </c>
      <c r="L290">
        <f t="shared" si="120"/>
        <v>0</v>
      </c>
      <c r="M290">
        <f t="shared" si="120"/>
        <v>0</v>
      </c>
      <c r="N290" s="13" t="s">
        <v>859</v>
      </c>
      <c r="O290" s="14">
        <v>0</v>
      </c>
      <c r="P290" s="15">
        <v>0</v>
      </c>
      <c r="Q290">
        <v>350960000</v>
      </c>
      <c r="R290">
        <v>159110000</v>
      </c>
      <c r="S290">
        <v>0</v>
      </c>
      <c r="T290">
        <v>0</v>
      </c>
      <c r="U290">
        <v>601680000</v>
      </c>
      <c r="V290">
        <v>838260000</v>
      </c>
      <c r="W290">
        <v>516410000</v>
      </c>
      <c r="X290">
        <f t="shared" si="121"/>
        <v>0.26444289323228293</v>
      </c>
      <c r="Y290">
        <f t="shared" si="121"/>
        <v>0</v>
      </c>
      <c r="Z290">
        <f t="shared" si="121"/>
        <v>0</v>
      </c>
      <c r="AA290" s="13">
        <f t="shared" si="125"/>
        <v>2.2057695933630823</v>
      </c>
      <c r="AB290" s="14">
        <v>0</v>
      </c>
      <c r="AC290" s="15">
        <f t="shared" si="126"/>
        <v>0</v>
      </c>
      <c r="AD290">
        <v>172280000</v>
      </c>
      <c r="AE290">
        <v>21616000</v>
      </c>
      <c r="AF290">
        <v>0</v>
      </c>
      <c r="AG290">
        <v>0</v>
      </c>
      <c r="AH290">
        <v>1131900000</v>
      </c>
      <c r="AI290">
        <v>729420000</v>
      </c>
      <c r="AJ290">
        <v>840470000</v>
      </c>
      <c r="AK290">
        <f t="shared" si="122"/>
        <v>1.909709338280767E-2</v>
      </c>
      <c r="AL290">
        <f t="shared" si="122"/>
        <v>0</v>
      </c>
      <c r="AM290">
        <f t="shared" si="122"/>
        <v>0</v>
      </c>
      <c r="AN290" s="13">
        <f t="shared" si="118"/>
        <v>7.9700222057735015</v>
      </c>
      <c r="AO290" s="14">
        <v>0</v>
      </c>
      <c r="AP290" s="15">
        <f t="shared" si="119"/>
        <v>0</v>
      </c>
      <c r="AQ290">
        <v>0</v>
      </c>
      <c r="AR290">
        <v>0</v>
      </c>
      <c r="AS290">
        <v>0</v>
      </c>
      <c r="AT290">
        <v>0</v>
      </c>
      <c r="AU290">
        <v>754030000</v>
      </c>
      <c r="AV290">
        <v>964080000</v>
      </c>
      <c r="AW290">
        <v>609030000</v>
      </c>
      <c r="AX290">
        <f t="shared" si="123"/>
        <v>0</v>
      </c>
      <c r="AY290">
        <f t="shared" si="123"/>
        <v>0</v>
      </c>
      <c r="AZ290">
        <f t="shared" si="123"/>
        <v>0</v>
      </c>
      <c r="BA290" s="13">
        <v>0</v>
      </c>
      <c r="BB290" s="14">
        <v>0</v>
      </c>
      <c r="BC290" s="15">
        <v>0</v>
      </c>
      <c r="BD290">
        <v>0</v>
      </c>
      <c r="BE290">
        <v>0</v>
      </c>
      <c r="BF290">
        <v>0</v>
      </c>
      <c r="BG290">
        <v>0</v>
      </c>
      <c r="BH290">
        <v>2311000000</v>
      </c>
      <c r="BI290">
        <v>1412000000</v>
      </c>
      <c r="BJ290">
        <v>1044200000</v>
      </c>
      <c r="BK290">
        <f t="shared" si="124"/>
        <v>0</v>
      </c>
      <c r="BL290">
        <f t="shared" si="124"/>
        <v>0</v>
      </c>
      <c r="BM290">
        <f t="shared" si="124"/>
        <v>0</v>
      </c>
      <c r="BN290" s="13">
        <v>0</v>
      </c>
      <c r="BO290" s="14">
        <v>0</v>
      </c>
      <c r="BP290" s="15">
        <v>0</v>
      </c>
      <c r="BQ290" s="28">
        <v>0</v>
      </c>
    </row>
    <row r="291" spans="1:69" customFormat="1" ht="15" x14ac:dyDescent="0.2">
      <c r="A291" t="s">
        <v>682</v>
      </c>
      <c r="C291" t="s">
        <v>683</v>
      </c>
      <c r="D291">
        <v>29613000</v>
      </c>
      <c r="E291">
        <v>0</v>
      </c>
      <c r="F291">
        <v>0</v>
      </c>
      <c r="G291">
        <v>0</v>
      </c>
      <c r="H291">
        <v>338360000</v>
      </c>
      <c r="I291">
        <v>2492900000</v>
      </c>
      <c r="J291">
        <v>2094200000</v>
      </c>
      <c r="K291">
        <f t="shared" si="120"/>
        <v>0</v>
      </c>
      <c r="L291">
        <f t="shared" si="120"/>
        <v>0</v>
      </c>
      <c r="M291">
        <f t="shared" si="120"/>
        <v>0</v>
      </c>
      <c r="N291" s="13" t="s">
        <v>859</v>
      </c>
      <c r="O291" s="14">
        <v>0</v>
      </c>
      <c r="P291" s="15">
        <v>0</v>
      </c>
      <c r="Q291">
        <v>72518000</v>
      </c>
      <c r="R291">
        <v>43246000</v>
      </c>
      <c r="S291">
        <v>16047000</v>
      </c>
      <c r="T291">
        <v>0</v>
      </c>
      <c r="U291">
        <v>601680000</v>
      </c>
      <c r="V291">
        <v>838260000</v>
      </c>
      <c r="W291">
        <v>516410000</v>
      </c>
      <c r="X291">
        <f t="shared" si="121"/>
        <v>7.1875415503257545E-2</v>
      </c>
      <c r="Y291">
        <f t="shared" si="121"/>
        <v>1.9143225252308355E-2</v>
      </c>
      <c r="Z291">
        <f t="shared" si="121"/>
        <v>0</v>
      </c>
      <c r="AA291" s="13">
        <f t="shared" si="125"/>
        <v>1.6768718494195995</v>
      </c>
      <c r="AB291" s="14" t="s">
        <v>859</v>
      </c>
      <c r="AC291" s="15">
        <f t="shared" si="126"/>
        <v>0.26633898556650076</v>
      </c>
      <c r="AD291">
        <v>52019000</v>
      </c>
      <c r="AE291">
        <v>23228000</v>
      </c>
      <c r="AF291">
        <v>0</v>
      </c>
      <c r="AG291">
        <v>0</v>
      </c>
      <c r="AH291">
        <v>1131900000</v>
      </c>
      <c r="AI291">
        <v>729420000</v>
      </c>
      <c r="AJ291">
        <v>840470000</v>
      </c>
      <c r="AK291">
        <f t="shared" si="122"/>
        <v>2.0521247460022971E-2</v>
      </c>
      <c r="AL291">
        <f t="shared" si="122"/>
        <v>0</v>
      </c>
      <c r="AM291">
        <f t="shared" si="122"/>
        <v>0</v>
      </c>
      <c r="AN291" s="13">
        <f t="shared" si="118"/>
        <v>2.2394954365421045</v>
      </c>
      <c r="AO291" s="14">
        <v>0</v>
      </c>
      <c r="AP291" s="15">
        <f t="shared" si="119"/>
        <v>0</v>
      </c>
      <c r="AQ291">
        <v>18000000</v>
      </c>
      <c r="AR291">
        <v>0</v>
      </c>
      <c r="AS291">
        <v>0</v>
      </c>
      <c r="AT291">
        <v>0</v>
      </c>
      <c r="AU291">
        <v>754030000</v>
      </c>
      <c r="AV291">
        <v>964080000</v>
      </c>
      <c r="AW291">
        <v>609030000</v>
      </c>
      <c r="AX291">
        <f t="shared" si="123"/>
        <v>0</v>
      </c>
      <c r="AY291">
        <f t="shared" si="123"/>
        <v>0</v>
      </c>
      <c r="AZ291">
        <f t="shared" si="123"/>
        <v>0</v>
      </c>
      <c r="BA291" s="13" t="s">
        <v>859</v>
      </c>
      <c r="BB291" s="14">
        <v>0</v>
      </c>
      <c r="BC291" s="15">
        <v>0</v>
      </c>
      <c r="BD291">
        <v>0</v>
      </c>
      <c r="BE291">
        <v>0</v>
      </c>
      <c r="BF291">
        <v>0</v>
      </c>
      <c r="BG291">
        <v>0</v>
      </c>
      <c r="BH291">
        <v>2311000000</v>
      </c>
      <c r="BI291">
        <v>1412000000</v>
      </c>
      <c r="BJ291">
        <v>1044200000</v>
      </c>
      <c r="BK291">
        <f t="shared" si="124"/>
        <v>0</v>
      </c>
      <c r="BL291">
        <f t="shared" si="124"/>
        <v>0</v>
      </c>
      <c r="BM291">
        <f t="shared" si="124"/>
        <v>0</v>
      </c>
      <c r="BN291" s="13">
        <v>0</v>
      </c>
      <c r="BO291" s="14">
        <v>0</v>
      </c>
      <c r="BP291" s="15">
        <v>0</v>
      </c>
      <c r="BQ291" s="28">
        <v>0</v>
      </c>
    </row>
    <row r="292" spans="1:69" customFormat="1" ht="15" x14ac:dyDescent="0.2">
      <c r="A292" t="s">
        <v>594</v>
      </c>
      <c r="C292" t="s">
        <v>595</v>
      </c>
      <c r="D292">
        <v>0</v>
      </c>
      <c r="E292">
        <v>20420000</v>
      </c>
      <c r="F292">
        <v>0</v>
      </c>
      <c r="G292">
        <v>0</v>
      </c>
      <c r="H292">
        <v>338360000</v>
      </c>
      <c r="I292">
        <v>2492900000</v>
      </c>
      <c r="J292">
        <v>2094200000</v>
      </c>
      <c r="K292">
        <f t="shared" si="120"/>
        <v>6.0349923158765813E-2</v>
      </c>
      <c r="L292">
        <f t="shared" si="120"/>
        <v>0</v>
      </c>
      <c r="M292">
        <f t="shared" si="120"/>
        <v>0</v>
      </c>
      <c r="N292" s="13">
        <f>D292/E292</f>
        <v>0</v>
      </c>
      <c r="O292" s="14">
        <v>0</v>
      </c>
      <c r="P292" s="15">
        <f>L292/K292</f>
        <v>0</v>
      </c>
      <c r="Q292">
        <v>139730000</v>
      </c>
      <c r="R292">
        <v>43878000000</v>
      </c>
      <c r="S292">
        <v>0</v>
      </c>
      <c r="T292">
        <v>0</v>
      </c>
      <c r="U292">
        <v>601680000</v>
      </c>
      <c r="V292">
        <v>838260000</v>
      </c>
      <c r="W292">
        <v>516410000</v>
      </c>
      <c r="X292">
        <f t="shared" si="121"/>
        <v>72.925807738332665</v>
      </c>
      <c r="Y292">
        <f t="shared" si="121"/>
        <v>0</v>
      </c>
      <c r="Z292">
        <f t="shared" si="121"/>
        <v>0</v>
      </c>
      <c r="AA292" s="13">
        <f t="shared" si="125"/>
        <v>3.1845116003464151E-3</v>
      </c>
      <c r="AB292" s="14">
        <v>0</v>
      </c>
      <c r="AC292" s="15">
        <f t="shared" si="126"/>
        <v>0</v>
      </c>
      <c r="AD292">
        <v>0</v>
      </c>
      <c r="AE292">
        <v>25340000</v>
      </c>
      <c r="AF292">
        <v>0</v>
      </c>
      <c r="AG292">
        <v>0</v>
      </c>
      <c r="AH292">
        <v>1131900000</v>
      </c>
      <c r="AI292">
        <v>729420000</v>
      </c>
      <c r="AJ292">
        <v>840470000</v>
      </c>
      <c r="AK292">
        <f t="shared" si="122"/>
        <v>2.2387136672850957E-2</v>
      </c>
      <c r="AL292">
        <f t="shared" si="122"/>
        <v>0</v>
      </c>
      <c r="AM292">
        <f t="shared" si="122"/>
        <v>0</v>
      </c>
      <c r="AN292" s="13">
        <f t="shared" si="118"/>
        <v>0</v>
      </c>
      <c r="AO292" s="14">
        <v>0</v>
      </c>
      <c r="AP292" s="15">
        <f t="shared" si="119"/>
        <v>0</v>
      </c>
      <c r="AQ292">
        <v>0</v>
      </c>
      <c r="AR292">
        <v>0</v>
      </c>
      <c r="AS292">
        <v>0</v>
      </c>
      <c r="AT292">
        <v>0</v>
      </c>
      <c r="AU292">
        <v>754030000</v>
      </c>
      <c r="AV292">
        <v>964080000</v>
      </c>
      <c r="AW292">
        <v>609030000</v>
      </c>
      <c r="AX292">
        <f t="shared" si="123"/>
        <v>0</v>
      </c>
      <c r="AY292">
        <f t="shared" si="123"/>
        <v>0</v>
      </c>
      <c r="AZ292">
        <f t="shared" si="123"/>
        <v>0</v>
      </c>
      <c r="BA292" s="13">
        <v>0</v>
      </c>
      <c r="BB292" s="14">
        <v>0</v>
      </c>
      <c r="BC292" s="15">
        <v>0</v>
      </c>
      <c r="BD292">
        <v>0</v>
      </c>
      <c r="BE292">
        <v>0</v>
      </c>
      <c r="BF292">
        <v>0</v>
      </c>
      <c r="BG292">
        <v>0</v>
      </c>
      <c r="BH292">
        <v>2311000000</v>
      </c>
      <c r="BI292">
        <v>1412000000</v>
      </c>
      <c r="BJ292">
        <v>1044200000</v>
      </c>
      <c r="BK292">
        <f t="shared" si="124"/>
        <v>0</v>
      </c>
      <c r="BL292">
        <f t="shared" si="124"/>
        <v>0</v>
      </c>
      <c r="BM292">
        <f t="shared" si="124"/>
        <v>0</v>
      </c>
      <c r="BN292" s="13">
        <v>0</v>
      </c>
      <c r="BO292" s="14">
        <v>0</v>
      </c>
      <c r="BP292" s="15">
        <v>0</v>
      </c>
      <c r="BQ292" s="28">
        <v>0</v>
      </c>
    </row>
    <row r="293" spans="1:69" customFormat="1" ht="15" x14ac:dyDescent="0.2">
      <c r="A293" t="s">
        <v>232</v>
      </c>
      <c r="C293" t="s">
        <v>233</v>
      </c>
      <c r="D293">
        <v>0</v>
      </c>
      <c r="E293">
        <v>0</v>
      </c>
      <c r="F293">
        <v>0</v>
      </c>
      <c r="G293">
        <v>0</v>
      </c>
      <c r="H293">
        <v>338360000</v>
      </c>
      <c r="I293">
        <v>2492900000</v>
      </c>
      <c r="J293">
        <v>2094200000</v>
      </c>
      <c r="K293">
        <f t="shared" si="120"/>
        <v>0</v>
      </c>
      <c r="L293">
        <f t="shared" si="120"/>
        <v>0</v>
      </c>
      <c r="M293">
        <f t="shared" si="120"/>
        <v>0</v>
      </c>
      <c r="N293" s="13">
        <v>0</v>
      </c>
      <c r="O293" s="14">
        <v>0</v>
      </c>
      <c r="P293" s="15">
        <v>0</v>
      </c>
      <c r="Q293">
        <v>119920000</v>
      </c>
      <c r="R293">
        <v>113210000</v>
      </c>
      <c r="S293">
        <v>0</v>
      </c>
      <c r="T293">
        <v>0</v>
      </c>
      <c r="U293">
        <v>601680000</v>
      </c>
      <c r="V293">
        <v>838260000</v>
      </c>
      <c r="W293">
        <v>516410000</v>
      </c>
      <c r="X293">
        <f t="shared" si="121"/>
        <v>0.18815649514692195</v>
      </c>
      <c r="Y293">
        <f t="shared" si="121"/>
        <v>0</v>
      </c>
      <c r="Z293">
        <f t="shared" si="121"/>
        <v>0</v>
      </c>
      <c r="AA293" s="13">
        <f t="shared" si="125"/>
        <v>1.0592703824750465</v>
      </c>
      <c r="AB293" s="14">
        <v>0</v>
      </c>
      <c r="AC293" s="15">
        <f t="shared" si="126"/>
        <v>0</v>
      </c>
      <c r="AD293">
        <v>35476000</v>
      </c>
      <c r="AE293">
        <v>28635000</v>
      </c>
      <c r="AF293">
        <v>0</v>
      </c>
      <c r="AG293">
        <v>0</v>
      </c>
      <c r="AH293">
        <v>1131900000</v>
      </c>
      <c r="AI293">
        <v>729420000</v>
      </c>
      <c r="AJ293">
        <v>840470000</v>
      </c>
      <c r="AK293">
        <f t="shared" si="122"/>
        <v>2.5298171216538563E-2</v>
      </c>
      <c r="AL293">
        <f t="shared" si="122"/>
        <v>0</v>
      </c>
      <c r="AM293">
        <f t="shared" si="122"/>
        <v>0</v>
      </c>
      <c r="AN293" s="13">
        <f t="shared" si="118"/>
        <v>1.2389034398463419</v>
      </c>
      <c r="AO293" s="14">
        <v>0</v>
      </c>
      <c r="AP293" s="15">
        <f t="shared" si="119"/>
        <v>0</v>
      </c>
      <c r="AQ293">
        <v>0</v>
      </c>
      <c r="AR293">
        <v>0</v>
      </c>
      <c r="AS293">
        <v>0</v>
      </c>
      <c r="AT293">
        <v>0</v>
      </c>
      <c r="AU293">
        <v>754030000</v>
      </c>
      <c r="AV293">
        <v>964080000</v>
      </c>
      <c r="AW293">
        <v>609030000</v>
      </c>
      <c r="AX293">
        <f t="shared" si="123"/>
        <v>0</v>
      </c>
      <c r="AY293">
        <f t="shared" si="123"/>
        <v>0</v>
      </c>
      <c r="AZ293">
        <f t="shared" si="123"/>
        <v>0</v>
      </c>
      <c r="BA293" s="13">
        <v>0</v>
      </c>
      <c r="BB293" s="14">
        <v>0</v>
      </c>
      <c r="BC293" s="15">
        <v>0</v>
      </c>
      <c r="BD293">
        <v>0</v>
      </c>
      <c r="BE293">
        <v>0</v>
      </c>
      <c r="BF293">
        <v>0</v>
      </c>
      <c r="BG293">
        <v>0</v>
      </c>
      <c r="BH293">
        <v>2311000000</v>
      </c>
      <c r="BI293">
        <v>1412000000</v>
      </c>
      <c r="BJ293">
        <v>1044200000</v>
      </c>
      <c r="BK293">
        <f t="shared" si="124"/>
        <v>0</v>
      </c>
      <c r="BL293">
        <f t="shared" si="124"/>
        <v>0</v>
      </c>
      <c r="BM293">
        <f t="shared" si="124"/>
        <v>0</v>
      </c>
      <c r="BN293" s="13">
        <v>0</v>
      </c>
      <c r="BO293" s="14">
        <v>0</v>
      </c>
      <c r="BP293" s="15">
        <v>0</v>
      </c>
      <c r="BQ293" s="28">
        <v>0</v>
      </c>
    </row>
    <row r="294" spans="1:69" customFormat="1" ht="15" x14ac:dyDescent="0.2">
      <c r="A294" t="s">
        <v>414</v>
      </c>
      <c r="C294" t="s">
        <v>415</v>
      </c>
      <c r="D294">
        <v>3823000</v>
      </c>
      <c r="E294">
        <v>339950</v>
      </c>
      <c r="F294">
        <v>0</v>
      </c>
      <c r="G294">
        <v>0</v>
      </c>
      <c r="H294">
        <v>338360000</v>
      </c>
      <c r="I294">
        <v>2492900000</v>
      </c>
      <c r="J294">
        <v>2094200000</v>
      </c>
      <c r="K294">
        <f t="shared" si="120"/>
        <v>1.0046991370138314E-3</v>
      </c>
      <c r="L294">
        <f t="shared" si="120"/>
        <v>0</v>
      </c>
      <c r="M294">
        <f t="shared" si="120"/>
        <v>0</v>
      </c>
      <c r="N294" s="13">
        <f>D294/E294</f>
        <v>11.245771436976026</v>
      </c>
      <c r="O294" s="14">
        <v>0</v>
      </c>
      <c r="P294" s="15">
        <f>L294/K294</f>
        <v>0</v>
      </c>
      <c r="Q294">
        <v>372850000</v>
      </c>
      <c r="R294">
        <v>302500000</v>
      </c>
      <c r="S294">
        <v>0</v>
      </c>
      <c r="T294">
        <v>0</v>
      </c>
      <c r="U294">
        <v>601680000</v>
      </c>
      <c r="V294">
        <v>838260000</v>
      </c>
      <c r="W294">
        <v>516410000</v>
      </c>
      <c r="X294">
        <f t="shared" si="121"/>
        <v>0.50275894163010237</v>
      </c>
      <c r="Y294">
        <f t="shared" si="121"/>
        <v>0</v>
      </c>
      <c r="Z294">
        <f t="shared" si="121"/>
        <v>0</v>
      </c>
      <c r="AA294" s="13">
        <f t="shared" si="125"/>
        <v>1.2325619834710744</v>
      </c>
      <c r="AB294" s="14">
        <v>0</v>
      </c>
      <c r="AC294" s="15">
        <f t="shared" si="126"/>
        <v>0</v>
      </c>
      <c r="AD294">
        <v>133490000</v>
      </c>
      <c r="AE294">
        <v>35463000</v>
      </c>
      <c r="AF294">
        <v>0</v>
      </c>
      <c r="AG294">
        <v>0</v>
      </c>
      <c r="AH294">
        <v>1131900000</v>
      </c>
      <c r="AI294">
        <v>729420000</v>
      </c>
      <c r="AJ294">
        <v>840470000</v>
      </c>
      <c r="AK294">
        <f t="shared" si="122"/>
        <v>3.1330506228465414E-2</v>
      </c>
      <c r="AL294">
        <f t="shared" si="122"/>
        <v>0</v>
      </c>
      <c r="AM294">
        <f t="shared" si="122"/>
        <v>0</v>
      </c>
      <c r="AN294" s="13">
        <f t="shared" si="118"/>
        <v>3.7642049460000564</v>
      </c>
      <c r="AO294" s="14">
        <v>0</v>
      </c>
      <c r="AP294" s="15">
        <f t="shared" si="119"/>
        <v>0</v>
      </c>
      <c r="AQ294">
        <v>0</v>
      </c>
      <c r="AR294">
        <v>0</v>
      </c>
      <c r="AS294">
        <v>0</v>
      </c>
      <c r="AT294">
        <v>0</v>
      </c>
      <c r="AU294">
        <v>754030000</v>
      </c>
      <c r="AV294">
        <v>964080000</v>
      </c>
      <c r="AW294">
        <v>609030000</v>
      </c>
      <c r="AX294">
        <f t="shared" si="123"/>
        <v>0</v>
      </c>
      <c r="AY294">
        <f t="shared" si="123"/>
        <v>0</v>
      </c>
      <c r="AZ294">
        <f t="shared" si="123"/>
        <v>0</v>
      </c>
      <c r="BA294" s="13">
        <v>0</v>
      </c>
      <c r="BB294" s="14">
        <v>0</v>
      </c>
      <c r="BC294" s="15">
        <v>0</v>
      </c>
      <c r="BD294">
        <v>0</v>
      </c>
      <c r="BE294">
        <v>0</v>
      </c>
      <c r="BF294">
        <v>0</v>
      </c>
      <c r="BG294">
        <v>0</v>
      </c>
      <c r="BH294">
        <v>2311000000</v>
      </c>
      <c r="BI294">
        <v>1412000000</v>
      </c>
      <c r="BJ294">
        <v>1044200000</v>
      </c>
      <c r="BK294">
        <f t="shared" si="124"/>
        <v>0</v>
      </c>
      <c r="BL294">
        <f t="shared" si="124"/>
        <v>0</v>
      </c>
      <c r="BM294">
        <f t="shared" si="124"/>
        <v>0</v>
      </c>
      <c r="BN294" s="13">
        <v>0</v>
      </c>
      <c r="BO294" s="14">
        <v>0</v>
      </c>
      <c r="BP294" s="15">
        <v>0</v>
      </c>
      <c r="BQ294" s="28">
        <v>0</v>
      </c>
    </row>
    <row r="295" spans="1:69" customFormat="1" ht="15" x14ac:dyDescent="0.2">
      <c r="A295" t="s">
        <v>590</v>
      </c>
      <c r="C295" t="s">
        <v>591</v>
      </c>
      <c r="D295">
        <v>0</v>
      </c>
      <c r="E295">
        <v>0</v>
      </c>
      <c r="F295">
        <v>0</v>
      </c>
      <c r="G295">
        <v>0</v>
      </c>
      <c r="H295">
        <v>338360000</v>
      </c>
      <c r="I295">
        <v>2492900000</v>
      </c>
      <c r="J295">
        <v>2094200000</v>
      </c>
      <c r="K295">
        <f t="shared" si="120"/>
        <v>0</v>
      </c>
      <c r="L295">
        <f t="shared" si="120"/>
        <v>0</v>
      </c>
      <c r="M295">
        <f t="shared" si="120"/>
        <v>0</v>
      </c>
      <c r="N295" s="13">
        <v>0</v>
      </c>
      <c r="O295" s="14">
        <v>0</v>
      </c>
      <c r="P295" s="15">
        <v>0</v>
      </c>
      <c r="Q295">
        <v>36816000</v>
      </c>
      <c r="R295">
        <v>28574000</v>
      </c>
      <c r="S295">
        <v>19545000</v>
      </c>
      <c r="T295">
        <v>0</v>
      </c>
      <c r="U295">
        <v>601680000</v>
      </c>
      <c r="V295">
        <v>838260000</v>
      </c>
      <c r="W295">
        <v>516410000</v>
      </c>
      <c r="X295">
        <f t="shared" si="121"/>
        <v>4.7490360324424941E-2</v>
      </c>
      <c r="Y295">
        <f t="shared" si="121"/>
        <v>2.3316154892276859E-2</v>
      </c>
      <c r="Z295">
        <f t="shared" si="121"/>
        <v>0</v>
      </c>
      <c r="AA295" s="13">
        <f t="shared" si="125"/>
        <v>1.2884440400363968</v>
      </c>
      <c r="AB295" s="14" t="s">
        <v>859</v>
      </c>
      <c r="AC295" s="15">
        <f t="shared" si="126"/>
        <v>0.49096605570046692</v>
      </c>
      <c r="AD295">
        <v>0</v>
      </c>
      <c r="AE295">
        <v>37111000</v>
      </c>
      <c r="AF295">
        <v>0</v>
      </c>
      <c r="AG295">
        <v>13701000</v>
      </c>
      <c r="AH295">
        <v>1131900000</v>
      </c>
      <c r="AI295">
        <v>729420000</v>
      </c>
      <c r="AJ295">
        <v>840470000</v>
      </c>
      <c r="AK295">
        <f t="shared" si="122"/>
        <v>3.2786465235444824E-2</v>
      </c>
      <c r="AL295">
        <f t="shared" si="122"/>
        <v>0</v>
      </c>
      <c r="AM295">
        <f t="shared" si="122"/>
        <v>1.6301593156210215E-2</v>
      </c>
      <c r="AN295" s="13">
        <f t="shared" si="118"/>
        <v>0</v>
      </c>
      <c r="AO295" s="14">
        <f>AL295/AM295</f>
        <v>0</v>
      </c>
      <c r="AP295" s="15">
        <f t="shared" si="119"/>
        <v>0</v>
      </c>
      <c r="AQ295">
        <v>0</v>
      </c>
      <c r="AR295">
        <v>0</v>
      </c>
      <c r="AS295">
        <v>0</v>
      </c>
      <c r="AT295">
        <v>0</v>
      </c>
      <c r="AU295">
        <v>754030000</v>
      </c>
      <c r="AV295">
        <v>964080000</v>
      </c>
      <c r="AW295">
        <v>609030000</v>
      </c>
      <c r="AX295">
        <f t="shared" si="123"/>
        <v>0</v>
      </c>
      <c r="AY295">
        <f t="shared" si="123"/>
        <v>0</v>
      </c>
      <c r="AZ295">
        <f t="shared" si="123"/>
        <v>0</v>
      </c>
      <c r="BA295" s="13">
        <v>0</v>
      </c>
      <c r="BB295" s="14">
        <v>0</v>
      </c>
      <c r="BC295" s="15">
        <v>0</v>
      </c>
      <c r="BD295">
        <v>0</v>
      </c>
      <c r="BE295">
        <v>0</v>
      </c>
      <c r="BF295">
        <v>0</v>
      </c>
      <c r="BG295">
        <v>0</v>
      </c>
      <c r="BH295">
        <v>2311000000</v>
      </c>
      <c r="BI295">
        <v>1412000000</v>
      </c>
      <c r="BJ295">
        <v>1044200000</v>
      </c>
      <c r="BK295">
        <f t="shared" si="124"/>
        <v>0</v>
      </c>
      <c r="BL295">
        <f t="shared" si="124"/>
        <v>0</v>
      </c>
      <c r="BM295">
        <f t="shared" si="124"/>
        <v>0</v>
      </c>
      <c r="BN295" s="13">
        <v>0</v>
      </c>
      <c r="BO295" s="14">
        <v>0</v>
      </c>
      <c r="BP295" s="15">
        <v>0</v>
      </c>
      <c r="BQ295" s="28">
        <v>0</v>
      </c>
    </row>
    <row r="296" spans="1:69" customFormat="1" ht="15" x14ac:dyDescent="0.2">
      <c r="A296" t="s">
        <v>116</v>
      </c>
      <c r="C296" t="s">
        <v>117</v>
      </c>
      <c r="D296">
        <v>63489000</v>
      </c>
      <c r="E296">
        <v>7277000</v>
      </c>
      <c r="F296">
        <v>28839000</v>
      </c>
      <c r="G296">
        <v>16320000</v>
      </c>
      <c r="H296">
        <v>338360000</v>
      </c>
      <c r="I296">
        <v>2492900000</v>
      </c>
      <c r="J296">
        <v>2094200000</v>
      </c>
      <c r="K296">
        <f t="shared" si="120"/>
        <v>2.1506679276510225E-2</v>
      </c>
      <c r="L296">
        <f t="shared" si="120"/>
        <v>1.1568454410525893E-2</v>
      </c>
      <c r="M296">
        <f t="shared" si="120"/>
        <v>7.7929519625632698E-3</v>
      </c>
      <c r="N296" s="13">
        <f t="shared" ref="N296:N302" si="127">D296/E296</f>
        <v>8.7246117905730376</v>
      </c>
      <c r="O296" s="14">
        <f>L296/M296</f>
        <v>1.4844765457428508</v>
      </c>
      <c r="P296" s="15">
        <f t="shared" ref="P296:P302" si="128">L296/K296</f>
        <v>0.53790054065487725</v>
      </c>
      <c r="Q296">
        <v>15774000</v>
      </c>
      <c r="R296">
        <v>20663000</v>
      </c>
      <c r="S296">
        <v>8696800</v>
      </c>
      <c r="T296">
        <v>0</v>
      </c>
      <c r="U296">
        <v>601680000</v>
      </c>
      <c r="V296">
        <v>838260000</v>
      </c>
      <c r="W296">
        <v>516410000</v>
      </c>
      <c r="X296">
        <f t="shared" si="121"/>
        <v>3.43421752426539E-2</v>
      </c>
      <c r="Y296">
        <f t="shared" si="121"/>
        <v>1.03748240402739E-2</v>
      </c>
      <c r="Z296">
        <f t="shared" si="121"/>
        <v>0</v>
      </c>
      <c r="AA296" s="13">
        <f t="shared" si="125"/>
        <v>0.76339350529932726</v>
      </c>
      <c r="AB296" s="14" t="s">
        <v>859</v>
      </c>
      <c r="AC296" s="15">
        <f t="shared" si="126"/>
        <v>0.30210154036451631</v>
      </c>
      <c r="AD296">
        <v>23777000</v>
      </c>
      <c r="AE296">
        <v>37210000</v>
      </c>
      <c r="AF296">
        <v>15378000</v>
      </c>
      <c r="AG296">
        <v>0</v>
      </c>
      <c r="AH296">
        <v>1131900000</v>
      </c>
      <c r="AI296">
        <v>729420000</v>
      </c>
      <c r="AJ296">
        <v>840470000</v>
      </c>
      <c r="AK296">
        <f t="shared" si="122"/>
        <v>3.2873928792296142E-2</v>
      </c>
      <c r="AL296">
        <f t="shared" si="122"/>
        <v>2.1082503907213952E-2</v>
      </c>
      <c r="AM296">
        <f t="shared" si="122"/>
        <v>0</v>
      </c>
      <c r="AN296" s="13">
        <f t="shared" si="118"/>
        <v>0.63899489384574037</v>
      </c>
      <c r="AO296" s="14" t="s">
        <v>859</v>
      </c>
      <c r="AP296" s="15">
        <f t="shared" si="119"/>
        <v>0.64131379125437971</v>
      </c>
      <c r="AQ296">
        <v>25914000</v>
      </c>
      <c r="AR296">
        <v>0</v>
      </c>
      <c r="AS296">
        <v>0</v>
      </c>
      <c r="AT296">
        <v>0</v>
      </c>
      <c r="AU296">
        <v>754030000</v>
      </c>
      <c r="AV296">
        <v>964080000</v>
      </c>
      <c r="AW296">
        <v>609030000</v>
      </c>
      <c r="AX296">
        <f t="shared" si="123"/>
        <v>0</v>
      </c>
      <c r="AY296">
        <f t="shared" si="123"/>
        <v>0</v>
      </c>
      <c r="AZ296">
        <f t="shared" si="123"/>
        <v>0</v>
      </c>
      <c r="BA296" s="13" t="s">
        <v>859</v>
      </c>
      <c r="BB296" s="14">
        <v>0</v>
      </c>
      <c r="BC296" s="15">
        <v>0</v>
      </c>
      <c r="BD296">
        <v>14071000</v>
      </c>
      <c r="BE296">
        <v>0</v>
      </c>
      <c r="BF296">
        <v>0</v>
      </c>
      <c r="BG296">
        <v>0</v>
      </c>
      <c r="BH296">
        <v>2311000000</v>
      </c>
      <c r="BI296">
        <v>1412000000</v>
      </c>
      <c r="BJ296">
        <v>1044200000</v>
      </c>
      <c r="BK296">
        <f t="shared" si="124"/>
        <v>0</v>
      </c>
      <c r="BL296">
        <f t="shared" si="124"/>
        <v>0</v>
      </c>
      <c r="BM296">
        <f t="shared" si="124"/>
        <v>0</v>
      </c>
      <c r="BN296" s="13" t="s">
        <v>859</v>
      </c>
      <c r="BO296" s="14">
        <v>0</v>
      </c>
      <c r="BP296" s="15">
        <v>0</v>
      </c>
      <c r="BQ296" s="28">
        <v>0</v>
      </c>
    </row>
    <row r="297" spans="1:69" customFormat="1" ht="15" x14ac:dyDescent="0.2">
      <c r="A297" t="s">
        <v>620</v>
      </c>
      <c r="C297" t="s">
        <v>621</v>
      </c>
      <c r="D297">
        <v>9307200</v>
      </c>
      <c r="E297">
        <v>1496900</v>
      </c>
      <c r="F297">
        <v>0</v>
      </c>
      <c r="G297">
        <v>0</v>
      </c>
      <c r="H297">
        <v>338360000</v>
      </c>
      <c r="I297">
        <v>2492900000</v>
      </c>
      <c r="J297">
        <v>2094200000</v>
      </c>
      <c r="K297">
        <f t="shared" si="120"/>
        <v>4.4239862867951297E-3</v>
      </c>
      <c r="L297">
        <f t="shared" si="120"/>
        <v>0</v>
      </c>
      <c r="M297">
        <f t="shared" si="120"/>
        <v>0</v>
      </c>
      <c r="N297" s="13">
        <f t="shared" si="127"/>
        <v>6.2176498096065203</v>
      </c>
      <c r="O297" s="14">
        <v>0</v>
      </c>
      <c r="P297" s="15">
        <f t="shared" si="128"/>
        <v>0</v>
      </c>
      <c r="Q297">
        <v>448350000</v>
      </c>
      <c r="R297">
        <v>433070000</v>
      </c>
      <c r="S297">
        <v>0</v>
      </c>
      <c r="T297">
        <v>0</v>
      </c>
      <c r="U297">
        <v>601680000</v>
      </c>
      <c r="V297">
        <v>838260000</v>
      </c>
      <c r="W297">
        <v>516410000</v>
      </c>
      <c r="X297">
        <f t="shared" si="121"/>
        <v>0.71976798298098654</v>
      </c>
      <c r="Y297">
        <f t="shared" si="121"/>
        <v>0</v>
      </c>
      <c r="Z297">
        <f t="shared" si="121"/>
        <v>0</v>
      </c>
      <c r="AA297" s="13">
        <f t="shared" si="125"/>
        <v>1.0352829796568683</v>
      </c>
      <c r="AB297" s="14">
        <v>0</v>
      </c>
      <c r="AC297" s="15">
        <f t="shared" si="126"/>
        <v>0</v>
      </c>
      <c r="AD297">
        <v>233360000</v>
      </c>
      <c r="AE297">
        <v>37398000</v>
      </c>
      <c r="AF297">
        <v>0</v>
      </c>
      <c r="AG297">
        <v>0</v>
      </c>
      <c r="AH297">
        <v>1131900000</v>
      </c>
      <c r="AI297">
        <v>729420000</v>
      </c>
      <c r="AJ297">
        <v>840470000</v>
      </c>
      <c r="AK297">
        <f t="shared" si="122"/>
        <v>3.3040021203286508E-2</v>
      </c>
      <c r="AL297">
        <f t="shared" si="122"/>
        <v>0</v>
      </c>
      <c r="AM297">
        <f t="shared" si="122"/>
        <v>0</v>
      </c>
      <c r="AN297" s="13">
        <f t="shared" si="118"/>
        <v>6.239905877319643</v>
      </c>
      <c r="AO297" s="14">
        <v>0</v>
      </c>
      <c r="AP297" s="15">
        <f t="shared" si="119"/>
        <v>0</v>
      </c>
      <c r="AQ297">
        <v>0</v>
      </c>
      <c r="AR297">
        <v>0</v>
      </c>
      <c r="AS297">
        <v>0</v>
      </c>
      <c r="AT297">
        <v>0</v>
      </c>
      <c r="AU297">
        <v>754030000</v>
      </c>
      <c r="AV297">
        <v>964080000</v>
      </c>
      <c r="AW297">
        <v>609030000</v>
      </c>
      <c r="AX297">
        <f t="shared" si="123"/>
        <v>0</v>
      </c>
      <c r="AY297">
        <f t="shared" si="123"/>
        <v>0</v>
      </c>
      <c r="AZ297">
        <f t="shared" si="123"/>
        <v>0</v>
      </c>
      <c r="BA297" s="13">
        <v>0</v>
      </c>
      <c r="BB297" s="14">
        <v>0</v>
      </c>
      <c r="BC297" s="15">
        <v>0</v>
      </c>
      <c r="BD297">
        <v>0</v>
      </c>
      <c r="BE297">
        <v>0</v>
      </c>
      <c r="BF297">
        <v>0</v>
      </c>
      <c r="BG297">
        <v>0</v>
      </c>
      <c r="BH297">
        <v>2311000000</v>
      </c>
      <c r="BI297">
        <v>1412000000</v>
      </c>
      <c r="BJ297">
        <v>1044200000</v>
      </c>
      <c r="BK297">
        <f t="shared" si="124"/>
        <v>0</v>
      </c>
      <c r="BL297">
        <f t="shared" si="124"/>
        <v>0</v>
      </c>
      <c r="BM297">
        <f t="shared" si="124"/>
        <v>0</v>
      </c>
      <c r="BN297" s="13">
        <v>0</v>
      </c>
      <c r="BO297" s="14">
        <v>0</v>
      </c>
      <c r="BP297" s="15">
        <v>0</v>
      </c>
      <c r="BQ297" s="28">
        <v>0</v>
      </c>
    </row>
    <row r="298" spans="1:69" customFormat="1" ht="15" x14ac:dyDescent="0.2">
      <c r="A298" t="s">
        <v>452</v>
      </c>
      <c r="C298" t="s">
        <v>453</v>
      </c>
      <c r="D298">
        <v>50529000</v>
      </c>
      <c r="E298">
        <v>2422900</v>
      </c>
      <c r="F298">
        <v>0</v>
      </c>
      <c r="G298">
        <v>23560000</v>
      </c>
      <c r="H298">
        <v>338360000</v>
      </c>
      <c r="I298">
        <v>2492900000</v>
      </c>
      <c r="J298">
        <v>2094200000</v>
      </c>
      <c r="K298">
        <f t="shared" si="120"/>
        <v>7.1607163967372031E-3</v>
      </c>
      <c r="L298">
        <f t="shared" si="120"/>
        <v>0</v>
      </c>
      <c r="M298">
        <f t="shared" si="120"/>
        <v>1.1250119377327858E-2</v>
      </c>
      <c r="N298" s="13">
        <f t="shared" si="127"/>
        <v>20.854760823806181</v>
      </c>
      <c r="O298" s="14">
        <f>L298/M298</f>
        <v>0</v>
      </c>
      <c r="P298" s="15">
        <f t="shared" si="128"/>
        <v>0</v>
      </c>
      <c r="Q298">
        <v>236660000</v>
      </c>
      <c r="R298">
        <v>206920000</v>
      </c>
      <c r="S298">
        <v>0</v>
      </c>
      <c r="T298">
        <v>16207000</v>
      </c>
      <c r="U298">
        <v>601680000</v>
      </c>
      <c r="V298">
        <v>838260000</v>
      </c>
      <c r="W298">
        <v>516410000</v>
      </c>
      <c r="X298">
        <f t="shared" si="121"/>
        <v>0.34390373620529185</v>
      </c>
      <c r="Y298">
        <f t="shared" si="121"/>
        <v>0</v>
      </c>
      <c r="Z298">
        <f t="shared" si="121"/>
        <v>3.1383977847059506E-2</v>
      </c>
      <c r="AA298" s="13">
        <f t="shared" si="125"/>
        <v>1.1437270442683163</v>
      </c>
      <c r="AB298" s="14">
        <f>Y298/Z298</f>
        <v>0</v>
      </c>
      <c r="AC298" s="15">
        <f t="shared" si="126"/>
        <v>0</v>
      </c>
      <c r="AD298">
        <v>112920000</v>
      </c>
      <c r="AE298">
        <v>38851000</v>
      </c>
      <c r="AF298">
        <v>0</v>
      </c>
      <c r="AG298">
        <v>17202000</v>
      </c>
      <c r="AH298">
        <v>1131900000</v>
      </c>
      <c r="AI298">
        <v>729420000</v>
      </c>
      <c r="AJ298">
        <v>840470000</v>
      </c>
      <c r="AK298">
        <f t="shared" si="122"/>
        <v>3.4323703507376978E-2</v>
      </c>
      <c r="AL298">
        <f t="shared" si="122"/>
        <v>0</v>
      </c>
      <c r="AM298">
        <f t="shared" si="122"/>
        <v>2.0467119587849657E-2</v>
      </c>
      <c r="AN298" s="13">
        <f t="shared" si="118"/>
        <v>2.9064888934647759</v>
      </c>
      <c r="AO298" s="14">
        <f>AL298/AM298</f>
        <v>0</v>
      </c>
      <c r="AP298" s="15">
        <f t="shared" si="119"/>
        <v>0</v>
      </c>
      <c r="AQ298">
        <v>0</v>
      </c>
      <c r="AR298">
        <v>0</v>
      </c>
      <c r="AS298">
        <v>0</v>
      </c>
      <c r="AT298">
        <v>0</v>
      </c>
      <c r="AU298">
        <v>754030000</v>
      </c>
      <c r="AV298">
        <v>964080000</v>
      </c>
      <c r="AW298">
        <v>609030000</v>
      </c>
      <c r="AX298">
        <f t="shared" si="123"/>
        <v>0</v>
      </c>
      <c r="AY298">
        <f t="shared" si="123"/>
        <v>0</v>
      </c>
      <c r="AZ298">
        <f t="shared" si="123"/>
        <v>0</v>
      </c>
      <c r="BA298" s="13">
        <v>0</v>
      </c>
      <c r="BB298" s="14">
        <v>0</v>
      </c>
      <c r="BC298" s="15">
        <v>0</v>
      </c>
      <c r="BD298">
        <v>0</v>
      </c>
      <c r="BE298">
        <v>0</v>
      </c>
      <c r="BF298">
        <v>0</v>
      </c>
      <c r="BG298">
        <v>0</v>
      </c>
      <c r="BH298">
        <v>2311000000</v>
      </c>
      <c r="BI298">
        <v>1412000000</v>
      </c>
      <c r="BJ298">
        <v>1044200000</v>
      </c>
      <c r="BK298">
        <f t="shared" si="124"/>
        <v>0</v>
      </c>
      <c r="BL298">
        <f t="shared" si="124"/>
        <v>0</v>
      </c>
      <c r="BM298">
        <f t="shared" si="124"/>
        <v>0</v>
      </c>
      <c r="BN298" s="13">
        <v>0</v>
      </c>
      <c r="BO298" s="14">
        <v>0</v>
      </c>
      <c r="BP298" s="15">
        <v>0</v>
      </c>
      <c r="BQ298" s="28">
        <v>0</v>
      </c>
    </row>
    <row r="299" spans="1:69" customFormat="1" ht="15" x14ac:dyDescent="0.2">
      <c r="A299" t="s">
        <v>624</v>
      </c>
      <c r="C299" t="s">
        <v>625</v>
      </c>
      <c r="D299">
        <v>93612000</v>
      </c>
      <c r="E299">
        <v>11683000</v>
      </c>
      <c r="F299">
        <v>72047000</v>
      </c>
      <c r="G299">
        <v>63137000</v>
      </c>
      <c r="H299">
        <v>338360000</v>
      </c>
      <c r="I299">
        <v>2492900000</v>
      </c>
      <c r="J299">
        <v>2094200000</v>
      </c>
      <c r="K299">
        <f t="shared" si="120"/>
        <v>3.4528313039366355E-2</v>
      </c>
      <c r="L299">
        <f t="shared" si="120"/>
        <v>2.8900878494925588E-2</v>
      </c>
      <c r="M299">
        <f t="shared" si="120"/>
        <v>3.0148505395855219E-2</v>
      </c>
      <c r="N299" s="13">
        <f t="shared" si="127"/>
        <v>8.0126679791149531</v>
      </c>
      <c r="O299" s="14">
        <f>L299/M299</f>
        <v>0.95861728850077077</v>
      </c>
      <c r="P299" s="15">
        <f t="shared" si="128"/>
        <v>0.83701970791260993</v>
      </c>
      <c r="Q299">
        <v>40249000</v>
      </c>
      <c r="R299">
        <v>25353000</v>
      </c>
      <c r="S299">
        <v>48008000</v>
      </c>
      <c r="T299">
        <v>29656000</v>
      </c>
      <c r="U299">
        <v>601680000</v>
      </c>
      <c r="V299">
        <v>838260000</v>
      </c>
      <c r="W299">
        <v>516410000</v>
      </c>
      <c r="X299">
        <f t="shared" si="121"/>
        <v>4.2137016354208218E-2</v>
      </c>
      <c r="Y299">
        <f t="shared" si="121"/>
        <v>5.727101376661179E-2</v>
      </c>
      <c r="Z299">
        <f t="shared" si="121"/>
        <v>5.7427238047288005E-2</v>
      </c>
      <c r="AA299" s="13">
        <f t="shared" si="125"/>
        <v>1.5875438804086301</v>
      </c>
      <c r="AB299" s="14">
        <f>Y299/Z299</f>
        <v>0.99727961354248706</v>
      </c>
      <c r="AC299" s="15">
        <f t="shared" si="126"/>
        <v>1.3591615810000781</v>
      </c>
      <c r="AD299">
        <v>56555000</v>
      </c>
      <c r="AE299">
        <v>41706000</v>
      </c>
      <c r="AF299">
        <v>38637000</v>
      </c>
      <c r="AG299">
        <v>33239000</v>
      </c>
      <c r="AH299">
        <v>1131900000</v>
      </c>
      <c r="AI299">
        <v>729420000</v>
      </c>
      <c r="AJ299">
        <v>840470000</v>
      </c>
      <c r="AK299">
        <f t="shared" si="122"/>
        <v>3.684601113172542E-2</v>
      </c>
      <c r="AL299">
        <f t="shared" si="122"/>
        <v>5.2969482602615775E-2</v>
      </c>
      <c r="AM299">
        <f t="shared" si="122"/>
        <v>3.9548109986079216E-2</v>
      </c>
      <c r="AN299" s="13">
        <f t="shared" si="118"/>
        <v>1.3560398983359709</v>
      </c>
      <c r="AO299" s="14">
        <f>AL299/AM299</f>
        <v>1.3393682434194916</v>
      </c>
      <c r="AP299" s="15">
        <f t="shared" si="119"/>
        <v>1.4375906909773364</v>
      </c>
      <c r="AQ299">
        <v>0</v>
      </c>
      <c r="AR299">
        <v>0</v>
      </c>
      <c r="AS299">
        <v>0</v>
      </c>
      <c r="AT299">
        <v>0</v>
      </c>
      <c r="AU299">
        <v>754030000</v>
      </c>
      <c r="AV299">
        <v>964080000</v>
      </c>
      <c r="AW299">
        <v>609030000</v>
      </c>
      <c r="AX299">
        <f t="shared" si="123"/>
        <v>0</v>
      </c>
      <c r="AY299">
        <f t="shared" si="123"/>
        <v>0</v>
      </c>
      <c r="AZ299">
        <f t="shared" si="123"/>
        <v>0</v>
      </c>
      <c r="BA299" s="13">
        <v>0</v>
      </c>
      <c r="BB299" s="14">
        <v>0</v>
      </c>
      <c r="BC299" s="15">
        <v>0</v>
      </c>
      <c r="BD299">
        <v>0</v>
      </c>
      <c r="BE299">
        <v>0</v>
      </c>
      <c r="BF299">
        <v>0</v>
      </c>
      <c r="BG299">
        <v>0</v>
      </c>
      <c r="BH299">
        <v>2311000000</v>
      </c>
      <c r="BI299">
        <v>1412000000</v>
      </c>
      <c r="BJ299">
        <v>1044200000</v>
      </c>
      <c r="BK299">
        <f t="shared" si="124"/>
        <v>0</v>
      </c>
      <c r="BL299">
        <f t="shared" si="124"/>
        <v>0</v>
      </c>
      <c r="BM299">
        <f t="shared" si="124"/>
        <v>0</v>
      </c>
      <c r="BN299" s="13">
        <v>0</v>
      </c>
      <c r="BO299" s="14">
        <v>0</v>
      </c>
      <c r="BP299" s="15">
        <v>0</v>
      </c>
      <c r="BQ299" s="28">
        <v>0</v>
      </c>
    </row>
    <row r="300" spans="1:69" customFormat="1" ht="15" x14ac:dyDescent="0.2">
      <c r="A300" t="s">
        <v>240</v>
      </c>
      <c r="C300" t="s">
        <v>241</v>
      </c>
      <c r="D300">
        <v>579170000</v>
      </c>
      <c r="E300">
        <v>70047000</v>
      </c>
      <c r="F300">
        <v>15309000</v>
      </c>
      <c r="G300">
        <v>0</v>
      </c>
      <c r="H300">
        <v>338360000</v>
      </c>
      <c r="I300">
        <v>2492900000</v>
      </c>
      <c r="J300">
        <v>2094200000</v>
      </c>
      <c r="K300">
        <f t="shared" si="120"/>
        <v>0.20701915119990544</v>
      </c>
      <c r="L300">
        <f t="shared" si="120"/>
        <v>6.1410405551767019E-3</v>
      </c>
      <c r="M300">
        <f t="shared" si="120"/>
        <v>0</v>
      </c>
      <c r="N300" s="13">
        <f t="shared" si="127"/>
        <v>8.2683055662626526</v>
      </c>
      <c r="O300" s="14" t="s">
        <v>859</v>
      </c>
      <c r="P300" s="15">
        <f t="shared" si="128"/>
        <v>2.9664118124253555E-2</v>
      </c>
      <c r="Q300">
        <v>1909700000</v>
      </c>
      <c r="R300">
        <v>1869400000</v>
      </c>
      <c r="S300">
        <v>0</v>
      </c>
      <c r="T300">
        <v>0</v>
      </c>
      <c r="U300">
        <v>601680000</v>
      </c>
      <c r="V300">
        <v>838260000</v>
      </c>
      <c r="W300">
        <v>516410000</v>
      </c>
      <c r="X300">
        <f t="shared" si="121"/>
        <v>3.1069671586225236</v>
      </c>
      <c r="Y300">
        <f t="shared" si="121"/>
        <v>0</v>
      </c>
      <c r="Z300">
        <f t="shared" si="121"/>
        <v>0</v>
      </c>
      <c r="AA300" s="13">
        <f t="shared" si="125"/>
        <v>1.021557719054242</v>
      </c>
      <c r="AB300" s="14">
        <v>0</v>
      </c>
      <c r="AC300" s="15">
        <f t="shared" si="126"/>
        <v>0</v>
      </c>
      <c r="AD300">
        <v>717410000</v>
      </c>
      <c r="AE300">
        <v>96623000</v>
      </c>
      <c r="AF300">
        <v>0</v>
      </c>
      <c r="AG300">
        <v>0</v>
      </c>
      <c r="AH300">
        <v>1131900000</v>
      </c>
      <c r="AI300">
        <v>729420000</v>
      </c>
      <c r="AJ300">
        <v>840470000</v>
      </c>
      <c r="AK300">
        <f t="shared" si="122"/>
        <v>8.5363548016609239E-2</v>
      </c>
      <c r="AL300">
        <f t="shared" si="122"/>
        <v>0</v>
      </c>
      <c r="AM300">
        <f t="shared" si="122"/>
        <v>0</v>
      </c>
      <c r="AN300" s="13">
        <f t="shared" si="118"/>
        <v>7.4248367365948065</v>
      </c>
      <c r="AO300" s="14">
        <v>0</v>
      </c>
      <c r="AP300" s="15">
        <f t="shared" si="119"/>
        <v>0</v>
      </c>
      <c r="AQ300">
        <v>0</v>
      </c>
      <c r="AR300">
        <v>0</v>
      </c>
      <c r="AS300">
        <v>0</v>
      </c>
      <c r="AT300">
        <v>0</v>
      </c>
      <c r="AU300">
        <v>754030000</v>
      </c>
      <c r="AV300">
        <v>964080000</v>
      </c>
      <c r="AW300">
        <v>609030000</v>
      </c>
      <c r="AX300">
        <f t="shared" si="123"/>
        <v>0</v>
      </c>
      <c r="AY300">
        <f t="shared" si="123"/>
        <v>0</v>
      </c>
      <c r="AZ300">
        <f t="shared" si="123"/>
        <v>0</v>
      </c>
      <c r="BA300" s="13">
        <v>0</v>
      </c>
      <c r="BB300" s="14">
        <v>0</v>
      </c>
      <c r="BC300" s="15">
        <v>0</v>
      </c>
      <c r="BD300">
        <v>0</v>
      </c>
      <c r="BE300">
        <v>0</v>
      </c>
      <c r="BF300">
        <v>0</v>
      </c>
      <c r="BG300">
        <v>0</v>
      </c>
      <c r="BH300">
        <v>2311000000</v>
      </c>
      <c r="BI300">
        <v>1412000000</v>
      </c>
      <c r="BJ300">
        <v>1044200000</v>
      </c>
      <c r="BK300">
        <f t="shared" si="124"/>
        <v>0</v>
      </c>
      <c r="BL300">
        <f t="shared" si="124"/>
        <v>0</v>
      </c>
      <c r="BM300">
        <f t="shared" si="124"/>
        <v>0</v>
      </c>
      <c r="BN300" s="13">
        <v>0</v>
      </c>
      <c r="BO300" s="14">
        <v>0</v>
      </c>
      <c r="BP300" s="15">
        <v>0</v>
      </c>
      <c r="BQ300" s="28">
        <v>0</v>
      </c>
    </row>
    <row r="301" spans="1:69" customFormat="1" ht="15" x14ac:dyDescent="0.2">
      <c r="A301" t="s">
        <v>392</v>
      </c>
      <c r="C301" t="s">
        <v>393</v>
      </c>
      <c r="D301">
        <v>355380000</v>
      </c>
      <c r="E301">
        <v>78369000</v>
      </c>
      <c r="F301">
        <v>0</v>
      </c>
      <c r="G301">
        <v>0</v>
      </c>
      <c r="H301">
        <v>338360000</v>
      </c>
      <c r="I301">
        <v>2492900000</v>
      </c>
      <c r="J301">
        <v>2094200000</v>
      </c>
      <c r="K301">
        <f t="shared" si="120"/>
        <v>0.23161425700437405</v>
      </c>
      <c r="L301">
        <f t="shared" si="120"/>
        <v>0</v>
      </c>
      <c r="M301">
        <f t="shared" si="120"/>
        <v>0</v>
      </c>
      <c r="N301" s="13">
        <f t="shared" si="127"/>
        <v>4.5347012211461166</v>
      </c>
      <c r="O301" s="14">
        <v>0</v>
      </c>
      <c r="P301" s="15">
        <f t="shared" si="128"/>
        <v>0</v>
      </c>
      <c r="Q301">
        <v>1033000000</v>
      </c>
      <c r="R301">
        <v>776010000</v>
      </c>
      <c r="S301">
        <v>0</v>
      </c>
      <c r="T301">
        <v>0</v>
      </c>
      <c r="U301">
        <v>601680000</v>
      </c>
      <c r="V301">
        <v>838260000</v>
      </c>
      <c r="W301">
        <v>516410000</v>
      </c>
      <c r="X301">
        <f t="shared" si="121"/>
        <v>1.2897387315516553</v>
      </c>
      <c r="Y301">
        <f t="shared" si="121"/>
        <v>0</v>
      </c>
      <c r="Z301">
        <f t="shared" si="121"/>
        <v>0</v>
      </c>
      <c r="AA301" s="13">
        <f t="shared" si="125"/>
        <v>1.3311684127781858</v>
      </c>
      <c r="AB301" s="14">
        <v>0</v>
      </c>
      <c r="AC301" s="15">
        <f t="shared" si="126"/>
        <v>0</v>
      </c>
      <c r="AD301">
        <v>564130000</v>
      </c>
      <c r="AE301">
        <v>370000000</v>
      </c>
      <c r="AF301">
        <v>0</v>
      </c>
      <c r="AG301">
        <v>0</v>
      </c>
      <c r="AH301">
        <v>1131900000</v>
      </c>
      <c r="AI301">
        <v>729420000</v>
      </c>
      <c r="AJ301">
        <v>840470000</v>
      </c>
      <c r="AK301">
        <f t="shared" si="122"/>
        <v>0.3268840003533881</v>
      </c>
      <c r="AL301">
        <f t="shared" si="122"/>
        <v>0</v>
      </c>
      <c r="AM301">
        <f t="shared" si="122"/>
        <v>0</v>
      </c>
      <c r="AN301" s="13">
        <f t="shared" si="118"/>
        <v>1.5246756756756756</v>
      </c>
      <c r="AO301" s="14">
        <v>0</v>
      </c>
      <c r="AP301" s="15">
        <f t="shared" si="119"/>
        <v>0</v>
      </c>
      <c r="AQ301">
        <v>0</v>
      </c>
      <c r="AR301">
        <v>0</v>
      </c>
      <c r="AS301">
        <v>0</v>
      </c>
      <c r="AT301">
        <v>0</v>
      </c>
      <c r="AU301">
        <v>754030000</v>
      </c>
      <c r="AV301">
        <v>964080000</v>
      </c>
      <c r="AW301">
        <v>609030000</v>
      </c>
      <c r="AX301">
        <f t="shared" si="123"/>
        <v>0</v>
      </c>
      <c r="AY301">
        <f t="shared" si="123"/>
        <v>0</v>
      </c>
      <c r="AZ301">
        <f t="shared" si="123"/>
        <v>0</v>
      </c>
      <c r="BA301" s="13">
        <v>0</v>
      </c>
      <c r="BB301" s="14">
        <v>0</v>
      </c>
      <c r="BC301" s="15">
        <v>0</v>
      </c>
      <c r="BD301">
        <v>0</v>
      </c>
      <c r="BE301">
        <v>0</v>
      </c>
      <c r="BF301">
        <v>0</v>
      </c>
      <c r="BG301">
        <v>0</v>
      </c>
      <c r="BH301">
        <v>2311000000</v>
      </c>
      <c r="BI301">
        <v>1412000000</v>
      </c>
      <c r="BJ301">
        <v>1044200000</v>
      </c>
      <c r="BK301">
        <f t="shared" si="124"/>
        <v>0</v>
      </c>
      <c r="BL301">
        <f t="shared" si="124"/>
        <v>0</v>
      </c>
      <c r="BM301">
        <f t="shared" si="124"/>
        <v>0</v>
      </c>
      <c r="BN301" s="13">
        <v>0</v>
      </c>
      <c r="BO301" s="14">
        <v>0</v>
      </c>
      <c r="BP301" s="15">
        <v>0</v>
      </c>
      <c r="BQ301" s="28">
        <v>0</v>
      </c>
    </row>
    <row r="302" spans="1:69" customFormat="1" ht="15" x14ac:dyDescent="0.2">
      <c r="A302" t="s">
        <v>498</v>
      </c>
      <c r="C302" t="s">
        <v>499</v>
      </c>
      <c r="D302">
        <v>0</v>
      </c>
      <c r="E302">
        <v>857470</v>
      </c>
      <c r="F302">
        <v>0</v>
      </c>
      <c r="G302">
        <v>0</v>
      </c>
      <c r="H302">
        <v>338360000</v>
      </c>
      <c r="I302">
        <v>2492900000</v>
      </c>
      <c r="J302">
        <v>2094200000</v>
      </c>
      <c r="K302">
        <f t="shared" si="120"/>
        <v>2.5341943492138549E-3</v>
      </c>
      <c r="L302">
        <f t="shared" si="120"/>
        <v>0</v>
      </c>
      <c r="M302">
        <f t="shared" si="120"/>
        <v>0</v>
      </c>
      <c r="N302" s="13">
        <f t="shared" si="127"/>
        <v>0</v>
      </c>
      <c r="O302" s="14">
        <v>0</v>
      </c>
      <c r="P302" s="15">
        <f t="shared" si="128"/>
        <v>0</v>
      </c>
      <c r="Q302">
        <v>9286100</v>
      </c>
      <c r="R302">
        <v>177570000</v>
      </c>
      <c r="S302">
        <v>0</v>
      </c>
      <c r="T302">
        <v>0</v>
      </c>
      <c r="U302">
        <v>601680000</v>
      </c>
      <c r="V302">
        <v>838260000</v>
      </c>
      <c r="W302">
        <v>516410000</v>
      </c>
      <c r="X302">
        <f t="shared" si="121"/>
        <v>0.29512365376944555</v>
      </c>
      <c r="Y302">
        <f t="shared" si="121"/>
        <v>0</v>
      </c>
      <c r="Z302">
        <f t="shared" si="121"/>
        <v>0</v>
      </c>
      <c r="AA302" s="13">
        <f t="shared" si="125"/>
        <v>5.2295432787069891E-2</v>
      </c>
      <c r="AB302" s="14">
        <v>0</v>
      </c>
      <c r="AC302" s="15">
        <f t="shared" si="126"/>
        <v>0</v>
      </c>
      <c r="AD302">
        <v>16752000</v>
      </c>
      <c r="AE302">
        <v>0</v>
      </c>
      <c r="AF302">
        <v>0</v>
      </c>
      <c r="AG302">
        <v>0</v>
      </c>
      <c r="AH302">
        <v>1131900000</v>
      </c>
      <c r="AI302">
        <v>729420000</v>
      </c>
      <c r="AJ302">
        <v>840470000</v>
      </c>
      <c r="AK302">
        <f t="shared" si="122"/>
        <v>0</v>
      </c>
      <c r="AL302">
        <f t="shared" si="122"/>
        <v>0</v>
      </c>
      <c r="AM302">
        <f t="shared" si="122"/>
        <v>0</v>
      </c>
      <c r="AN302" s="13" t="s">
        <v>859</v>
      </c>
      <c r="AO302" s="14">
        <v>0</v>
      </c>
      <c r="AP302" s="15">
        <v>0</v>
      </c>
      <c r="AQ302">
        <v>0</v>
      </c>
      <c r="AR302">
        <v>0</v>
      </c>
      <c r="AS302">
        <v>0</v>
      </c>
      <c r="AT302">
        <v>1239500</v>
      </c>
      <c r="AU302">
        <v>754030000</v>
      </c>
      <c r="AV302">
        <v>964080000</v>
      </c>
      <c r="AW302">
        <v>609030000</v>
      </c>
      <c r="AX302">
        <f t="shared" si="123"/>
        <v>0</v>
      </c>
      <c r="AY302">
        <f t="shared" si="123"/>
        <v>0</v>
      </c>
      <c r="AZ302">
        <f t="shared" si="123"/>
        <v>2.0352035203520351E-3</v>
      </c>
      <c r="BA302" s="13">
        <v>0</v>
      </c>
      <c r="BB302" s="14">
        <f>AY302/AZ302</f>
        <v>0</v>
      </c>
      <c r="BC302" s="15">
        <v>0</v>
      </c>
      <c r="BD302">
        <v>0</v>
      </c>
      <c r="BE302">
        <v>0</v>
      </c>
      <c r="BF302">
        <v>0</v>
      </c>
      <c r="BG302">
        <v>0</v>
      </c>
      <c r="BH302">
        <v>2311000000</v>
      </c>
      <c r="BI302">
        <v>1412000000</v>
      </c>
      <c r="BJ302">
        <v>1044200000</v>
      </c>
      <c r="BK302">
        <f t="shared" si="124"/>
        <v>0</v>
      </c>
      <c r="BL302">
        <f t="shared" si="124"/>
        <v>0</v>
      </c>
      <c r="BM302">
        <f t="shared" si="124"/>
        <v>0</v>
      </c>
      <c r="BN302" s="13">
        <v>0</v>
      </c>
      <c r="BO302" s="14">
        <v>0</v>
      </c>
      <c r="BP302" s="15">
        <v>0</v>
      </c>
      <c r="BQ302" s="28">
        <v>0</v>
      </c>
    </row>
    <row r="303" spans="1:69" customFormat="1" ht="15" x14ac:dyDescent="0.2">
      <c r="A303" t="s">
        <v>210</v>
      </c>
      <c r="C303" t="s">
        <v>211</v>
      </c>
      <c r="D303">
        <v>0</v>
      </c>
      <c r="E303">
        <v>0</v>
      </c>
      <c r="F303">
        <v>0</v>
      </c>
      <c r="G303">
        <v>0</v>
      </c>
      <c r="H303">
        <v>338360000</v>
      </c>
      <c r="I303">
        <v>2492900000</v>
      </c>
      <c r="J303">
        <v>2094200000</v>
      </c>
      <c r="K303">
        <f t="shared" si="120"/>
        <v>0</v>
      </c>
      <c r="L303">
        <f t="shared" si="120"/>
        <v>0</v>
      </c>
      <c r="M303">
        <f t="shared" si="120"/>
        <v>0</v>
      </c>
      <c r="N303" s="13">
        <v>0</v>
      </c>
      <c r="O303" s="14">
        <v>0</v>
      </c>
      <c r="P303" s="15">
        <v>0</v>
      </c>
      <c r="Q303">
        <v>0</v>
      </c>
      <c r="R303">
        <v>0</v>
      </c>
      <c r="S303">
        <v>0</v>
      </c>
      <c r="T303">
        <v>0</v>
      </c>
      <c r="U303">
        <v>601680000</v>
      </c>
      <c r="V303">
        <v>838260000</v>
      </c>
      <c r="W303">
        <v>516410000</v>
      </c>
      <c r="X303">
        <f t="shared" si="121"/>
        <v>0</v>
      </c>
      <c r="Y303">
        <f t="shared" si="121"/>
        <v>0</v>
      </c>
      <c r="Z303">
        <f t="shared" si="121"/>
        <v>0</v>
      </c>
      <c r="AA303" s="13">
        <v>0</v>
      </c>
      <c r="AB303" s="14">
        <v>0</v>
      </c>
      <c r="AC303" s="15">
        <v>0</v>
      </c>
      <c r="AD303">
        <v>0</v>
      </c>
      <c r="AE303">
        <v>0</v>
      </c>
      <c r="AF303">
        <v>0</v>
      </c>
      <c r="AG303">
        <v>0</v>
      </c>
      <c r="AH303">
        <v>1131900000</v>
      </c>
      <c r="AI303">
        <v>729420000</v>
      </c>
      <c r="AJ303">
        <v>840470000</v>
      </c>
      <c r="AK303">
        <f t="shared" si="122"/>
        <v>0</v>
      </c>
      <c r="AL303">
        <f t="shared" si="122"/>
        <v>0</v>
      </c>
      <c r="AM303">
        <f t="shared" si="122"/>
        <v>0</v>
      </c>
      <c r="AN303" s="13">
        <v>0</v>
      </c>
      <c r="AO303" s="14">
        <v>0</v>
      </c>
      <c r="AP303" s="15">
        <v>0</v>
      </c>
      <c r="AQ303">
        <v>3074600</v>
      </c>
      <c r="AR303">
        <v>0</v>
      </c>
      <c r="AS303">
        <v>0</v>
      </c>
      <c r="AT303">
        <v>3696200</v>
      </c>
      <c r="AU303">
        <v>754030000</v>
      </c>
      <c r="AV303">
        <v>964080000</v>
      </c>
      <c r="AW303">
        <v>609030000</v>
      </c>
      <c r="AX303">
        <f t="shared" si="123"/>
        <v>0</v>
      </c>
      <c r="AY303">
        <f t="shared" si="123"/>
        <v>0</v>
      </c>
      <c r="AZ303">
        <f t="shared" si="123"/>
        <v>6.0689949591974119E-3</v>
      </c>
      <c r="BA303" s="13" t="s">
        <v>859</v>
      </c>
      <c r="BB303" s="14">
        <f>AY303/AZ303</f>
        <v>0</v>
      </c>
      <c r="BC303" s="15">
        <v>0</v>
      </c>
      <c r="BD303">
        <v>0</v>
      </c>
      <c r="BE303">
        <v>0</v>
      </c>
      <c r="BF303">
        <v>0</v>
      </c>
      <c r="BG303">
        <v>0</v>
      </c>
      <c r="BH303">
        <v>2311000000</v>
      </c>
      <c r="BI303">
        <v>1412000000</v>
      </c>
      <c r="BJ303">
        <v>1044200000</v>
      </c>
      <c r="BK303">
        <f t="shared" si="124"/>
        <v>0</v>
      </c>
      <c r="BL303">
        <f t="shared" si="124"/>
        <v>0</v>
      </c>
      <c r="BM303">
        <f t="shared" si="124"/>
        <v>0</v>
      </c>
      <c r="BN303" s="13">
        <v>0</v>
      </c>
      <c r="BO303" s="14">
        <v>0</v>
      </c>
      <c r="BP303" s="15">
        <v>0</v>
      </c>
      <c r="BQ303" s="28">
        <v>0</v>
      </c>
    </row>
    <row r="304" spans="1:69" customFormat="1" ht="15" x14ac:dyDescent="0.2">
      <c r="A304" t="s">
        <v>336</v>
      </c>
      <c r="C304" t="s">
        <v>337</v>
      </c>
      <c r="D304">
        <v>0</v>
      </c>
      <c r="E304">
        <v>0</v>
      </c>
      <c r="F304">
        <v>0</v>
      </c>
      <c r="G304">
        <v>0</v>
      </c>
      <c r="H304">
        <v>338360000</v>
      </c>
      <c r="I304">
        <v>2492900000</v>
      </c>
      <c r="J304">
        <v>2094200000</v>
      </c>
      <c r="K304">
        <f t="shared" si="120"/>
        <v>0</v>
      </c>
      <c r="L304">
        <f t="shared" si="120"/>
        <v>0</v>
      </c>
      <c r="M304">
        <f t="shared" si="120"/>
        <v>0</v>
      </c>
      <c r="N304" s="13">
        <v>0</v>
      </c>
      <c r="O304" s="14">
        <v>0</v>
      </c>
      <c r="P304" s="15">
        <v>0</v>
      </c>
      <c r="Q304">
        <v>0</v>
      </c>
      <c r="R304">
        <v>0</v>
      </c>
      <c r="S304">
        <v>0</v>
      </c>
      <c r="T304">
        <v>0</v>
      </c>
      <c r="U304">
        <v>601680000</v>
      </c>
      <c r="V304">
        <v>838260000</v>
      </c>
      <c r="W304">
        <v>516410000</v>
      </c>
      <c r="X304">
        <f t="shared" si="121"/>
        <v>0</v>
      </c>
      <c r="Y304">
        <f t="shared" si="121"/>
        <v>0</v>
      </c>
      <c r="Z304">
        <f t="shared" si="121"/>
        <v>0</v>
      </c>
      <c r="AA304" s="13">
        <v>0</v>
      </c>
      <c r="AB304" s="14">
        <v>0</v>
      </c>
      <c r="AC304" s="15">
        <v>0</v>
      </c>
      <c r="AD304">
        <v>7797300</v>
      </c>
      <c r="AE304">
        <v>0</v>
      </c>
      <c r="AF304">
        <v>0</v>
      </c>
      <c r="AG304">
        <v>0</v>
      </c>
      <c r="AH304">
        <v>1131900000</v>
      </c>
      <c r="AI304">
        <v>729420000</v>
      </c>
      <c r="AJ304">
        <v>840470000</v>
      </c>
      <c r="AK304">
        <f t="shared" si="122"/>
        <v>0</v>
      </c>
      <c r="AL304">
        <f t="shared" si="122"/>
        <v>0</v>
      </c>
      <c r="AM304">
        <f t="shared" si="122"/>
        <v>0</v>
      </c>
      <c r="AN304" s="13" t="s">
        <v>859</v>
      </c>
      <c r="AO304" s="14">
        <v>0</v>
      </c>
      <c r="AP304" s="15">
        <v>0</v>
      </c>
      <c r="AQ304">
        <v>0</v>
      </c>
      <c r="AR304">
        <v>0</v>
      </c>
      <c r="AS304">
        <v>0</v>
      </c>
      <c r="AT304">
        <v>8362500</v>
      </c>
      <c r="AU304">
        <v>754030000</v>
      </c>
      <c r="AV304">
        <v>964080000</v>
      </c>
      <c r="AW304">
        <v>609030000</v>
      </c>
      <c r="AX304">
        <f t="shared" si="123"/>
        <v>0</v>
      </c>
      <c r="AY304">
        <f t="shared" si="123"/>
        <v>0</v>
      </c>
      <c r="AZ304">
        <f t="shared" si="123"/>
        <v>1.3730850697009999E-2</v>
      </c>
      <c r="BA304" s="13">
        <v>0</v>
      </c>
      <c r="BB304" s="14">
        <f>AY304/AZ304</f>
        <v>0</v>
      </c>
      <c r="BC304" s="15">
        <v>0</v>
      </c>
      <c r="BD304">
        <v>0</v>
      </c>
      <c r="BE304">
        <v>0</v>
      </c>
      <c r="BF304">
        <v>0</v>
      </c>
      <c r="BG304">
        <v>0</v>
      </c>
      <c r="BH304">
        <v>2311000000</v>
      </c>
      <c r="BI304">
        <v>1412000000</v>
      </c>
      <c r="BJ304">
        <v>1044200000</v>
      </c>
      <c r="BK304">
        <f t="shared" si="124"/>
        <v>0</v>
      </c>
      <c r="BL304">
        <f t="shared" si="124"/>
        <v>0</v>
      </c>
      <c r="BM304">
        <f t="shared" si="124"/>
        <v>0</v>
      </c>
      <c r="BN304" s="13">
        <v>0</v>
      </c>
      <c r="BO304" s="14">
        <v>0</v>
      </c>
      <c r="BP304" s="15">
        <v>0</v>
      </c>
      <c r="BQ304" s="28">
        <v>0</v>
      </c>
    </row>
    <row r="305" spans="1:69" customFormat="1" ht="15" x14ac:dyDescent="0.2">
      <c r="A305" t="s">
        <v>722</v>
      </c>
      <c r="C305" t="s">
        <v>723</v>
      </c>
      <c r="D305">
        <v>0</v>
      </c>
      <c r="E305">
        <v>0</v>
      </c>
      <c r="F305">
        <v>186970000</v>
      </c>
      <c r="G305">
        <v>276330000</v>
      </c>
      <c r="H305">
        <v>338360000</v>
      </c>
      <c r="I305">
        <v>2492900000</v>
      </c>
      <c r="J305">
        <v>2094200000</v>
      </c>
      <c r="K305">
        <f t="shared" si="120"/>
        <v>0</v>
      </c>
      <c r="L305">
        <f t="shared" si="120"/>
        <v>7.5001002848088569E-2</v>
      </c>
      <c r="M305">
        <f t="shared" si="120"/>
        <v>0.13195014802788654</v>
      </c>
      <c r="N305" s="13">
        <v>0</v>
      </c>
      <c r="O305" s="14">
        <f>L305/M305</f>
        <v>0.56840408267096254</v>
      </c>
      <c r="P305" s="15" t="s">
        <v>859</v>
      </c>
      <c r="Q305">
        <v>106340000</v>
      </c>
      <c r="R305">
        <v>95305000</v>
      </c>
      <c r="S305">
        <v>115020000</v>
      </c>
      <c r="T305">
        <v>109210000</v>
      </c>
      <c r="U305">
        <v>601680000</v>
      </c>
      <c r="V305">
        <v>838260000</v>
      </c>
      <c r="W305">
        <v>516410000</v>
      </c>
      <c r="X305">
        <f t="shared" si="121"/>
        <v>0.15839815184151043</v>
      </c>
      <c r="Y305">
        <f t="shared" si="121"/>
        <v>0.13721279793858707</v>
      </c>
      <c r="Z305">
        <f t="shared" si="121"/>
        <v>0.21147925098274628</v>
      </c>
      <c r="AA305" s="13">
        <f>Q305/R305</f>
        <v>1.1157861602224437</v>
      </c>
      <c r="AB305" s="14">
        <f>Y305/Z305</f>
        <v>0.64882392622896934</v>
      </c>
      <c r="AC305" s="15">
        <f>Y305/X305</f>
        <v>0.86625251837457706</v>
      </c>
      <c r="AD305">
        <v>0</v>
      </c>
      <c r="AE305">
        <v>0</v>
      </c>
      <c r="AF305">
        <v>0</v>
      </c>
      <c r="AG305">
        <v>164460000</v>
      </c>
      <c r="AH305">
        <v>1131900000</v>
      </c>
      <c r="AI305">
        <v>729420000</v>
      </c>
      <c r="AJ305">
        <v>840470000</v>
      </c>
      <c r="AK305">
        <f t="shared" si="122"/>
        <v>0</v>
      </c>
      <c r="AL305">
        <f t="shared" si="122"/>
        <v>0</v>
      </c>
      <c r="AM305">
        <f t="shared" si="122"/>
        <v>0.19567622877675586</v>
      </c>
      <c r="AN305" s="13">
        <v>0</v>
      </c>
      <c r="AO305" s="14">
        <f>AL305/AM305</f>
        <v>0</v>
      </c>
      <c r="AP305" s="15">
        <v>0</v>
      </c>
      <c r="AQ305">
        <v>22975000</v>
      </c>
      <c r="AR305">
        <v>408150</v>
      </c>
      <c r="AS305">
        <v>0</v>
      </c>
      <c r="AT305">
        <v>0</v>
      </c>
      <c r="AU305">
        <v>754030000</v>
      </c>
      <c r="AV305">
        <v>964080000</v>
      </c>
      <c r="AW305">
        <v>609030000</v>
      </c>
      <c r="AX305">
        <f t="shared" si="123"/>
        <v>5.4129146055196739E-4</v>
      </c>
      <c r="AY305">
        <f t="shared" si="123"/>
        <v>0</v>
      </c>
      <c r="AZ305">
        <f t="shared" si="123"/>
        <v>0</v>
      </c>
      <c r="BA305" s="13">
        <f t="shared" ref="BA305:BA318" si="129">AQ305/AR305</f>
        <v>56.290579443831923</v>
      </c>
      <c r="BB305" s="14">
        <v>0</v>
      </c>
      <c r="BC305" s="15">
        <f t="shared" ref="BC305:BC318" si="130">AY305/AX305</f>
        <v>0</v>
      </c>
      <c r="BD305">
        <v>32060000</v>
      </c>
      <c r="BE305">
        <v>0</v>
      </c>
      <c r="BF305">
        <v>0</v>
      </c>
      <c r="BG305">
        <v>0</v>
      </c>
      <c r="BH305">
        <v>2311000000</v>
      </c>
      <c r="BI305">
        <v>1412000000</v>
      </c>
      <c r="BJ305">
        <v>1044200000</v>
      </c>
      <c r="BK305">
        <f t="shared" si="124"/>
        <v>0</v>
      </c>
      <c r="BL305">
        <f t="shared" si="124"/>
        <v>0</v>
      </c>
      <c r="BM305">
        <f t="shared" si="124"/>
        <v>0</v>
      </c>
      <c r="BN305" s="13" t="s">
        <v>859</v>
      </c>
      <c r="BO305" s="14">
        <v>0</v>
      </c>
      <c r="BP305" s="15">
        <v>0</v>
      </c>
      <c r="BQ305" s="28">
        <v>0</v>
      </c>
    </row>
    <row r="306" spans="1:69" customFormat="1" ht="15" x14ac:dyDescent="0.2">
      <c r="A306" t="s">
        <v>292</v>
      </c>
      <c r="C306" t="s">
        <v>293</v>
      </c>
      <c r="D306">
        <v>1654700</v>
      </c>
      <c r="E306">
        <v>0</v>
      </c>
      <c r="F306">
        <v>1860000</v>
      </c>
      <c r="G306">
        <v>0</v>
      </c>
      <c r="H306">
        <v>338360000</v>
      </c>
      <c r="I306">
        <v>2492900000</v>
      </c>
      <c r="J306">
        <v>2094200000</v>
      </c>
      <c r="K306">
        <f t="shared" si="120"/>
        <v>0</v>
      </c>
      <c r="L306">
        <f t="shared" si="120"/>
        <v>7.4611897789722808E-4</v>
      </c>
      <c r="M306">
        <f t="shared" si="120"/>
        <v>0</v>
      </c>
      <c r="N306" s="13" t="s">
        <v>859</v>
      </c>
      <c r="O306" s="14" t="s">
        <v>859</v>
      </c>
      <c r="P306" s="15" t="s">
        <v>859</v>
      </c>
      <c r="Q306">
        <v>0</v>
      </c>
      <c r="R306">
        <v>0</v>
      </c>
      <c r="S306">
        <v>0</v>
      </c>
      <c r="T306">
        <v>0</v>
      </c>
      <c r="U306">
        <v>601680000</v>
      </c>
      <c r="V306">
        <v>838260000</v>
      </c>
      <c r="W306">
        <v>516410000</v>
      </c>
      <c r="X306">
        <f t="shared" si="121"/>
        <v>0</v>
      </c>
      <c r="Y306">
        <f t="shared" si="121"/>
        <v>0</v>
      </c>
      <c r="Z306">
        <f t="shared" si="121"/>
        <v>0</v>
      </c>
      <c r="AA306" s="13">
        <v>0</v>
      </c>
      <c r="AB306" s="14">
        <v>0</v>
      </c>
      <c r="AC306" s="15">
        <v>0</v>
      </c>
      <c r="AD306">
        <v>3286900</v>
      </c>
      <c r="AE306">
        <v>3407900</v>
      </c>
      <c r="AF306">
        <v>0</v>
      </c>
      <c r="AG306">
        <v>0</v>
      </c>
      <c r="AH306">
        <v>1131900000</v>
      </c>
      <c r="AI306">
        <v>729420000</v>
      </c>
      <c r="AJ306">
        <v>840470000</v>
      </c>
      <c r="AK306">
        <f t="shared" si="122"/>
        <v>3.0107783373089494E-3</v>
      </c>
      <c r="AL306">
        <f t="shared" si="122"/>
        <v>0</v>
      </c>
      <c r="AM306">
        <f t="shared" si="122"/>
        <v>0</v>
      </c>
      <c r="AN306" s="13">
        <f>AD306/AE306</f>
        <v>0.96449426332932309</v>
      </c>
      <c r="AO306" s="14">
        <v>0</v>
      </c>
      <c r="AP306" s="15">
        <f>AL306/AK306</f>
        <v>0</v>
      </c>
      <c r="AQ306">
        <v>868730</v>
      </c>
      <c r="AR306">
        <v>616740</v>
      </c>
      <c r="AS306">
        <v>0</v>
      </c>
      <c r="AT306">
        <v>0</v>
      </c>
      <c r="AU306">
        <v>754030000</v>
      </c>
      <c r="AV306">
        <v>964080000</v>
      </c>
      <c r="AW306">
        <v>609030000</v>
      </c>
      <c r="AX306">
        <f t="shared" si="123"/>
        <v>8.1792501624603799E-4</v>
      </c>
      <c r="AY306">
        <f t="shared" si="123"/>
        <v>0</v>
      </c>
      <c r="AZ306">
        <f t="shared" si="123"/>
        <v>0</v>
      </c>
      <c r="BA306" s="13">
        <f t="shared" si="129"/>
        <v>1.4085838440834062</v>
      </c>
      <c r="BB306" s="14">
        <v>0</v>
      </c>
      <c r="BC306" s="15">
        <f t="shared" si="130"/>
        <v>0</v>
      </c>
      <c r="BD306">
        <v>0</v>
      </c>
      <c r="BE306">
        <v>0</v>
      </c>
      <c r="BF306">
        <v>0</v>
      </c>
      <c r="BG306">
        <v>0</v>
      </c>
      <c r="BH306">
        <v>2311000000</v>
      </c>
      <c r="BI306">
        <v>1412000000</v>
      </c>
      <c r="BJ306">
        <v>1044200000</v>
      </c>
      <c r="BK306">
        <f t="shared" si="124"/>
        <v>0</v>
      </c>
      <c r="BL306">
        <f t="shared" si="124"/>
        <v>0</v>
      </c>
      <c r="BM306">
        <f t="shared" si="124"/>
        <v>0</v>
      </c>
      <c r="BN306" s="13">
        <v>0</v>
      </c>
      <c r="BO306" s="14">
        <v>0</v>
      </c>
      <c r="BP306" s="15">
        <v>0</v>
      </c>
      <c r="BQ306" s="28">
        <v>0</v>
      </c>
    </row>
    <row r="307" spans="1:69" customFormat="1" ht="15" x14ac:dyDescent="0.2">
      <c r="A307" t="s">
        <v>164</v>
      </c>
      <c r="C307" t="s">
        <v>165</v>
      </c>
      <c r="D307">
        <v>0</v>
      </c>
      <c r="E307">
        <v>132290</v>
      </c>
      <c r="F307">
        <v>0</v>
      </c>
      <c r="G307">
        <v>0</v>
      </c>
      <c r="H307">
        <v>338360000</v>
      </c>
      <c r="I307">
        <v>2492900000</v>
      </c>
      <c r="J307">
        <v>2094200000</v>
      </c>
      <c r="K307">
        <f t="shared" si="120"/>
        <v>3.9097411041494264E-4</v>
      </c>
      <c r="L307">
        <f t="shared" si="120"/>
        <v>0</v>
      </c>
      <c r="M307">
        <f t="shared" si="120"/>
        <v>0</v>
      </c>
      <c r="N307" s="13">
        <f>D307/E307</f>
        <v>0</v>
      </c>
      <c r="O307" s="14">
        <v>0</v>
      </c>
      <c r="P307" s="15">
        <f>L307/K307</f>
        <v>0</v>
      </c>
      <c r="Q307">
        <v>0</v>
      </c>
      <c r="R307">
        <v>0</v>
      </c>
      <c r="S307">
        <v>0</v>
      </c>
      <c r="T307">
        <v>0</v>
      </c>
      <c r="U307">
        <v>601680000</v>
      </c>
      <c r="V307">
        <v>838260000</v>
      </c>
      <c r="W307">
        <v>516410000</v>
      </c>
      <c r="X307">
        <f t="shared" si="121"/>
        <v>0</v>
      </c>
      <c r="Y307">
        <f t="shared" si="121"/>
        <v>0</v>
      </c>
      <c r="Z307">
        <f t="shared" si="121"/>
        <v>0</v>
      </c>
      <c r="AA307" s="13">
        <v>0</v>
      </c>
      <c r="AB307" s="14">
        <v>0</v>
      </c>
      <c r="AC307" s="15">
        <v>0</v>
      </c>
      <c r="AD307">
        <v>8451500</v>
      </c>
      <c r="AE307">
        <v>1625200</v>
      </c>
      <c r="AF307">
        <v>0</v>
      </c>
      <c r="AG307">
        <v>0</v>
      </c>
      <c r="AH307">
        <v>1131900000</v>
      </c>
      <c r="AI307">
        <v>729420000</v>
      </c>
      <c r="AJ307">
        <v>840470000</v>
      </c>
      <c r="AK307">
        <f t="shared" si="122"/>
        <v>1.4358158847954767E-3</v>
      </c>
      <c r="AL307">
        <f t="shared" si="122"/>
        <v>0</v>
      </c>
      <c r="AM307">
        <f t="shared" si="122"/>
        <v>0</v>
      </c>
      <c r="AN307" s="13">
        <f>AD307/AE307</f>
        <v>5.2002830420871273</v>
      </c>
      <c r="AO307" s="14">
        <v>0</v>
      </c>
      <c r="AP307" s="15">
        <f>AL307/AK307</f>
        <v>0</v>
      </c>
      <c r="AQ307">
        <v>326590</v>
      </c>
      <c r="AR307">
        <v>637230</v>
      </c>
      <c r="AS307">
        <v>0</v>
      </c>
      <c r="AT307">
        <v>751440</v>
      </c>
      <c r="AU307">
        <v>754030000</v>
      </c>
      <c r="AV307">
        <v>964080000</v>
      </c>
      <c r="AW307">
        <v>609030000</v>
      </c>
      <c r="AX307">
        <f t="shared" si="123"/>
        <v>8.4509900136599334E-4</v>
      </c>
      <c r="AY307">
        <f t="shared" si="123"/>
        <v>0</v>
      </c>
      <c r="AZ307">
        <f t="shared" si="123"/>
        <v>1.2338308457711443E-3</v>
      </c>
      <c r="BA307" s="13">
        <f t="shared" si="129"/>
        <v>0.5125151044363887</v>
      </c>
      <c r="BB307" s="14">
        <f>AY307/AZ307</f>
        <v>0</v>
      </c>
      <c r="BC307" s="15">
        <f t="shared" si="130"/>
        <v>0</v>
      </c>
      <c r="BD307">
        <v>0</v>
      </c>
      <c r="BE307">
        <v>0</v>
      </c>
      <c r="BF307">
        <v>0</v>
      </c>
      <c r="BG307">
        <v>0</v>
      </c>
      <c r="BH307">
        <v>2311000000</v>
      </c>
      <c r="BI307">
        <v>1412000000</v>
      </c>
      <c r="BJ307">
        <v>1044200000</v>
      </c>
      <c r="BK307">
        <f t="shared" si="124"/>
        <v>0</v>
      </c>
      <c r="BL307">
        <f t="shared" si="124"/>
        <v>0</v>
      </c>
      <c r="BM307">
        <f t="shared" si="124"/>
        <v>0</v>
      </c>
      <c r="BN307" s="13">
        <v>0</v>
      </c>
      <c r="BO307" s="14">
        <v>0</v>
      </c>
      <c r="BP307" s="15">
        <v>0</v>
      </c>
      <c r="BQ307" s="28">
        <v>0</v>
      </c>
    </row>
    <row r="308" spans="1:69" customFormat="1" ht="15" x14ac:dyDescent="0.2">
      <c r="A308" t="s">
        <v>45</v>
      </c>
      <c r="C308" t="s">
        <v>46</v>
      </c>
      <c r="D308">
        <v>4555600</v>
      </c>
      <c r="E308">
        <v>0</v>
      </c>
      <c r="F308">
        <v>0</v>
      </c>
      <c r="G308">
        <v>0</v>
      </c>
      <c r="H308">
        <v>338360000</v>
      </c>
      <c r="I308">
        <v>2492900000</v>
      </c>
      <c r="J308">
        <v>2094200000</v>
      </c>
      <c r="K308">
        <f t="shared" si="120"/>
        <v>0</v>
      </c>
      <c r="L308">
        <f t="shared" si="120"/>
        <v>0</v>
      </c>
      <c r="M308">
        <f t="shared" si="120"/>
        <v>0</v>
      </c>
      <c r="N308" s="13" t="s">
        <v>859</v>
      </c>
      <c r="O308" s="14">
        <v>0</v>
      </c>
      <c r="P308" s="15">
        <v>0</v>
      </c>
      <c r="Q308">
        <v>39485000</v>
      </c>
      <c r="R308">
        <v>42552000</v>
      </c>
      <c r="S308">
        <v>0</v>
      </c>
      <c r="T308">
        <v>0</v>
      </c>
      <c r="U308">
        <v>601680000</v>
      </c>
      <c r="V308">
        <v>838260000</v>
      </c>
      <c r="W308">
        <v>516410000</v>
      </c>
      <c r="X308">
        <f t="shared" si="121"/>
        <v>7.0721978460311127E-2</v>
      </c>
      <c r="Y308">
        <f t="shared" si="121"/>
        <v>0</v>
      </c>
      <c r="Z308">
        <f t="shared" si="121"/>
        <v>0</v>
      </c>
      <c r="AA308" s="13">
        <f>Q308/R308</f>
        <v>0.92792348185749196</v>
      </c>
      <c r="AB308" s="14">
        <v>0</v>
      </c>
      <c r="AC308" s="15">
        <f>Y308/X308</f>
        <v>0</v>
      </c>
      <c r="AD308">
        <v>0</v>
      </c>
      <c r="AE308">
        <v>5685700</v>
      </c>
      <c r="AF308">
        <v>0</v>
      </c>
      <c r="AG308">
        <v>0</v>
      </c>
      <c r="AH308">
        <v>1131900000</v>
      </c>
      <c r="AI308">
        <v>729420000</v>
      </c>
      <c r="AJ308">
        <v>840470000</v>
      </c>
      <c r="AK308">
        <f t="shared" si="122"/>
        <v>5.0231469211061046E-3</v>
      </c>
      <c r="AL308">
        <f t="shared" si="122"/>
        <v>0</v>
      </c>
      <c r="AM308">
        <f t="shared" si="122"/>
        <v>0</v>
      </c>
      <c r="AN308" s="13">
        <f>AD308/AE308</f>
        <v>0</v>
      </c>
      <c r="AO308" s="14">
        <v>0</v>
      </c>
      <c r="AP308" s="15">
        <f>AL308/AK308</f>
        <v>0</v>
      </c>
      <c r="AQ308">
        <v>0</v>
      </c>
      <c r="AR308">
        <v>1226400</v>
      </c>
      <c r="AS308">
        <v>0</v>
      </c>
      <c r="AT308">
        <v>0</v>
      </c>
      <c r="AU308">
        <v>754030000</v>
      </c>
      <c r="AV308">
        <v>964080000</v>
      </c>
      <c r="AW308">
        <v>609030000</v>
      </c>
      <c r="AX308">
        <f t="shared" si="123"/>
        <v>1.6264604856570694E-3</v>
      </c>
      <c r="AY308">
        <f t="shared" si="123"/>
        <v>0</v>
      </c>
      <c r="AZ308">
        <f t="shared" si="123"/>
        <v>0</v>
      </c>
      <c r="BA308" s="13">
        <f t="shared" si="129"/>
        <v>0</v>
      </c>
      <c r="BB308" s="14">
        <v>0</v>
      </c>
      <c r="BC308" s="15">
        <f t="shared" si="130"/>
        <v>0</v>
      </c>
      <c r="BD308">
        <v>0</v>
      </c>
      <c r="BE308">
        <v>0</v>
      </c>
      <c r="BF308">
        <v>0</v>
      </c>
      <c r="BG308">
        <v>0</v>
      </c>
      <c r="BH308">
        <v>2311000000</v>
      </c>
      <c r="BI308">
        <v>1412000000</v>
      </c>
      <c r="BJ308">
        <v>1044200000</v>
      </c>
      <c r="BK308">
        <f t="shared" si="124"/>
        <v>0</v>
      </c>
      <c r="BL308">
        <f t="shared" si="124"/>
        <v>0</v>
      </c>
      <c r="BM308">
        <f t="shared" si="124"/>
        <v>0</v>
      </c>
      <c r="BN308" s="13">
        <v>0</v>
      </c>
      <c r="BO308" s="14">
        <v>0</v>
      </c>
      <c r="BP308" s="15">
        <v>0</v>
      </c>
      <c r="BQ308" s="28">
        <v>0</v>
      </c>
    </row>
    <row r="309" spans="1:69" customFormat="1" ht="15" x14ac:dyDescent="0.2">
      <c r="A309" t="s">
        <v>758</v>
      </c>
      <c r="C309" t="s">
        <v>759</v>
      </c>
      <c r="D309">
        <v>0</v>
      </c>
      <c r="E309">
        <v>0</v>
      </c>
      <c r="F309">
        <v>0</v>
      </c>
      <c r="G309">
        <v>0</v>
      </c>
      <c r="H309">
        <v>338360000</v>
      </c>
      <c r="I309">
        <v>2492900000</v>
      </c>
      <c r="J309">
        <v>2094200000</v>
      </c>
      <c r="K309">
        <f t="shared" si="120"/>
        <v>0</v>
      </c>
      <c r="L309">
        <f t="shared" si="120"/>
        <v>0</v>
      </c>
      <c r="M309">
        <f t="shared" si="120"/>
        <v>0</v>
      </c>
      <c r="N309" s="13">
        <v>0</v>
      </c>
      <c r="O309" s="14">
        <v>0</v>
      </c>
      <c r="P309" s="15">
        <v>0</v>
      </c>
      <c r="Q309">
        <v>0</v>
      </c>
      <c r="R309">
        <v>0</v>
      </c>
      <c r="S309">
        <v>0</v>
      </c>
      <c r="T309">
        <v>0</v>
      </c>
      <c r="U309">
        <v>601680000</v>
      </c>
      <c r="V309">
        <v>838260000</v>
      </c>
      <c r="W309">
        <v>516410000</v>
      </c>
      <c r="X309">
        <f t="shared" si="121"/>
        <v>0</v>
      </c>
      <c r="Y309">
        <f t="shared" si="121"/>
        <v>0</v>
      </c>
      <c r="Z309">
        <f t="shared" si="121"/>
        <v>0</v>
      </c>
      <c r="AA309" s="13">
        <v>0</v>
      </c>
      <c r="AB309" s="14">
        <v>0</v>
      </c>
      <c r="AC309" s="15">
        <v>0</v>
      </c>
      <c r="AD309">
        <v>0</v>
      </c>
      <c r="AE309">
        <v>0</v>
      </c>
      <c r="AF309">
        <v>0</v>
      </c>
      <c r="AG309">
        <v>0</v>
      </c>
      <c r="AH309">
        <v>1131900000</v>
      </c>
      <c r="AI309">
        <v>729420000</v>
      </c>
      <c r="AJ309">
        <v>840470000</v>
      </c>
      <c r="AK309">
        <f t="shared" si="122"/>
        <v>0</v>
      </c>
      <c r="AL309">
        <f t="shared" si="122"/>
        <v>0</v>
      </c>
      <c r="AM309">
        <f t="shared" si="122"/>
        <v>0</v>
      </c>
      <c r="AN309" s="13">
        <v>0</v>
      </c>
      <c r="AO309" s="14">
        <v>0</v>
      </c>
      <c r="AP309" s="15">
        <v>0</v>
      </c>
      <c r="AQ309">
        <v>0</v>
      </c>
      <c r="AR309">
        <v>1876800</v>
      </c>
      <c r="AS309">
        <v>0</v>
      </c>
      <c r="AT309">
        <v>4534200</v>
      </c>
      <c r="AU309">
        <v>754030000</v>
      </c>
      <c r="AV309">
        <v>964080000</v>
      </c>
      <c r="AW309">
        <v>609030000</v>
      </c>
      <c r="AX309">
        <f t="shared" si="123"/>
        <v>2.4890256355847911E-3</v>
      </c>
      <c r="AY309">
        <f t="shared" si="123"/>
        <v>0</v>
      </c>
      <c r="AZ309">
        <f t="shared" si="123"/>
        <v>7.4449534505689379E-3</v>
      </c>
      <c r="BA309" s="13">
        <f t="shared" si="129"/>
        <v>0</v>
      </c>
      <c r="BB309" s="14">
        <f>AY309/AZ309</f>
        <v>0</v>
      </c>
      <c r="BC309" s="15">
        <f t="shared" si="130"/>
        <v>0</v>
      </c>
      <c r="BD309">
        <v>0</v>
      </c>
      <c r="BE309">
        <v>0</v>
      </c>
      <c r="BF309">
        <v>0</v>
      </c>
      <c r="BG309">
        <v>0</v>
      </c>
      <c r="BH309">
        <v>2311000000</v>
      </c>
      <c r="BI309">
        <v>1412000000</v>
      </c>
      <c r="BJ309">
        <v>1044200000</v>
      </c>
      <c r="BK309">
        <f t="shared" si="124"/>
        <v>0</v>
      </c>
      <c r="BL309">
        <f t="shared" si="124"/>
        <v>0</v>
      </c>
      <c r="BM309">
        <f t="shared" si="124"/>
        <v>0</v>
      </c>
      <c r="BN309" s="13">
        <v>0</v>
      </c>
      <c r="BO309" s="14">
        <v>0</v>
      </c>
      <c r="BP309" s="15">
        <v>0</v>
      </c>
      <c r="BQ309" s="28">
        <v>0</v>
      </c>
    </row>
    <row r="310" spans="1:69" customFormat="1" ht="15" x14ac:dyDescent="0.2">
      <c r="A310" t="s">
        <v>31</v>
      </c>
      <c r="C310" t="s">
        <v>32</v>
      </c>
      <c r="D310">
        <v>0</v>
      </c>
      <c r="E310">
        <v>0</v>
      </c>
      <c r="F310">
        <v>0</v>
      </c>
      <c r="G310">
        <v>0</v>
      </c>
      <c r="H310">
        <v>338360000</v>
      </c>
      <c r="I310">
        <v>2492900000</v>
      </c>
      <c r="J310">
        <v>2094200000</v>
      </c>
      <c r="K310">
        <f t="shared" si="120"/>
        <v>0</v>
      </c>
      <c r="L310">
        <f t="shared" si="120"/>
        <v>0</v>
      </c>
      <c r="M310">
        <f t="shared" si="120"/>
        <v>0</v>
      </c>
      <c r="N310" s="13">
        <v>0</v>
      </c>
      <c r="O310" s="14">
        <v>0</v>
      </c>
      <c r="P310" s="15">
        <v>0</v>
      </c>
      <c r="Q310">
        <v>0</v>
      </c>
      <c r="R310">
        <v>0</v>
      </c>
      <c r="S310">
        <v>0</v>
      </c>
      <c r="T310">
        <v>0</v>
      </c>
      <c r="U310">
        <v>601680000</v>
      </c>
      <c r="V310">
        <v>838260000</v>
      </c>
      <c r="W310">
        <v>516410000</v>
      </c>
      <c r="X310">
        <f t="shared" si="121"/>
        <v>0</v>
      </c>
      <c r="Y310">
        <f t="shared" si="121"/>
        <v>0</v>
      </c>
      <c r="Z310">
        <f t="shared" si="121"/>
        <v>0</v>
      </c>
      <c r="AA310" s="13">
        <v>0</v>
      </c>
      <c r="AB310" s="14">
        <v>0</v>
      </c>
      <c r="AC310" s="15">
        <v>0</v>
      </c>
      <c r="AD310">
        <v>0</v>
      </c>
      <c r="AE310">
        <v>0</v>
      </c>
      <c r="AF310">
        <v>0</v>
      </c>
      <c r="AG310">
        <v>0</v>
      </c>
      <c r="AH310">
        <v>1131900000</v>
      </c>
      <c r="AI310">
        <v>729420000</v>
      </c>
      <c r="AJ310">
        <v>840470000</v>
      </c>
      <c r="AK310">
        <f t="shared" si="122"/>
        <v>0</v>
      </c>
      <c r="AL310">
        <f t="shared" si="122"/>
        <v>0</v>
      </c>
      <c r="AM310">
        <f t="shared" si="122"/>
        <v>0</v>
      </c>
      <c r="AN310" s="13">
        <v>0</v>
      </c>
      <c r="AO310" s="14">
        <v>0</v>
      </c>
      <c r="AP310" s="15">
        <v>0</v>
      </c>
      <c r="AQ310">
        <v>4521300</v>
      </c>
      <c r="AR310">
        <v>1968800</v>
      </c>
      <c r="AS310">
        <v>0</v>
      </c>
      <c r="AT310">
        <v>0</v>
      </c>
      <c r="AU310">
        <v>754030000</v>
      </c>
      <c r="AV310">
        <v>964080000</v>
      </c>
      <c r="AW310">
        <v>609030000</v>
      </c>
      <c r="AX310">
        <f t="shared" si="123"/>
        <v>2.611036696152673E-3</v>
      </c>
      <c r="AY310">
        <f t="shared" si="123"/>
        <v>0</v>
      </c>
      <c r="AZ310">
        <f t="shared" si="123"/>
        <v>0</v>
      </c>
      <c r="BA310" s="13">
        <f t="shared" si="129"/>
        <v>2.2964750101584723</v>
      </c>
      <c r="BB310" s="14">
        <v>0</v>
      </c>
      <c r="BC310" s="15">
        <f t="shared" si="130"/>
        <v>0</v>
      </c>
      <c r="BD310">
        <v>0</v>
      </c>
      <c r="BE310">
        <v>0</v>
      </c>
      <c r="BF310">
        <v>0</v>
      </c>
      <c r="BG310">
        <v>0</v>
      </c>
      <c r="BH310">
        <v>2311000000</v>
      </c>
      <c r="BI310">
        <v>1412000000</v>
      </c>
      <c r="BJ310">
        <v>1044200000</v>
      </c>
      <c r="BK310">
        <f t="shared" si="124"/>
        <v>0</v>
      </c>
      <c r="BL310">
        <f t="shared" si="124"/>
        <v>0</v>
      </c>
      <c r="BM310">
        <f t="shared" si="124"/>
        <v>0</v>
      </c>
      <c r="BN310" s="13">
        <v>0</v>
      </c>
      <c r="BO310" s="14">
        <v>0</v>
      </c>
      <c r="BP310" s="15">
        <v>0</v>
      </c>
      <c r="BQ310" s="28">
        <v>0</v>
      </c>
    </row>
    <row r="311" spans="1:69" customFormat="1" ht="15" x14ac:dyDescent="0.2">
      <c r="A311" t="s">
        <v>17</v>
      </c>
      <c r="C311" t="s">
        <v>18</v>
      </c>
      <c r="D311">
        <v>4487900</v>
      </c>
      <c r="E311">
        <v>0</v>
      </c>
      <c r="F311">
        <v>0</v>
      </c>
      <c r="G311">
        <v>0</v>
      </c>
      <c r="H311">
        <v>338360000</v>
      </c>
      <c r="I311">
        <v>2492900000</v>
      </c>
      <c r="J311">
        <v>2094200000</v>
      </c>
      <c r="K311">
        <f t="shared" si="120"/>
        <v>0</v>
      </c>
      <c r="L311">
        <f t="shared" si="120"/>
        <v>0</v>
      </c>
      <c r="M311">
        <f t="shared" si="120"/>
        <v>0</v>
      </c>
      <c r="N311" s="13" t="s">
        <v>859</v>
      </c>
      <c r="O311" s="14">
        <v>0</v>
      </c>
      <c r="P311" s="15">
        <v>0</v>
      </c>
      <c r="Q311">
        <v>36066000</v>
      </c>
      <c r="R311">
        <v>30346000</v>
      </c>
      <c r="S311">
        <v>7516500</v>
      </c>
      <c r="T311">
        <v>3900300</v>
      </c>
      <c r="U311">
        <v>601680000</v>
      </c>
      <c r="V311">
        <v>838260000</v>
      </c>
      <c r="W311">
        <v>516410000</v>
      </c>
      <c r="X311">
        <f t="shared" si="121"/>
        <v>5.0435447413907722E-2</v>
      </c>
      <c r="Y311">
        <f t="shared" si="121"/>
        <v>8.9667883472908175E-3</v>
      </c>
      <c r="Z311">
        <f t="shared" si="121"/>
        <v>7.5527197381925213E-3</v>
      </c>
      <c r="AA311" s="13">
        <f>Q311/R311</f>
        <v>1.1884927173268305</v>
      </c>
      <c r="AB311" s="14">
        <f>Y311/Z311</f>
        <v>1.1872264108977388</v>
      </c>
      <c r="AC311" s="15">
        <f>Y311/X311</f>
        <v>0.17778742545303958</v>
      </c>
      <c r="AD311">
        <v>20019000</v>
      </c>
      <c r="AE311">
        <v>4195000</v>
      </c>
      <c r="AF311">
        <v>0</v>
      </c>
      <c r="AG311">
        <v>0</v>
      </c>
      <c r="AH311">
        <v>1131900000</v>
      </c>
      <c r="AI311">
        <v>729420000</v>
      </c>
      <c r="AJ311">
        <v>840470000</v>
      </c>
      <c r="AK311">
        <f t="shared" si="122"/>
        <v>3.7061577877904408E-3</v>
      </c>
      <c r="AL311">
        <f t="shared" si="122"/>
        <v>0</v>
      </c>
      <c r="AM311">
        <f t="shared" si="122"/>
        <v>0</v>
      </c>
      <c r="AN311" s="13">
        <f>AD311/AE311</f>
        <v>4.7721096543504169</v>
      </c>
      <c r="AO311" s="14">
        <v>0</v>
      </c>
      <c r="AP311" s="15">
        <f>AL311/AK311</f>
        <v>0</v>
      </c>
      <c r="AQ311">
        <v>0</v>
      </c>
      <c r="AR311">
        <v>3517100</v>
      </c>
      <c r="AS311">
        <v>0</v>
      </c>
      <c r="AT311">
        <v>0</v>
      </c>
      <c r="AU311">
        <v>754030000</v>
      </c>
      <c r="AV311">
        <v>964080000</v>
      </c>
      <c r="AW311">
        <v>609030000</v>
      </c>
      <c r="AX311">
        <f t="shared" si="123"/>
        <v>4.6644032730793206E-3</v>
      </c>
      <c r="AY311">
        <f t="shared" si="123"/>
        <v>0</v>
      </c>
      <c r="AZ311">
        <f t="shared" si="123"/>
        <v>0</v>
      </c>
      <c r="BA311" s="13">
        <f t="shared" si="129"/>
        <v>0</v>
      </c>
      <c r="BB311" s="14">
        <v>0</v>
      </c>
      <c r="BC311" s="15">
        <f t="shared" si="130"/>
        <v>0</v>
      </c>
      <c r="BD311">
        <v>0</v>
      </c>
      <c r="BE311">
        <v>0</v>
      </c>
      <c r="BF311">
        <v>0</v>
      </c>
      <c r="BG311">
        <v>0</v>
      </c>
      <c r="BH311">
        <v>2311000000</v>
      </c>
      <c r="BI311">
        <v>1412000000</v>
      </c>
      <c r="BJ311">
        <v>1044200000</v>
      </c>
      <c r="BK311">
        <f t="shared" si="124"/>
        <v>0</v>
      </c>
      <c r="BL311">
        <f t="shared" si="124"/>
        <v>0</v>
      </c>
      <c r="BM311">
        <f t="shared" si="124"/>
        <v>0</v>
      </c>
      <c r="BN311" s="13">
        <v>0</v>
      </c>
      <c r="BO311" s="14">
        <v>0</v>
      </c>
      <c r="BP311" s="15">
        <v>0</v>
      </c>
      <c r="BQ311" s="28">
        <v>0</v>
      </c>
    </row>
    <row r="312" spans="1:69" customFormat="1" ht="15" x14ac:dyDescent="0.2">
      <c r="A312" t="s">
        <v>440</v>
      </c>
      <c r="C312" t="s">
        <v>441</v>
      </c>
      <c r="D312">
        <v>8363500</v>
      </c>
      <c r="E312">
        <v>1570600</v>
      </c>
      <c r="F312">
        <v>9357100</v>
      </c>
      <c r="G312">
        <v>18556000</v>
      </c>
      <c r="H312">
        <v>338360000</v>
      </c>
      <c r="I312">
        <v>2492900000</v>
      </c>
      <c r="J312">
        <v>2094200000</v>
      </c>
      <c r="K312">
        <f t="shared" si="120"/>
        <v>4.6418016313985108E-3</v>
      </c>
      <c r="L312">
        <f t="shared" si="120"/>
        <v>3.7534999398291147E-3</v>
      </c>
      <c r="M312">
        <f t="shared" si="120"/>
        <v>8.8606627829242671E-3</v>
      </c>
      <c r="N312" s="13">
        <f>D312/E312</f>
        <v>5.3250350184642814</v>
      </c>
      <c r="O312" s="14">
        <f>L312/M312</f>
        <v>0.42361390245689434</v>
      </c>
      <c r="P312" s="15">
        <f>L312/K312</f>
        <v>0.80862997557658167</v>
      </c>
      <c r="Q312">
        <v>131350000</v>
      </c>
      <c r="R312">
        <v>185210000</v>
      </c>
      <c r="S312">
        <v>0</v>
      </c>
      <c r="T312">
        <v>0</v>
      </c>
      <c r="U312">
        <v>601680000</v>
      </c>
      <c r="V312">
        <v>838260000</v>
      </c>
      <c r="W312">
        <v>516410000</v>
      </c>
      <c r="X312">
        <f t="shared" si="121"/>
        <v>0.30782143332003725</v>
      </c>
      <c r="Y312">
        <f t="shared" si="121"/>
        <v>0</v>
      </c>
      <c r="Z312">
        <f t="shared" si="121"/>
        <v>0</v>
      </c>
      <c r="AA312" s="13">
        <f>Q312/R312</f>
        <v>0.7091949678743048</v>
      </c>
      <c r="AB312" s="14">
        <v>0</v>
      </c>
      <c r="AC312" s="15">
        <f>Y312/X312</f>
        <v>0</v>
      </c>
      <c r="AD312">
        <v>82363000</v>
      </c>
      <c r="AE312">
        <v>40792000</v>
      </c>
      <c r="AF312">
        <v>0</v>
      </c>
      <c r="AG312">
        <v>0</v>
      </c>
      <c r="AH312">
        <v>1131900000</v>
      </c>
      <c r="AI312">
        <v>729420000</v>
      </c>
      <c r="AJ312">
        <v>840470000</v>
      </c>
      <c r="AK312">
        <f t="shared" si="122"/>
        <v>3.6038519303825428E-2</v>
      </c>
      <c r="AL312">
        <f t="shared" si="122"/>
        <v>0</v>
      </c>
      <c r="AM312">
        <f t="shared" si="122"/>
        <v>0</v>
      </c>
      <c r="AN312" s="13">
        <f>AD312/AE312</f>
        <v>2.0190968817415178</v>
      </c>
      <c r="AO312" s="14">
        <v>0</v>
      </c>
      <c r="AP312" s="15">
        <f>AL312/AK312</f>
        <v>0</v>
      </c>
      <c r="AQ312">
        <v>0</v>
      </c>
      <c r="AR312">
        <v>3574400</v>
      </c>
      <c r="AS312">
        <v>0</v>
      </c>
      <c r="AT312">
        <v>0</v>
      </c>
      <c r="AU312">
        <v>754030000</v>
      </c>
      <c r="AV312">
        <v>964080000</v>
      </c>
      <c r="AW312">
        <v>609030000</v>
      </c>
      <c r="AX312">
        <f t="shared" si="123"/>
        <v>4.7403949444982298E-3</v>
      </c>
      <c r="AY312">
        <f t="shared" si="123"/>
        <v>0</v>
      </c>
      <c r="AZ312">
        <f t="shared" si="123"/>
        <v>0</v>
      </c>
      <c r="BA312" s="13">
        <f t="shared" si="129"/>
        <v>0</v>
      </c>
      <c r="BB312" s="14">
        <v>0</v>
      </c>
      <c r="BC312" s="15">
        <f t="shared" si="130"/>
        <v>0</v>
      </c>
      <c r="BD312">
        <v>0</v>
      </c>
      <c r="BE312">
        <v>0</v>
      </c>
      <c r="BF312">
        <v>0</v>
      </c>
      <c r="BG312">
        <v>0</v>
      </c>
      <c r="BH312">
        <v>2311000000</v>
      </c>
      <c r="BI312">
        <v>1412000000</v>
      </c>
      <c r="BJ312">
        <v>1044200000</v>
      </c>
      <c r="BK312">
        <f t="shared" si="124"/>
        <v>0</v>
      </c>
      <c r="BL312">
        <f t="shared" si="124"/>
        <v>0</v>
      </c>
      <c r="BM312">
        <f t="shared" si="124"/>
        <v>0</v>
      </c>
      <c r="BN312" s="13">
        <v>0</v>
      </c>
      <c r="BO312" s="14">
        <v>0</v>
      </c>
      <c r="BP312" s="15">
        <v>0</v>
      </c>
      <c r="BQ312" s="28">
        <v>0</v>
      </c>
    </row>
    <row r="313" spans="1:69" customFormat="1" ht="15" x14ac:dyDescent="0.2">
      <c r="A313" t="s">
        <v>678</v>
      </c>
      <c r="C313" t="s">
        <v>679</v>
      </c>
      <c r="D313">
        <v>0</v>
      </c>
      <c r="E313">
        <v>0</v>
      </c>
      <c r="F313">
        <v>0</v>
      </c>
      <c r="G313">
        <v>0</v>
      </c>
      <c r="H313">
        <v>338360000</v>
      </c>
      <c r="I313">
        <v>2492900000</v>
      </c>
      <c r="J313">
        <v>2094200000</v>
      </c>
      <c r="K313">
        <f t="shared" si="120"/>
        <v>0</v>
      </c>
      <c r="L313">
        <f t="shared" si="120"/>
        <v>0</v>
      </c>
      <c r="M313">
        <f t="shared" si="120"/>
        <v>0</v>
      </c>
      <c r="N313" s="13">
        <v>0</v>
      </c>
      <c r="O313" s="14">
        <v>0</v>
      </c>
      <c r="P313" s="15">
        <v>0</v>
      </c>
      <c r="Q313">
        <v>0</v>
      </c>
      <c r="R313">
        <v>0</v>
      </c>
      <c r="S313">
        <v>0</v>
      </c>
      <c r="T313">
        <v>0</v>
      </c>
      <c r="U313">
        <v>601680000</v>
      </c>
      <c r="V313">
        <v>838260000</v>
      </c>
      <c r="W313">
        <v>516410000</v>
      </c>
      <c r="X313">
        <f t="shared" si="121"/>
        <v>0</v>
      </c>
      <c r="Y313">
        <f t="shared" si="121"/>
        <v>0</v>
      </c>
      <c r="Z313">
        <f t="shared" si="121"/>
        <v>0</v>
      </c>
      <c r="AA313" s="13">
        <v>0</v>
      </c>
      <c r="AB313" s="14">
        <v>0</v>
      </c>
      <c r="AC313" s="15">
        <v>0</v>
      </c>
      <c r="AD313">
        <v>14261000</v>
      </c>
      <c r="AE313">
        <v>0</v>
      </c>
      <c r="AF313">
        <v>0</v>
      </c>
      <c r="AG313">
        <v>0</v>
      </c>
      <c r="AH313">
        <v>1131900000</v>
      </c>
      <c r="AI313">
        <v>729420000</v>
      </c>
      <c r="AJ313">
        <v>840470000</v>
      </c>
      <c r="AK313">
        <f t="shared" si="122"/>
        <v>0</v>
      </c>
      <c r="AL313">
        <f t="shared" si="122"/>
        <v>0</v>
      </c>
      <c r="AM313">
        <f t="shared" si="122"/>
        <v>0</v>
      </c>
      <c r="AN313" s="13" t="s">
        <v>859</v>
      </c>
      <c r="AO313" s="14">
        <v>0</v>
      </c>
      <c r="AP313" s="15">
        <v>0</v>
      </c>
      <c r="AQ313">
        <v>4583200</v>
      </c>
      <c r="AR313">
        <v>4105600</v>
      </c>
      <c r="AS313">
        <v>3869600</v>
      </c>
      <c r="AT313">
        <v>0</v>
      </c>
      <c r="AU313">
        <v>754030000</v>
      </c>
      <c r="AV313">
        <v>964080000</v>
      </c>
      <c r="AW313">
        <v>609030000</v>
      </c>
      <c r="AX313">
        <f t="shared" si="123"/>
        <v>5.4448761985597394E-3</v>
      </c>
      <c r="AY313">
        <f t="shared" si="123"/>
        <v>4.0137747904738195E-3</v>
      </c>
      <c r="AZ313">
        <f t="shared" si="123"/>
        <v>0</v>
      </c>
      <c r="BA313" s="13">
        <f t="shared" si="129"/>
        <v>1.1163289166017147</v>
      </c>
      <c r="BB313" s="14" t="s">
        <v>859</v>
      </c>
      <c r="BC313" s="15">
        <f t="shared" si="130"/>
        <v>0.73716548257525671</v>
      </c>
      <c r="BD313">
        <v>0</v>
      </c>
      <c r="BE313">
        <v>0</v>
      </c>
      <c r="BF313">
        <v>0</v>
      </c>
      <c r="BG313">
        <v>0</v>
      </c>
      <c r="BH313">
        <v>2311000000</v>
      </c>
      <c r="BI313">
        <v>1412000000</v>
      </c>
      <c r="BJ313">
        <v>1044200000</v>
      </c>
      <c r="BK313">
        <f t="shared" si="124"/>
        <v>0</v>
      </c>
      <c r="BL313">
        <f t="shared" si="124"/>
        <v>0</v>
      </c>
      <c r="BM313">
        <f t="shared" si="124"/>
        <v>0</v>
      </c>
      <c r="BN313" s="13">
        <v>0</v>
      </c>
      <c r="BO313" s="14">
        <v>0</v>
      </c>
      <c r="BP313" s="15">
        <v>0</v>
      </c>
      <c r="BQ313" s="28">
        <v>0</v>
      </c>
    </row>
    <row r="314" spans="1:69" customFormat="1" ht="15" x14ac:dyDescent="0.2">
      <c r="A314" t="s">
        <v>608</v>
      </c>
      <c r="C314" t="s">
        <v>609</v>
      </c>
      <c r="D314">
        <v>13079000</v>
      </c>
      <c r="E314">
        <v>0</v>
      </c>
      <c r="F314">
        <v>0</v>
      </c>
      <c r="G314">
        <v>0</v>
      </c>
      <c r="H314">
        <v>338360000</v>
      </c>
      <c r="I314">
        <v>2492900000</v>
      </c>
      <c r="J314">
        <v>2094200000</v>
      </c>
      <c r="K314">
        <f t="shared" si="120"/>
        <v>0</v>
      </c>
      <c r="L314">
        <f t="shared" si="120"/>
        <v>0</v>
      </c>
      <c r="M314">
        <f t="shared" si="120"/>
        <v>0</v>
      </c>
      <c r="N314" s="13" t="s">
        <v>859</v>
      </c>
      <c r="O314" s="14">
        <v>0</v>
      </c>
      <c r="P314" s="15">
        <v>0</v>
      </c>
      <c r="Q314">
        <v>275400000</v>
      </c>
      <c r="R314">
        <v>217760000</v>
      </c>
      <c r="S314">
        <v>0</v>
      </c>
      <c r="T314">
        <v>0</v>
      </c>
      <c r="U314">
        <v>601680000</v>
      </c>
      <c r="V314">
        <v>838260000</v>
      </c>
      <c r="W314">
        <v>516410000</v>
      </c>
      <c r="X314">
        <f t="shared" si="121"/>
        <v>0.36191995745246641</v>
      </c>
      <c r="Y314">
        <f t="shared" si="121"/>
        <v>0</v>
      </c>
      <c r="Z314">
        <f t="shared" si="121"/>
        <v>0</v>
      </c>
      <c r="AA314" s="13">
        <f>Q314/R314</f>
        <v>1.264695077149155</v>
      </c>
      <c r="AB314" s="14">
        <v>0</v>
      </c>
      <c r="AC314" s="15">
        <f>Y314/X314</f>
        <v>0</v>
      </c>
      <c r="AD314">
        <v>61639000</v>
      </c>
      <c r="AE314">
        <v>16967000</v>
      </c>
      <c r="AF314">
        <v>7343000</v>
      </c>
      <c r="AG314">
        <v>0</v>
      </c>
      <c r="AH314">
        <v>1131900000</v>
      </c>
      <c r="AI314">
        <v>729420000</v>
      </c>
      <c r="AJ314">
        <v>840470000</v>
      </c>
      <c r="AK314">
        <f t="shared" si="122"/>
        <v>1.4989840091880908E-2</v>
      </c>
      <c r="AL314">
        <f t="shared" si="122"/>
        <v>1.0066902470455979E-2</v>
      </c>
      <c r="AM314">
        <f t="shared" si="122"/>
        <v>0</v>
      </c>
      <c r="AN314" s="13">
        <f>AD314/AE314</f>
        <v>3.632875582012141</v>
      </c>
      <c r="AO314" s="14" t="s">
        <v>859</v>
      </c>
      <c r="AP314" s="15">
        <f>AL314/AK314</f>
        <v>0.67158171192957639</v>
      </c>
      <c r="AQ314">
        <v>0</v>
      </c>
      <c r="AR314">
        <v>4243700</v>
      </c>
      <c r="AS314">
        <v>0</v>
      </c>
      <c r="AT314">
        <v>5439500</v>
      </c>
      <c r="AU314">
        <v>754030000</v>
      </c>
      <c r="AV314">
        <v>964080000</v>
      </c>
      <c r="AW314">
        <v>609030000</v>
      </c>
      <c r="AX314">
        <f t="shared" si="123"/>
        <v>5.6280254101295701E-3</v>
      </c>
      <c r="AY314">
        <f t="shared" si="123"/>
        <v>0</v>
      </c>
      <c r="AZ314">
        <f t="shared" si="123"/>
        <v>8.9314155296126626E-3</v>
      </c>
      <c r="BA314" s="13">
        <f t="shared" si="129"/>
        <v>0</v>
      </c>
      <c r="BB314" s="14">
        <f>AY314/AZ314</f>
        <v>0</v>
      </c>
      <c r="BC314" s="15">
        <f t="shared" si="130"/>
        <v>0</v>
      </c>
      <c r="BD314">
        <v>0</v>
      </c>
      <c r="BE314">
        <v>0</v>
      </c>
      <c r="BF314">
        <v>0</v>
      </c>
      <c r="BG314">
        <v>0</v>
      </c>
      <c r="BH314">
        <v>2311000000</v>
      </c>
      <c r="BI314">
        <v>1412000000</v>
      </c>
      <c r="BJ314">
        <v>1044200000</v>
      </c>
      <c r="BK314">
        <f t="shared" si="124"/>
        <v>0</v>
      </c>
      <c r="BL314">
        <f t="shared" si="124"/>
        <v>0</v>
      </c>
      <c r="BM314">
        <f t="shared" si="124"/>
        <v>0</v>
      </c>
      <c r="BN314" s="13">
        <v>0</v>
      </c>
      <c r="BO314" s="14">
        <v>0</v>
      </c>
      <c r="BP314" s="15">
        <v>0</v>
      </c>
      <c r="BQ314" s="28">
        <v>0</v>
      </c>
    </row>
    <row r="315" spans="1:69" customFormat="1" ht="15" x14ac:dyDescent="0.2">
      <c r="A315" t="s">
        <v>356</v>
      </c>
      <c r="C315" t="s">
        <v>357</v>
      </c>
      <c r="D315">
        <v>0</v>
      </c>
      <c r="E315">
        <v>0</v>
      </c>
      <c r="F315">
        <v>0</v>
      </c>
      <c r="G315">
        <v>8731400</v>
      </c>
      <c r="H315">
        <v>338360000</v>
      </c>
      <c r="I315">
        <v>2492900000</v>
      </c>
      <c r="J315">
        <v>2094200000</v>
      </c>
      <c r="K315">
        <f t="shared" si="120"/>
        <v>0</v>
      </c>
      <c r="L315">
        <f t="shared" si="120"/>
        <v>0</v>
      </c>
      <c r="M315">
        <f t="shared" si="120"/>
        <v>4.1693248018336354E-3</v>
      </c>
      <c r="N315" s="13">
        <v>0</v>
      </c>
      <c r="O315" s="14">
        <f>L315/M315</f>
        <v>0</v>
      </c>
      <c r="P315" s="15">
        <v>0</v>
      </c>
      <c r="Q315">
        <v>77277000</v>
      </c>
      <c r="R315">
        <v>114850000</v>
      </c>
      <c r="S315">
        <v>18565000</v>
      </c>
      <c r="T315">
        <v>16044000</v>
      </c>
      <c r="U315">
        <v>601680000</v>
      </c>
      <c r="V315">
        <v>838260000</v>
      </c>
      <c r="W315">
        <v>516410000</v>
      </c>
      <c r="X315">
        <f t="shared" si="121"/>
        <v>0.19088219651642069</v>
      </c>
      <c r="Y315">
        <f t="shared" si="121"/>
        <v>2.2147066542600149E-2</v>
      </c>
      <c r="Z315">
        <f t="shared" si="121"/>
        <v>3.1068337173950931E-2</v>
      </c>
      <c r="AA315" s="13">
        <f>Q315/R315</f>
        <v>0.67285154549412274</v>
      </c>
      <c r="AB315" s="14">
        <f>Y315/Z315</f>
        <v>0.71285007686762292</v>
      </c>
      <c r="AC315" s="15">
        <f>Y315/X315</f>
        <v>0.11602478883196915</v>
      </c>
      <c r="AD315">
        <v>59255000</v>
      </c>
      <c r="AE315">
        <v>33939000</v>
      </c>
      <c r="AF315">
        <v>13958000</v>
      </c>
      <c r="AG315">
        <v>7870000</v>
      </c>
      <c r="AH315">
        <v>1131900000</v>
      </c>
      <c r="AI315">
        <v>729420000</v>
      </c>
      <c r="AJ315">
        <v>840470000</v>
      </c>
      <c r="AK315">
        <f t="shared" si="122"/>
        <v>2.9984097535117944E-2</v>
      </c>
      <c r="AL315">
        <f t="shared" si="122"/>
        <v>1.9135751693126046E-2</v>
      </c>
      <c r="AM315">
        <f t="shared" si="122"/>
        <v>9.3638083453305883E-3</v>
      </c>
      <c r="AN315" s="13">
        <f>AD315/AE315</f>
        <v>1.7459265152184802</v>
      </c>
      <c r="AO315" s="14">
        <f>AL315/AM315</f>
        <v>2.0435864327219377</v>
      </c>
      <c r="AP315" s="15">
        <f>AL315/AK315</f>
        <v>0.6381966864506724</v>
      </c>
      <c r="AQ315">
        <v>0</v>
      </c>
      <c r="AR315">
        <v>6696000</v>
      </c>
      <c r="AS315">
        <v>0</v>
      </c>
      <c r="AT315">
        <v>8296000</v>
      </c>
      <c r="AU315">
        <v>754030000</v>
      </c>
      <c r="AV315">
        <v>964080000</v>
      </c>
      <c r="AW315">
        <v>609030000</v>
      </c>
      <c r="AX315">
        <f t="shared" si="123"/>
        <v>8.8802832778536664E-3</v>
      </c>
      <c r="AY315">
        <f t="shared" si="123"/>
        <v>0</v>
      </c>
      <c r="AZ315">
        <f t="shared" si="123"/>
        <v>1.362166067353004E-2</v>
      </c>
      <c r="BA315" s="13">
        <f t="shared" si="129"/>
        <v>0</v>
      </c>
      <c r="BB315" s="14">
        <f>AY315/AZ315</f>
        <v>0</v>
      </c>
      <c r="BC315" s="15">
        <f t="shared" si="130"/>
        <v>0</v>
      </c>
      <c r="BD315">
        <v>0</v>
      </c>
      <c r="BE315">
        <v>0</v>
      </c>
      <c r="BF315">
        <v>0</v>
      </c>
      <c r="BG315">
        <v>0</v>
      </c>
      <c r="BH315">
        <v>2311000000</v>
      </c>
      <c r="BI315">
        <v>1412000000</v>
      </c>
      <c r="BJ315">
        <v>1044200000</v>
      </c>
      <c r="BK315">
        <f t="shared" si="124"/>
        <v>0</v>
      </c>
      <c r="BL315">
        <f t="shared" si="124"/>
        <v>0</v>
      </c>
      <c r="BM315">
        <f t="shared" si="124"/>
        <v>0</v>
      </c>
      <c r="BN315" s="13">
        <v>0</v>
      </c>
      <c r="BO315" s="14">
        <v>0</v>
      </c>
      <c r="BP315" s="15">
        <v>0</v>
      </c>
      <c r="BQ315" s="28">
        <v>0</v>
      </c>
    </row>
    <row r="316" spans="1:69" customFormat="1" ht="15" x14ac:dyDescent="0.2">
      <c r="A316" t="s">
        <v>398</v>
      </c>
      <c r="C316" t="s">
        <v>399</v>
      </c>
      <c r="D316">
        <v>37835000</v>
      </c>
      <c r="E316">
        <v>0</v>
      </c>
      <c r="F316">
        <v>0</v>
      </c>
      <c r="G316">
        <v>0</v>
      </c>
      <c r="H316">
        <v>338360000</v>
      </c>
      <c r="I316">
        <v>2492900000</v>
      </c>
      <c r="J316">
        <v>2094200000</v>
      </c>
      <c r="K316">
        <f t="shared" si="120"/>
        <v>0</v>
      </c>
      <c r="L316">
        <f t="shared" si="120"/>
        <v>0</v>
      </c>
      <c r="M316">
        <f t="shared" si="120"/>
        <v>0</v>
      </c>
      <c r="N316" s="13" t="s">
        <v>859</v>
      </c>
      <c r="O316" s="14">
        <v>0</v>
      </c>
      <c r="P316" s="15">
        <v>0</v>
      </c>
      <c r="Q316">
        <v>47777000</v>
      </c>
      <c r="R316">
        <v>58296000</v>
      </c>
      <c r="S316">
        <v>0</v>
      </c>
      <c r="T316">
        <v>0</v>
      </c>
      <c r="U316">
        <v>601680000</v>
      </c>
      <c r="V316">
        <v>838260000</v>
      </c>
      <c r="W316">
        <v>516410000</v>
      </c>
      <c r="X316">
        <f t="shared" si="121"/>
        <v>9.6888711607498998E-2</v>
      </c>
      <c r="Y316">
        <f t="shared" si="121"/>
        <v>0</v>
      </c>
      <c r="Z316">
        <f t="shared" si="121"/>
        <v>0</v>
      </c>
      <c r="AA316" s="13">
        <f>Q316/R316</f>
        <v>0.81955880334842868</v>
      </c>
      <c r="AB316" s="14">
        <v>0</v>
      </c>
      <c r="AC316" s="15">
        <f>Y316/X316</f>
        <v>0</v>
      </c>
      <c r="AD316">
        <v>23197000</v>
      </c>
      <c r="AE316">
        <v>0</v>
      </c>
      <c r="AF316">
        <v>0</v>
      </c>
      <c r="AG316">
        <v>0</v>
      </c>
      <c r="AH316">
        <v>1131900000</v>
      </c>
      <c r="AI316">
        <v>729420000</v>
      </c>
      <c r="AJ316">
        <v>840470000</v>
      </c>
      <c r="AK316">
        <f t="shared" si="122"/>
        <v>0</v>
      </c>
      <c r="AL316">
        <f t="shared" si="122"/>
        <v>0</v>
      </c>
      <c r="AM316">
        <f t="shared" si="122"/>
        <v>0</v>
      </c>
      <c r="AN316" s="13" t="s">
        <v>859</v>
      </c>
      <c r="AO316" s="14">
        <v>0</v>
      </c>
      <c r="AP316" s="15">
        <v>0</v>
      </c>
      <c r="AQ316">
        <v>0</v>
      </c>
      <c r="AR316">
        <v>9788700</v>
      </c>
      <c r="AS316">
        <v>0</v>
      </c>
      <c r="AT316">
        <v>0</v>
      </c>
      <c r="AU316">
        <v>754030000</v>
      </c>
      <c r="AV316">
        <v>964080000</v>
      </c>
      <c r="AW316">
        <v>609030000</v>
      </c>
      <c r="AX316">
        <f t="shared" si="123"/>
        <v>1.2981844223704627E-2</v>
      </c>
      <c r="AY316">
        <f t="shared" si="123"/>
        <v>0</v>
      </c>
      <c r="AZ316">
        <f t="shared" si="123"/>
        <v>0</v>
      </c>
      <c r="BA316" s="13">
        <f t="shared" si="129"/>
        <v>0</v>
      </c>
      <c r="BB316" s="14">
        <v>0</v>
      </c>
      <c r="BC316" s="15">
        <f t="shared" si="130"/>
        <v>0</v>
      </c>
      <c r="BD316">
        <v>0</v>
      </c>
      <c r="BE316">
        <v>0</v>
      </c>
      <c r="BF316">
        <v>0</v>
      </c>
      <c r="BG316">
        <v>0</v>
      </c>
      <c r="BH316">
        <v>2311000000</v>
      </c>
      <c r="BI316">
        <v>1412000000</v>
      </c>
      <c r="BJ316">
        <v>1044200000</v>
      </c>
      <c r="BK316">
        <f t="shared" si="124"/>
        <v>0</v>
      </c>
      <c r="BL316">
        <f t="shared" si="124"/>
        <v>0</v>
      </c>
      <c r="BM316">
        <f t="shared" si="124"/>
        <v>0</v>
      </c>
      <c r="BN316" s="13">
        <v>0</v>
      </c>
      <c r="BO316" s="14">
        <v>0</v>
      </c>
      <c r="BP316" s="15">
        <v>0</v>
      </c>
      <c r="BQ316" s="28">
        <v>0</v>
      </c>
    </row>
    <row r="317" spans="1:69" customFormat="1" ht="15" x14ac:dyDescent="0.2">
      <c r="A317" t="s">
        <v>314</v>
      </c>
      <c r="C317" t="s">
        <v>315</v>
      </c>
      <c r="D317">
        <v>0</v>
      </c>
      <c r="E317">
        <v>1409000</v>
      </c>
      <c r="F317">
        <v>10597000</v>
      </c>
      <c r="G317">
        <v>0</v>
      </c>
      <c r="H317">
        <v>338360000</v>
      </c>
      <c r="I317">
        <v>2492900000</v>
      </c>
      <c r="J317">
        <v>2094200000</v>
      </c>
      <c r="K317">
        <f t="shared" si="120"/>
        <v>4.1642038065965248E-3</v>
      </c>
      <c r="L317">
        <f t="shared" si="120"/>
        <v>4.2508724778370574E-3</v>
      </c>
      <c r="M317">
        <f t="shared" si="120"/>
        <v>0</v>
      </c>
      <c r="N317" s="13">
        <f>D317/E317</f>
        <v>0</v>
      </c>
      <c r="O317" s="14" t="s">
        <v>859</v>
      </c>
      <c r="P317" s="15">
        <f>L317/K317</f>
        <v>1.0208127832512042</v>
      </c>
      <c r="Q317">
        <v>70750000</v>
      </c>
      <c r="R317">
        <v>95333000</v>
      </c>
      <c r="S317">
        <v>6338700</v>
      </c>
      <c r="T317">
        <v>5948600</v>
      </c>
      <c r="U317">
        <v>601680000</v>
      </c>
      <c r="V317">
        <v>838260000</v>
      </c>
      <c r="W317">
        <v>516410000</v>
      </c>
      <c r="X317">
        <f t="shared" si="121"/>
        <v>0.15844468820635554</v>
      </c>
      <c r="Y317">
        <f t="shared" si="121"/>
        <v>7.5617350225467041E-3</v>
      </c>
      <c r="Z317">
        <f t="shared" si="121"/>
        <v>1.151914176720048E-2</v>
      </c>
      <c r="AA317" s="13">
        <f>Q317/R317</f>
        <v>0.7421354620121049</v>
      </c>
      <c r="AB317" s="14">
        <f>Y317/Z317</f>
        <v>0.656449514674603</v>
      </c>
      <c r="AC317" s="15">
        <f>Y317/X317</f>
        <v>4.7724761922586102E-2</v>
      </c>
      <c r="AD317">
        <v>40816000</v>
      </c>
      <c r="AE317">
        <v>21611000</v>
      </c>
      <c r="AF317">
        <v>0</v>
      </c>
      <c r="AG317">
        <v>0</v>
      </c>
      <c r="AH317">
        <v>1131900000</v>
      </c>
      <c r="AI317">
        <v>729420000</v>
      </c>
      <c r="AJ317">
        <v>840470000</v>
      </c>
      <c r="AK317">
        <f t="shared" si="122"/>
        <v>1.9092676031451542E-2</v>
      </c>
      <c r="AL317">
        <f t="shared" si="122"/>
        <v>0</v>
      </c>
      <c r="AM317">
        <f t="shared" si="122"/>
        <v>0</v>
      </c>
      <c r="AN317" s="13">
        <f>AD317/AE317</f>
        <v>1.8886678080607098</v>
      </c>
      <c r="AO317" s="14">
        <v>0</v>
      </c>
      <c r="AP317" s="15">
        <f>AL317/AK317</f>
        <v>0</v>
      </c>
      <c r="AQ317">
        <v>5920200</v>
      </c>
      <c r="AR317">
        <v>10293000</v>
      </c>
      <c r="AS317">
        <v>0</v>
      </c>
      <c r="AT317">
        <v>0</v>
      </c>
      <c r="AU317">
        <v>754030000</v>
      </c>
      <c r="AV317">
        <v>964080000</v>
      </c>
      <c r="AW317">
        <v>609030000</v>
      </c>
      <c r="AX317">
        <f t="shared" si="123"/>
        <v>1.3650650504621832E-2</v>
      </c>
      <c r="AY317">
        <f t="shared" si="123"/>
        <v>0</v>
      </c>
      <c r="AZ317">
        <f t="shared" si="123"/>
        <v>0</v>
      </c>
      <c r="BA317" s="13">
        <f t="shared" si="129"/>
        <v>0.57516758962401637</v>
      </c>
      <c r="BB317" s="14">
        <v>0</v>
      </c>
      <c r="BC317" s="15">
        <f t="shared" si="130"/>
        <v>0</v>
      </c>
      <c r="BD317">
        <v>0</v>
      </c>
      <c r="BE317">
        <v>0</v>
      </c>
      <c r="BF317">
        <v>0</v>
      </c>
      <c r="BG317">
        <v>0</v>
      </c>
      <c r="BH317">
        <v>2311000000</v>
      </c>
      <c r="BI317">
        <v>1412000000</v>
      </c>
      <c r="BJ317">
        <v>1044200000</v>
      </c>
      <c r="BK317">
        <f t="shared" si="124"/>
        <v>0</v>
      </c>
      <c r="BL317">
        <f t="shared" si="124"/>
        <v>0</v>
      </c>
      <c r="BM317">
        <f t="shared" si="124"/>
        <v>0</v>
      </c>
      <c r="BN317" s="13">
        <v>0</v>
      </c>
      <c r="BO317" s="14">
        <v>0</v>
      </c>
      <c r="BP317" s="15">
        <v>0</v>
      </c>
      <c r="BQ317" s="28">
        <v>0</v>
      </c>
    </row>
    <row r="318" spans="1:69" customFormat="1" ht="15" x14ac:dyDescent="0.2">
      <c r="A318" t="s">
        <v>71</v>
      </c>
      <c r="C318" t="s">
        <v>72</v>
      </c>
      <c r="D318">
        <v>0</v>
      </c>
      <c r="E318">
        <v>0</v>
      </c>
      <c r="F318">
        <v>0</v>
      </c>
      <c r="G318">
        <v>0</v>
      </c>
      <c r="H318">
        <v>338360000</v>
      </c>
      <c r="I318">
        <v>2492900000</v>
      </c>
      <c r="J318">
        <v>2094200000</v>
      </c>
      <c r="K318">
        <f t="shared" si="120"/>
        <v>0</v>
      </c>
      <c r="L318">
        <f t="shared" si="120"/>
        <v>0</v>
      </c>
      <c r="M318">
        <f t="shared" si="120"/>
        <v>0</v>
      </c>
      <c r="N318" s="13">
        <v>0</v>
      </c>
      <c r="O318" s="14">
        <v>0</v>
      </c>
      <c r="P318" s="15">
        <v>0</v>
      </c>
      <c r="Q318">
        <v>0</v>
      </c>
      <c r="R318">
        <v>0</v>
      </c>
      <c r="S318">
        <v>0</v>
      </c>
      <c r="T318">
        <v>0</v>
      </c>
      <c r="U318">
        <v>601680000</v>
      </c>
      <c r="V318">
        <v>838260000</v>
      </c>
      <c r="W318">
        <v>516410000</v>
      </c>
      <c r="X318">
        <f t="shared" si="121"/>
        <v>0</v>
      </c>
      <c r="Y318">
        <f t="shared" si="121"/>
        <v>0</v>
      </c>
      <c r="Z318">
        <f t="shared" si="121"/>
        <v>0</v>
      </c>
      <c r="AA318" s="13">
        <v>0</v>
      </c>
      <c r="AB318" s="14">
        <v>0</v>
      </c>
      <c r="AC318" s="15">
        <v>0</v>
      </c>
      <c r="AD318">
        <v>6299400</v>
      </c>
      <c r="AE318">
        <v>0</v>
      </c>
      <c r="AF318">
        <v>0</v>
      </c>
      <c r="AG318">
        <v>0</v>
      </c>
      <c r="AH318">
        <v>1131900000</v>
      </c>
      <c r="AI318">
        <v>729420000</v>
      </c>
      <c r="AJ318">
        <v>840470000</v>
      </c>
      <c r="AK318">
        <f t="shared" si="122"/>
        <v>0</v>
      </c>
      <c r="AL318">
        <f t="shared" si="122"/>
        <v>0</v>
      </c>
      <c r="AM318">
        <f t="shared" si="122"/>
        <v>0</v>
      </c>
      <c r="AN318" s="13" t="s">
        <v>859</v>
      </c>
      <c r="AO318" s="14">
        <v>0</v>
      </c>
      <c r="AP318" s="15">
        <v>0</v>
      </c>
      <c r="AQ318">
        <v>4744200</v>
      </c>
      <c r="AR318">
        <v>12931000</v>
      </c>
      <c r="AS318">
        <v>1891200</v>
      </c>
      <c r="AT318">
        <v>11120000</v>
      </c>
      <c r="AU318">
        <v>754030000</v>
      </c>
      <c r="AV318">
        <v>964080000</v>
      </c>
      <c r="AW318">
        <v>609030000</v>
      </c>
      <c r="AX318">
        <f t="shared" si="123"/>
        <v>1.7149185045687836E-2</v>
      </c>
      <c r="AY318">
        <f t="shared" si="123"/>
        <v>1.9616629325367192E-3</v>
      </c>
      <c r="AZ318">
        <f t="shared" si="123"/>
        <v>1.8258542272137662E-2</v>
      </c>
      <c r="BA318" s="13">
        <f t="shared" si="129"/>
        <v>0.36688577836207564</v>
      </c>
      <c r="BB318" s="14">
        <f>AY318/AZ318</f>
        <v>0.10743809134917608</v>
      </c>
      <c r="BC318" s="15">
        <f t="shared" si="130"/>
        <v>0.11438811391390166</v>
      </c>
      <c r="BD318">
        <v>8751100</v>
      </c>
      <c r="BE318">
        <v>0</v>
      </c>
      <c r="BF318">
        <v>0</v>
      </c>
      <c r="BG318">
        <v>0</v>
      </c>
      <c r="BH318">
        <v>2311000000</v>
      </c>
      <c r="BI318">
        <v>1412000000</v>
      </c>
      <c r="BJ318">
        <v>1044200000</v>
      </c>
      <c r="BK318">
        <f t="shared" si="124"/>
        <v>0</v>
      </c>
      <c r="BL318">
        <f t="shared" si="124"/>
        <v>0</v>
      </c>
      <c r="BM318">
        <f t="shared" si="124"/>
        <v>0</v>
      </c>
      <c r="BN318" s="13" t="s">
        <v>859</v>
      </c>
      <c r="BO318" s="14">
        <v>0</v>
      </c>
      <c r="BP318" s="15">
        <v>0</v>
      </c>
      <c r="BQ318" s="28">
        <v>0</v>
      </c>
    </row>
    <row r="319" spans="1:69" customFormat="1" ht="15" x14ac:dyDescent="0.2">
      <c r="A319" t="s">
        <v>112</v>
      </c>
      <c r="C319" t="s">
        <v>113</v>
      </c>
      <c r="D319">
        <v>0</v>
      </c>
      <c r="E319">
        <v>2939400</v>
      </c>
      <c r="F319">
        <v>12850000</v>
      </c>
      <c r="G319">
        <v>0</v>
      </c>
      <c r="H319">
        <v>338360000</v>
      </c>
      <c r="I319">
        <v>2492900000</v>
      </c>
      <c r="J319">
        <v>2094200000</v>
      </c>
      <c r="K319">
        <f t="shared" si="120"/>
        <v>8.687197068211373E-3</v>
      </c>
      <c r="L319">
        <f t="shared" si="120"/>
        <v>5.1546391752577319E-3</v>
      </c>
      <c r="M319">
        <f t="shared" si="120"/>
        <v>0</v>
      </c>
      <c r="N319" s="13">
        <f>D319/E319</f>
        <v>0</v>
      </c>
      <c r="O319" s="14" t="s">
        <v>859</v>
      </c>
      <c r="P319" s="15">
        <f>L319/K319</f>
        <v>0.59336045156841744</v>
      </c>
      <c r="Q319">
        <v>8510700</v>
      </c>
      <c r="R319">
        <v>8497400</v>
      </c>
      <c r="S319">
        <v>0</v>
      </c>
      <c r="T319">
        <v>0</v>
      </c>
      <c r="U319">
        <v>601680000</v>
      </c>
      <c r="V319">
        <v>838260000</v>
      </c>
      <c r="W319">
        <v>516410000</v>
      </c>
      <c r="X319">
        <f t="shared" si="121"/>
        <v>1.4122789522669857E-2</v>
      </c>
      <c r="Y319">
        <f t="shared" si="121"/>
        <v>0</v>
      </c>
      <c r="Z319">
        <f t="shared" si="121"/>
        <v>0</v>
      </c>
      <c r="AA319" s="13">
        <f>Q319/R319</f>
        <v>1.0015651846447149</v>
      </c>
      <c r="AB319" s="14">
        <v>0</v>
      </c>
      <c r="AC319" s="15">
        <f>Y319/X319</f>
        <v>0</v>
      </c>
      <c r="AD319">
        <v>10575000</v>
      </c>
      <c r="AE319">
        <v>0</v>
      </c>
      <c r="AF319">
        <v>0</v>
      </c>
      <c r="AG319">
        <v>0</v>
      </c>
      <c r="AH319">
        <v>1131900000</v>
      </c>
      <c r="AI319">
        <v>729420000</v>
      </c>
      <c r="AJ319">
        <v>840470000</v>
      </c>
      <c r="AK319">
        <f t="shared" si="122"/>
        <v>0</v>
      </c>
      <c r="AL319">
        <f t="shared" si="122"/>
        <v>0</v>
      </c>
      <c r="AM319">
        <f t="shared" si="122"/>
        <v>0</v>
      </c>
      <c r="AN319" s="13" t="s">
        <v>859</v>
      </c>
      <c r="AO319" s="14">
        <v>0</v>
      </c>
      <c r="AP319" s="15">
        <v>0</v>
      </c>
      <c r="AQ319">
        <v>0</v>
      </c>
      <c r="AR319">
        <v>0</v>
      </c>
      <c r="AS319">
        <v>0</v>
      </c>
      <c r="AT319">
        <v>0</v>
      </c>
      <c r="AU319">
        <v>754030000</v>
      </c>
      <c r="AV319">
        <v>964080000</v>
      </c>
      <c r="AW319">
        <v>609030000</v>
      </c>
      <c r="AX319">
        <f t="shared" si="123"/>
        <v>0</v>
      </c>
      <c r="AY319">
        <f t="shared" si="123"/>
        <v>0</v>
      </c>
      <c r="AZ319">
        <f t="shared" si="123"/>
        <v>0</v>
      </c>
      <c r="BA319" s="13">
        <v>0</v>
      </c>
      <c r="BB319" s="14">
        <v>0</v>
      </c>
      <c r="BC319" s="15">
        <v>0</v>
      </c>
      <c r="BD319">
        <v>0</v>
      </c>
      <c r="BE319">
        <v>0</v>
      </c>
      <c r="BF319">
        <v>0</v>
      </c>
      <c r="BG319">
        <v>5914600</v>
      </c>
      <c r="BH319">
        <v>2311000000</v>
      </c>
      <c r="BI319">
        <v>1412000000</v>
      </c>
      <c r="BJ319">
        <v>1044200000</v>
      </c>
      <c r="BK319">
        <f t="shared" si="124"/>
        <v>0</v>
      </c>
      <c r="BL319">
        <f t="shared" si="124"/>
        <v>0</v>
      </c>
      <c r="BM319">
        <f t="shared" si="124"/>
        <v>5.6642405669411989E-3</v>
      </c>
      <c r="BN319" s="13">
        <v>0</v>
      </c>
      <c r="BO319" s="14">
        <f t="shared" ref="BO319:BO335" si="131">BL319/BM319</f>
        <v>0</v>
      </c>
      <c r="BP319" s="15">
        <v>0</v>
      </c>
      <c r="BQ319" s="28">
        <v>0</v>
      </c>
    </row>
    <row r="320" spans="1:69" customFormat="1" ht="15" x14ac:dyDescent="0.2">
      <c r="A320" t="s">
        <v>266</v>
      </c>
      <c r="C320" t="s">
        <v>267</v>
      </c>
      <c r="D320">
        <v>0</v>
      </c>
      <c r="E320">
        <v>0</v>
      </c>
      <c r="F320">
        <v>0</v>
      </c>
      <c r="G320">
        <v>0</v>
      </c>
      <c r="H320">
        <v>338360000</v>
      </c>
      <c r="I320">
        <v>2492900000</v>
      </c>
      <c r="J320">
        <v>2094200000</v>
      </c>
      <c r="K320">
        <f t="shared" si="120"/>
        <v>0</v>
      </c>
      <c r="L320">
        <f t="shared" si="120"/>
        <v>0</v>
      </c>
      <c r="M320">
        <f t="shared" si="120"/>
        <v>0</v>
      </c>
      <c r="N320" s="13">
        <v>0</v>
      </c>
      <c r="O320" s="14">
        <v>0</v>
      </c>
      <c r="P320" s="15">
        <v>0</v>
      </c>
      <c r="Q320">
        <v>0</v>
      </c>
      <c r="R320">
        <v>0</v>
      </c>
      <c r="S320">
        <v>0</v>
      </c>
      <c r="T320">
        <v>0</v>
      </c>
      <c r="U320">
        <v>601680000</v>
      </c>
      <c r="V320">
        <v>838260000</v>
      </c>
      <c r="W320">
        <v>516410000</v>
      </c>
      <c r="X320">
        <f t="shared" si="121"/>
        <v>0</v>
      </c>
      <c r="Y320">
        <f t="shared" si="121"/>
        <v>0</v>
      </c>
      <c r="Z320">
        <f t="shared" si="121"/>
        <v>0</v>
      </c>
      <c r="AA320" s="13">
        <v>0</v>
      </c>
      <c r="AB320" s="14">
        <v>0</v>
      </c>
      <c r="AC320" s="15">
        <v>0</v>
      </c>
      <c r="AD320">
        <v>0</v>
      </c>
      <c r="AE320">
        <v>0</v>
      </c>
      <c r="AF320">
        <v>0</v>
      </c>
      <c r="AG320">
        <v>0</v>
      </c>
      <c r="AH320">
        <v>1131900000</v>
      </c>
      <c r="AI320">
        <v>729420000</v>
      </c>
      <c r="AJ320">
        <v>840470000</v>
      </c>
      <c r="AK320">
        <f t="shared" si="122"/>
        <v>0</v>
      </c>
      <c r="AL320">
        <f t="shared" si="122"/>
        <v>0</v>
      </c>
      <c r="AM320">
        <f t="shared" si="122"/>
        <v>0</v>
      </c>
      <c r="AN320" s="13">
        <v>0</v>
      </c>
      <c r="AO320" s="14">
        <v>0</v>
      </c>
      <c r="AP320" s="15">
        <v>0</v>
      </c>
      <c r="AQ320">
        <v>0</v>
      </c>
      <c r="AR320">
        <v>0</v>
      </c>
      <c r="AS320">
        <v>0</v>
      </c>
      <c r="AT320">
        <v>0</v>
      </c>
      <c r="AU320">
        <v>754030000</v>
      </c>
      <c r="AV320">
        <v>964080000</v>
      </c>
      <c r="AW320">
        <v>609030000</v>
      </c>
      <c r="AX320">
        <f t="shared" si="123"/>
        <v>0</v>
      </c>
      <c r="AY320">
        <f t="shared" si="123"/>
        <v>0</v>
      </c>
      <c r="AZ320">
        <f t="shared" si="123"/>
        <v>0</v>
      </c>
      <c r="BA320" s="13">
        <v>0</v>
      </c>
      <c r="BB320" s="14">
        <v>0</v>
      </c>
      <c r="BC320" s="15">
        <v>0</v>
      </c>
      <c r="BD320">
        <v>0</v>
      </c>
      <c r="BE320">
        <v>0</v>
      </c>
      <c r="BF320">
        <v>0</v>
      </c>
      <c r="BG320">
        <v>6227700</v>
      </c>
      <c r="BH320">
        <v>2311000000</v>
      </c>
      <c r="BI320">
        <v>1412000000</v>
      </c>
      <c r="BJ320">
        <v>1044200000</v>
      </c>
      <c r="BK320">
        <f t="shared" si="124"/>
        <v>0</v>
      </c>
      <c r="BL320">
        <f t="shared" si="124"/>
        <v>0</v>
      </c>
      <c r="BM320">
        <f t="shared" si="124"/>
        <v>5.9640873395901172E-3</v>
      </c>
      <c r="BN320" s="13">
        <v>0</v>
      </c>
      <c r="BO320" s="14">
        <f t="shared" si="131"/>
        <v>0</v>
      </c>
      <c r="BP320" s="15">
        <v>0</v>
      </c>
      <c r="BQ320" s="28">
        <v>0</v>
      </c>
    </row>
    <row r="321" spans="1:69" customFormat="1" ht="15" x14ac:dyDescent="0.2">
      <c r="A321" t="s">
        <v>238</v>
      </c>
      <c r="C321" t="s">
        <v>239</v>
      </c>
      <c r="D321">
        <v>0</v>
      </c>
      <c r="E321">
        <v>13770000</v>
      </c>
      <c r="F321">
        <v>1924400</v>
      </c>
      <c r="G321">
        <v>6663100</v>
      </c>
      <c r="H321">
        <v>338360000</v>
      </c>
      <c r="I321">
        <v>2492900000</v>
      </c>
      <c r="J321">
        <v>2094200000</v>
      </c>
      <c r="K321">
        <f t="shared" si="120"/>
        <v>4.0696299799030618E-2</v>
      </c>
      <c r="L321">
        <f t="shared" si="120"/>
        <v>7.7195234465883111E-4</v>
      </c>
      <c r="M321">
        <f t="shared" si="120"/>
        <v>3.1816922929997133E-3</v>
      </c>
      <c r="N321" s="13">
        <f>D321/E321</f>
        <v>0</v>
      </c>
      <c r="O321" s="14">
        <f>L321/M321</f>
        <v>0.24262319343616698</v>
      </c>
      <c r="P321" s="15">
        <f>L321/K321</f>
        <v>1.8968612588145396E-2</v>
      </c>
      <c r="Q321">
        <v>65079000</v>
      </c>
      <c r="R321">
        <v>785030000</v>
      </c>
      <c r="S321">
        <v>0</v>
      </c>
      <c r="T321">
        <v>743260</v>
      </c>
      <c r="U321">
        <v>601680000</v>
      </c>
      <c r="V321">
        <v>838260000</v>
      </c>
      <c r="W321">
        <v>516410000</v>
      </c>
      <c r="X321">
        <f t="shared" si="121"/>
        <v>1.3047300890838984</v>
      </c>
      <c r="Y321">
        <f t="shared" si="121"/>
        <v>0</v>
      </c>
      <c r="Z321">
        <f t="shared" si="121"/>
        <v>1.4392827404581632E-3</v>
      </c>
      <c r="AA321" s="13">
        <f>Q321/R321</f>
        <v>8.2900016559876694E-2</v>
      </c>
      <c r="AB321" s="14">
        <f>Y321/Z321</f>
        <v>0</v>
      </c>
      <c r="AC321" s="15">
        <f>Y321/X321</f>
        <v>0</v>
      </c>
      <c r="AD321">
        <v>24261000</v>
      </c>
      <c r="AE321">
        <v>12139000</v>
      </c>
      <c r="AF321">
        <v>0</v>
      </c>
      <c r="AG321">
        <v>0</v>
      </c>
      <c r="AH321">
        <v>1131900000</v>
      </c>
      <c r="AI321">
        <v>729420000</v>
      </c>
      <c r="AJ321">
        <v>840470000</v>
      </c>
      <c r="AK321">
        <f t="shared" si="122"/>
        <v>1.0724445622404806E-2</v>
      </c>
      <c r="AL321">
        <f t="shared" si="122"/>
        <v>0</v>
      </c>
      <c r="AM321">
        <f t="shared" si="122"/>
        <v>0</v>
      </c>
      <c r="AN321" s="13">
        <f>AD321/AE321</f>
        <v>1.9985995551528133</v>
      </c>
      <c r="AO321" s="14">
        <v>0</v>
      </c>
      <c r="AP321" s="15">
        <f>AL321/AK321</f>
        <v>0</v>
      </c>
      <c r="AQ321">
        <v>0</v>
      </c>
      <c r="AR321">
        <v>0</v>
      </c>
      <c r="AS321">
        <v>0</v>
      </c>
      <c r="AT321">
        <v>3766300</v>
      </c>
      <c r="AU321">
        <v>754030000</v>
      </c>
      <c r="AV321">
        <v>964080000</v>
      </c>
      <c r="AW321">
        <v>609030000</v>
      </c>
      <c r="AX321">
        <f t="shared" si="123"/>
        <v>0</v>
      </c>
      <c r="AY321">
        <f t="shared" si="123"/>
        <v>0</v>
      </c>
      <c r="AZ321">
        <f t="shared" si="123"/>
        <v>6.1840960215424528E-3</v>
      </c>
      <c r="BA321" s="13">
        <v>0</v>
      </c>
      <c r="BB321" s="14">
        <f>AY321/AZ321</f>
        <v>0</v>
      </c>
      <c r="BC321" s="15">
        <v>0</v>
      </c>
      <c r="BD321">
        <v>0</v>
      </c>
      <c r="BE321">
        <v>0</v>
      </c>
      <c r="BF321">
        <v>0</v>
      </c>
      <c r="BG321">
        <v>7943400</v>
      </c>
      <c r="BH321">
        <v>2311000000</v>
      </c>
      <c r="BI321">
        <v>1412000000</v>
      </c>
      <c r="BJ321">
        <v>1044200000</v>
      </c>
      <c r="BK321">
        <f t="shared" si="124"/>
        <v>0</v>
      </c>
      <c r="BL321">
        <f t="shared" si="124"/>
        <v>0</v>
      </c>
      <c r="BM321">
        <f t="shared" si="124"/>
        <v>7.6071633786630915E-3</v>
      </c>
      <c r="BN321" s="13">
        <v>0</v>
      </c>
      <c r="BO321" s="14">
        <f t="shared" si="131"/>
        <v>0</v>
      </c>
      <c r="BP321" s="15">
        <v>0</v>
      </c>
      <c r="BQ321" s="28">
        <v>0</v>
      </c>
    </row>
    <row r="322" spans="1:69" customFormat="1" ht="15" x14ac:dyDescent="0.2">
      <c r="A322" t="s">
        <v>508</v>
      </c>
      <c r="C322" t="s">
        <v>509</v>
      </c>
      <c r="D322">
        <v>10404000</v>
      </c>
      <c r="E322">
        <v>0</v>
      </c>
      <c r="F322">
        <v>10653000</v>
      </c>
      <c r="G322">
        <v>0</v>
      </c>
      <c r="H322">
        <v>338360000</v>
      </c>
      <c r="I322">
        <v>2492900000</v>
      </c>
      <c r="J322">
        <v>2094200000</v>
      </c>
      <c r="K322">
        <f t="shared" si="120"/>
        <v>0</v>
      </c>
      <c r="L322">
        <f t="shared" si="120"/>
        <v>4.2733362750210597E-3</v>
      </c>
      <c r="M322">
        <f t="shared" si="120"/>
        <v>0</v>
      </c>
      <c r="N322" s="13" t="s">
        <v>859</v>
      </c>
      <c r="O322" s="14" t="s">
        <v>859</v>
      </c>
      <c r="P322" s="15" t="s">
        <v>859</v>
      </c>
      <c r="Q322">
        <v>11871000</v>
      </c>
      <c r="R322">
        <v>0</v>
      </c>
      <c r="S322">
        <v>0</v>
      </c>
      <c r="T322">
        <v>5734300</v>
      </c>
      <c r="U322">
        <v>601680000</v>
      </c>
      <c r="V322">
        <v>838260000</v>
      </c>
      <c r="W322">
        <v>516410000</v>
      </c>
      <c r="X322">
        <f t="shared" si="121"/>
        <v>0</v>
      </c>
      <c r="Y322">
        <f t="shared" si="121"/>
        <v>0</v>
      </c>
      <c r="Z322">
        <f t="shared" si="121"/>
        <v>1.110416142212583E-2</v>
      </c>
      <c r="AA322" s="13" t="s">
        <v>859</v>
      </c>
      <c r="AB322" s="14">
        <f>Y322/Z322</f>
        <v>0</v>
      </c>
      <c r="AC322" s="15">
        <v>0</v>
      </c>
      <c r="AD322">
        <v>9806500</v>
      </c>
      <c r="AE322">
        <v>0</v>
      </c>
      <c r="AF322">
        <v>0</v>
      </c>
      <c r="AG322">
        <v>0</v>
      </c>
      <c r="AH322">
        <v>1131900000</v>
      </c>
      <c r="AI322">
        <v>729420000</v>
      </c>
      <c r="AJ322">
        <v>840470000</v>
      </c>
      <c r="AK322">
        <f t="shared" si="122"/>
        <v>0</v>
      </c>
      <c r="AL322">
        <f t="shared" si="122"/>
        <v>0</v>
      </c>
      <c r="AM322">
        <f t="shared" si="122"/>
        <v>0</v>
      </c>
      <c r="AN322" s="13" t="s">
        <v>859</v>
      </c>
      <c r="AO322" s="14">
        <v>0</v>
      </c>
      <c r="AP322" s="15">
        <v>0</v>
      </c>
      <c r="AQ322">
        <v>0</v>
      </c>
      <c r="AR322">
        <v>3939600</v>
      </c>
      <c r="AS322">
        <v>5621800</v>
      </c>
      <c r="AT322">
        <v>0</v>
      </c>
      <c r="AU322">
        <v>754030000</v>
      </c>
      <c r="AV322">
        <v>964080000</v>
      </c>
      <c r="AW322">
        <v>609030000</v>
      </c>
      <c r="AX322">
        <f t="shared" si="123"/>
        <v>5.2247258066655169E-3</v>
      </c>
      <c r="AY322">
        <f t="shared" si="123"/>
        <v>5.8312588166957099E-3</v>
      </c>
      <c r="AZ322">
        <f t="shared" si="123"/>
        <v>0</v>
      </c>
      <c r="BA322" s="13">
        <f>AQ322/AR322</f>
        <v>0</v>
      </c>
      <c r="BB322" s="14" t="s">
        <v>859</v>
      </c>
      <c r="BC322" s="15">
        <f>AY322/AX322</f>
        <v>1.1160889647560834</v>
      </c>
      <c r="BD322">
        <v>0</v>
      </c>
      <c r="BE322">
        <v>0</v>
      </c>
      <c r="BF322">
        <v>0</v>
      </c>
      <c r="BG322">
        <v>7962200</v>
      </c>
      <c r="BH322">
        <v>2311000000</v>
      </c>
      <c r="BI322">
        <v>1412000000</v>
      </c>
      <c r="BJ322">
        <v>1044200000</v>
      </c>
      <c r="BK322">
        <f t="shared" si="124"/>
        <v>0</v>
      </c>
      <c r="BL322">
        <f t="shared" si="124"/>
        <v>0</v>
      </c>
      <c r="BM322">
        <f t="shared" si="124"/>
        <v>7.6251675924152457E-3</v>
      </c>
      <c r="BN322" s="13">
        <v>0</v>
      </c>
      <c r="BO322" s="14">
        <f t="shared" si="131"/>
        <v>0</v>
      </c>
      <c r="BP322" s="15">
        <v>0</v>
      </c>
      <c r="BQ322" s="28">
        <v>0</v>
      </c>
    </row>
    <row r="323" spans="1:69" customFormat="1" ht="15" x14ac:dyDescent="0.2">
      <c r="A323" t="s">
        <v>354</v>
      </c>
      <c r="C323" t="s">
        <v>355</v>
      </c>
      <c r="D323">
        <v>0</v>
      </c>
      <c r="E323">
        <v>0</v>
      </c>
      <c r="F323">
        <v>0</v>
      </c>
      <c r="G323">
        <v>0</v>
      </c>
      <c r="H323">
        <v>338360000</v>
      </c>
      <c r="I323">
        <v>2492900000</v>
      </c>
      <c r="J323">
        <v>2094200000</v>
      </c>
      <c r="K323">
        <f t="shared" si="120"/>
        <v>0</v>
      </c>
      <c r="L323">
        <f t="shared" si="120"/>
        <v>0</v>
      </c>
      <c r="M323">
        <f t="shared" si="120"/>
        <v>0</v>
      </c>
      <c r="N323" s="13">
        <v>0</v>
      </c>
      <c r="O323" s="14">
        <v>0</v>
      </c>
      <c r="P323" s="15">
        <v>0</v>
      </c>
      <c r="Q323">
        <v>0</v>
      </c>
      <c r="R323">
        <v>0</v>
      </c>
      <c r="S323">
        <v>0</v>
      </c>
      <c r="T323">
        <v>0</v>
      </c>
      <c r="U323">
        <v>601680000</v>
      </c>
      <c r="V323">
        <v>838260000</v>
      </c>
      <c r="W323">
        <v>516410000</v>
      </c>
      <c r="X323">
        <f t="shared" si="121"/>
        <v>0</v>
      </c>
      <c r="Y323">
        <f t="shared" si="121"/>
        <v>0</v>
      </c>
      <c r="Z323">
        <f t="shared" si="121"/>
        <v>0</v>
      </c>
      <c r="AA323" s="13">
        <v>0</v>
      </c>
      <c r="AB323" s="14">
        <v>0</v>
      </c>
      <c r="AC323" s="15">
        <v>0</v>
      </c>
      <c r="AD323">
        <v>0</v>
      </c>
      <c r="AE323">
        <v>6560300</v>
      </c>
      <c r="AF323">
        <v>0</v>
      </c>
      <c r="AG323">
        <v>0</v>
      </c>
      <c r="AH323">
        <v>1131900000</v>
      </c>
      <c r="AI323">
        <v>729420000</v>
      </c>
      <c r="AJ323">
        <v>840470000</v>
      </c>
      <c r="AK323">
        <f t="shared" si="122"/>
        <v>5.7958300203198162E-3</v>
      </c>
      <c r="AL323">
        <f t="shared" si="122"/>
        <v>0</v>
      </c>
      <c r="AM323">
        <f t="shared" si="122"/>
        <v>0</v>
      </c>
      <c r="AN323" s="13">
        <f>AD323/AE323</f>
        <v>0</v>
      </c>
      <c r="AO323" s="14">
        <v>0</v>
      </c>
      <c r="AP323" s="15">
        <f>AL323/AK323</f>
        <v>0</v>
      </c>
      <c r="AQ323">
        <v>0</v>
      </c>
      <c r="AR323">
        <v>0</v>
      </c>
      <c r="AS323">
        <v>6924000</v>
      </c>
      <c r="AT323">
        <v>4518600</v>
      </c>
      <c r="AU323">
        <v>754030000</v>
      </c>
      <c r="AV323">
        <v>964080000</v>
      </c>
      <c r="AW323">
        <v>609030000</v>
      </c>
      <c r="AX323">
        <f t="shared" si="123"/>
        <v>0</v>
      </c>
      <c r="AY323">
        <f t="shared" si="123"/>
        <v>7.1819765994523277E-3</v>
      </c>
      <c r="AZ323">
        <f t="shared" si="123"/>
        <v>7.4193389488202552E-3</v>
      </c>
      <c r="BA323" s="13">
        <v>0</v>
      </c>
      <c r="BB323" s="14">
        <f>AY323/AZ323</f>
        <v>0.96800761482858655</v>
      </c>
      <c r="BC323" s="15" t="s">
        <v>859</v>
      </c>
      <c r="BD323">
        <v>0</v>
      </c>
      <c r="BE323">
        <v>0</v>
      </c>
      <c r="BF323">
        <v>0</v>
      </c>
      <c r="BG323">
        <v>11650000</v>
      </c>
      <c r="BH323">
        <v>2311000000</v>
      </c>
      <c r="BI323">
        <v>1412000000</v>
      </c>
      <c r="BJ323">
        <v>1044200000</v>
      </c>
      <c r="BK323">
        <f t="shared" si="124"/>
        <v>0</v>
      </c>
      <c r="BL323">
        <f t="shared" si="124"/>
        <v>0</v>
      </c>
      <c r="BM323">
        <f t="shared" si="124"/>
        <v>1.1156866500670369E-2</v>
      </c>
      <c r="BN323" s="13">
        <v>0</v>
      </c>
      <c r="BO323" s="14">
        <f t="shared" si="131"/>
        <v>0</v>
      </c>
      <c r="BP323" s="15">
        <v>0</v>
      </c>
      <c r="BQ323" s="28">
        <v>0</v>
      </c>
    </row>
    <row r="324" spans="1:69" customFormat="1" ht="15" x14ac:dyDescent="0.2">
      <c r="A324" t="s">
        <v>560</v>
      </c>
      <c r="C324" t="s">
        <v>561</v>
      </c>
      <c r="D324">
        <v>13068000</v>
      </c>
      <c r="E324">
        <v>0</v>
      </c>
      <c r="F324">
        <v>0</v>
      </c>
      <c r="G324">
        <v>0</v>
      </c>
      <c r="H324">
        <v>338360000</v>
      </c>
      <c r="I324">
        <v>2492900000</v>
      </c>
      <c r="J324">
        <v>2094200000</v>
      </c>
      <c r="K324">
        <f t="shared" si="120"/>
        <v>0</v>
      </c>
      <c r="L324">
        <f t="shared" si="120"/>
        <v>0</v>
      </c>
      <c r="M324">
        <f t="shared" si="120"/>
        <v>0</v>
      </c>
      <c r="N324" s="13" t="s">
        <v>859</v>
      </c>
      <c r="O324" s="14">
        <v>0</v>
      </c>
      <c r="P324" s="15">
        <v>0</v>
      </c>
      <c r="Q324">
        <v>11238000</v>
      </c>
      <c r="R324">
        <v>5907300</v>
      </c>
      <c r="S324">
        <v>0</v>
      </c>
      <c r="T324">
        <v>0</v>
      </c>
      <c r="U324">
        <v>601680000</v>
      </c>
      <c r="V324">
        <v>838260000</v>
      </c>
      <c r="W324">
        <v>516410000</v>
      </c>
      <c r="X324">
        <f t="shared" si="121"/>
        <v>9.818009573195053E-3</v>
      </c>
      <c r="Y324">
        <f t="shared" si="121"/>
        <v>0</v>
      </c>
      <c r="Z324">
        <f t="shared" si="121"/>
        <v>0</v>
      </c>
      <c r="AA324" s="13">
        <f>Q324/R324</f>
        <v>1.9023919557158093</v>
      </c>
      <c r="AB324" s="14">
        <v>0</v>
      </c>
      <c r="AC324" s="15">
        <f>Y324/X324</f>
        <v>0</v>
      </c>
      <c r="AD324">
        <v>0</v>
      </c>
      <c r="AE324">
        <v>0</v>
      </c>
      <c r="AF324">
        <v>0</v>
      </c>
      <c r="AG324">
        <v>0</v>
      </c>
      <c r="AH324">
        <v>1131900000</v>
      </c>
      <c r="AI324">
        <v>729420000</v>
      </c>
      <c r="AJ324">
        <v>840470000</v>
      </c>
      <c r="AK324">
        <f t="shared" si="122"/>
        <v>0</v>
      </c>
      <c r="AL324">
        <f t="shared" si="122"/>
        <v>0</v>
      </c>
      <c r="AM324">
        <f t="shared" si="122"/>
        <v>0</v>
      </c>
      <c r="AN324" s="13">
        <v>0</v>
      </c>
      <c r="AO324" s="14">
        <v>0</v>
      </c>
      <c r="AP324" s="15">
        <v>0</v>
      </c>
      <c r="AQ324">
        <v>0</v>
      </c>
      <c r="AR324">
        <v>9315700</v>
      </c>
      <c r="AS324">
        <v>0</v>
      </c>
      <c r="AT324">
        <v>0</v>
      </c>
      <c r="AU324">
        <v>754030000</v>
      </c>
      <c r="AV324">
        <v>964080000</v>
      </c>
      <c r="AW324">
        <v>609030000</v>
      </c>
      <c r="AX324">
        <f t="shared" si="123"/>
        <v>1.2354548227524104E-2</v>
      </c>
      <c r="AY324">
        <f t="shared" si="123"/>
        <v>0</v>
      </c>
      <c r="AZ324">
        <f t="shared" si="123"/>
        <v>0</v>
      </c>
      <c r="BA324" s="13">
        <f>AQ324/AR324</f>
        <v>0</v>
      </c>
      <c r="BB324" s="14">
        <v>0</v>
      </c>
      <c r="BC324" s="15">
        <f>AY324/AX324</f>
        <v>0</v>
      </c>
      <c r="BD324">
        <v>0</v>
      </c>
      <c r="BE324">
        <v>0</v>
      </c>
      <c r="BF324">
        <v>0</v>
      </c>
      <c r="BG324">
        <v>13322000</v>
      </c>
      <c r="BH324">
        <v>2311000000</v>
      </c>
      <c r="BI324">
        <v>1412000000</v>
      </c>
      <c r="BJ324">
        <v>1044200000</v>
      </c>
      <c r="BK324">
        <f t="shared" si="124"/>
        <v>0</v>
      </c>
      <c r="BL324">
        <f t="shared" si="124"/>
        <v>0</v>
      </c>
      <c r="BM324">
        <f t="shared" si="124"/>
        <v>1.2758092319479027E-2</v>
      </c>
      <c r="BN324" s="13">
        <v>0</v>
      </c>
      <c r="BO324" s="14">
        <f t="shared" si="131"/>
        <v>0</v>
      </c>
      <c r="BP324" s="15">
        <v>0</v>
      </c>
      <c r="BQ324" s="28">
        <v>0</v>
      </c>
    </row>
    <row r="325" spans="1:69" customFormat="1" ht="15" x14ac:dyDescent="0.2">
      <c r="A325" t="s">
        <v>538</v>
      </c>
      <c r="C325" t="s">
        <v>539</v>
      </c>
      <c r="D325">
        <v>0</v>
      </c>
      <c r="E325">
        <v>0</v>
      </c>
      <c r="F325">
        <v>0</v>
      </c>
      <c r="G325">
        <v>18782000</v>
      </c>
      <c r="H325">
        <v>338360000</v>
      </c>
      <c r="I325">
        <v>2492900000</v>
      </c>
      <c r="J325">
        <v>2094200000</v>
      </c>
      <c r="K325">
        <f t="shared" si="120"/>
        <v>0</v>
      </c>
      <c r="L325">
        <f t="shared" si="120"/>
        <v>0</v>
      </c>
      <c r="M325">
        <f t="shared" si="120"/>
        <v>8.9685798873078027E-3</v>
      </c>
      <c r="N325" s="13">
        <v>0</v>
      </c>
      <c r="O325" s="14">
        <f>L325/M325</f>
        <v>0</v>
      </c>
      <c r="P325" s="15">
        <v>0</v>
      </c>
      <c r="Q325">
        <v>287350000</v>
      </c>
      <c r="R325">
        <v>235900000</v>
      </c>
      <c r="S325">
        <v>46535000</v>
      </c>
      <c r="T325">
        <v>18885000</v>
      </c>
      <c r="U325">
        <v>601680000</v>
      </c>
      <c r="V325">
        <v>838260000</v>
      </c>
      <c r="W325">
        <v>516410000</v>
      </c>
      <c r="X325">
        <f t="shared" si="121"/>
        <v>0.39206887381997074</v>
      </c>
      <c r="Y325">
        <f t="shared" si="121"/>
        <v>5.5513802400209956E-2</v>
      </c>
      <c r="Z325">
        <f t="shared" si="121"/>
        <v>3.6569779826107165E-2</v>
      </c>
      <c r="AA325" s="13">
        <f>Q325/R325</f>
        <v>1.2181008902077151</v>
      </c>
      <c r="AB325" s="14">
        <f>Y325/Z325</f>
        <v>1.5180239712730963</v>
      </c>
      <c r="AC325" s="15">
        <f>Y325/X325</f>
        <v>0.14159196535887378</v>
      </c>
      <c r="AD325">
        <v>127940000</v>
      </c>
      <c r="AE325">
        <v>59458000</v>
      </c>
      <c r="AF325">
        <v>20372000</v>
      </c>
      <c r="AG325">
        <v>4983800</v>
      </c>
      <c r="AH325">
        <v>1131900000</v>
      </c>
      <c r="AI325">
        <v>729420000</v>
      </c>
      <c r="AJ325">
        <v>840470000</v>
      </c>
      <c r="AK325">
        <f t="shared" si="122"/>
        <v>5.2529375386518244E-2</v>
      </c>
      <c r="AL325">
        <f t="shared" si="122"/>
        <v>2.7929039510844231E-2</v>
      </c>
      <c r="AM325">
        <f t="shared" si="122"/>
        <v>5.9297773864623367E-3</v>
      </c>
      <c r="AN325" s="13">
        <f>AD325/AE325</f>
        <v>2.1517709980154058</v>
      </c>
      <c r="AO325" s="14">
        <f>AL325/AM325</f>
        <v>4.7099642517113951</v>
      </c>
      <c r="AP325" s="15">
        <f>AL325/AK325</f>
        <v>0.5316842110788218</v>
      </c>
      <c r="AQ325">
        <v>0</v>
      </c>
      <c r="AR325">
        <v>0</v>
      </c>
      <c r="AS325">
        <v>5618700</v>
      </c>
      <c r="AT325">
        <v>6503700</v>
      </c>
      <c r="AU325">
        <v>754030000</v>
      </c>
      <c r="AV325">
        <v>964080000</v>
      </c>
      <c r="AW325">
        <v>609030000</v>
      </c>
      <c r="AX325">
        <f t="shared" si="123"/>
        <v>0</v>
      </c>
      <c r="AY325">
        <f t="shared" si="123"/>
        <v>5.8280433159073938E-3</v>
      </c>
      <c r="AZ325">
        <f t="shared" si="123"/>
        <v>1.0678784296340081E-2</v>
      </c>
      <c r="BA325" s="13">
        <v>0</v>
      </c>
      <c r="BB325" s="14">
        <f>AY325/AZ325</f>
        <v>0.54575906340807234</v>
      </c>
      <c r="BC325" s="15" t="s">
        <v>859</v>
      </c>
      <c r="BD325">
        <v>0</v>
      </c>
      <c r="BE325">
        <v>0</v>
      </c>
      <c r="BF325">
        <v>0</v>
      </c>
      <c r="BG325">
        <v>14642000</v>
      </c>
      <c r="BH325">
        <v>2311000000</v>
      </c>
      <c r="BI325">
        <v>1412000000</v>
      </c>
      <c r="BJ325">
        <v>1044200000</v>
      </c>
      <c r="BK325">
        <f t="shared" si="124"/>
        <v>0</v>
      </c>
      <c r="BL325">
        <f t="shared" si="124"/>
        <v>0</v>
      </c>
      <c r="BM325">
        <f t="shared" si="124"/>
        <v>1.4022217965906915E-2</v>
      </c>
      <c r="BN325" s="13">
        <v>0</v>
      </c>
      <c r="BO325" s="14">
        <f t="shared" si="131"/>
        <v>0</v>
      </c>
      <c r="BP325" s="15">
        <v>0</v>
      </c>
      <c r="BQ325" s="28">
        <v>0</v>
      </c>
    </row>
    <row r="326" spans="1:69" customFormat="1" ht="15" x14ac:dyDescent="0.2">
      <c r="A326" t="s">
        <v>272</v>
      </c>
      <c r="C326" t="s">
        <v>273</v>
      </c>
      <c r="D326">
        <v>35834000</v>
      </c>
      <c r="E326">
        <v>0</v>
      </c>
      <c r="F326">
        <v>0</v>
      </c>
      <c r="G326">
        <v>0</v>
      </c>
      <c r="H326">
        <v>338360000</v>
      </c>
      <c r="I326">
        <v>2492900000</v>
      </c>
      <c r="J326">
        <v>2094200000</v>
      </c>
      <c r="K326">
        <f t="shared" si="120"/>
        <v>0</v>
      </c>
      <c r="L326">
        <f t="shared" si="120"/>
        <v>0</v>
      </c>
      <c r="M326">
        <f t="shared" si="120"/>
        <v>0</v>
      </c>
      <c r="N326" s="13" t="s">
        <v>859</v>
      </c>
      <c r="O326" s="14">
        <v>0</v>
      </c>
      <c r="P326" s="15">
        <v>0</v>
      </c>
      <c r="Q326">
        <v>96644000</v>
      </c>
      <c r="R326">
        <v>94352000</v>
      </c>
      <c r="S326">
        <v>0</v>
      </c>
      <c r="T326">
        <v>12072000</v>
      </c>
      <c r="U326">
        <v>601680000</v>
      </c>
      <c r="V326">
        <v>838260000</v>
      </c>
      <c r="W326">
        <v>516410000</v>
      </c>
      <c r="X326">
        <f t="shared" si="121"/>
        <v>0.15681425342374683</v>
      </c>
      <c r="Y326">
        <f t="shared" si="121"/>
        <v>0</v>
      </c>
      <c r="Z326">
        <f t="shared" si="121"/>
        <v>2.337677426850758E-2</v>
      </c>
      <c r="AA326" s="13">
        <f>Q326/R326</f>
        <v>1.0242920128879092</v>
      </c>
      <c r="AB326" s="14">
        <f>Y326/Z326</f>
        <v>0</v>
      </c>
      <c r="AC326" s="15">
        <f>Y326/X326</f>
        <v>0</v>
      </c>
      <c r="AD326">
        <v>18359000</v>
      </c>
      <c r="AE326">
        <v>0</v>
      </c>
      <c r="AF326">
        <v>0</v>
      </c>
      <c r="AG326">
        <v>0</v>
      </c>
      <c r="AH326">
        <v>1131900000</v>
      </c>
      <c r="AI326">
        <v>729420000</v>
      </c>
      <c r="AJ326">
        <v>840470000</v>
      </c>
      <c r="AK326">
        <f t="shared" si="122"/>
        <v>0</v>
      </c>
      <c r="AL326">
        <f t="shared" si="122"/>
        <v>0</v>
      </c>
      <c r="AM326">
        <f t="shared" si="122"/>
        <v>0</v>
      </c>
      <c r="AN326" s="13" t="s">
        <v>859</v>
      </c>
      <c r="AO326" s="14">
        <v>0</v>
      </c>
      <c r="AP326" s="15">
        <v>0</v>
      </c>
      <c r="AQ326">
        <v>0</v>
      </c>
      <c r="AR326">
        <v>0</v>
      </c>
      <c r="AS326">
        <v>8419600</v>
      </c>
      <c r="AT326">
        <v>8357100</v>
      </c>
      <c r="AU326">
        <v>754030000</v>
      </c>
      <c r="AV326">
        <v>964080000</v>
      </c>
      <c r="AW326">
        <v>609030000</v>
      </c>
      <c r="AX326">
        <f t="shared" si="123"/>
        <v>0</v>
      </c>
      <c r="AY326">
        <f t="shared" si="123"/>
        <v>8.7333001410671313E-3</v>
      </c>
      <c r="AZ326">
        <f t="shared" si="123"/>
        <v>1.3721984138712378E-2</v>
      </c>
      <c r="BA326" s="13">
        <v>0</v>
      </c>
      <c r="BB326" s="14">
        <f>AY326/AZ326</f>
        <v>0.63644587056683721</v>
      </c>
      <c r="BC326" s="15" t="s">
        <v>859</v>
      </c>
      <c r="BD326">
        <v>0</v>
      </c>
      <c r="BE326">
        <v>0</v>
      </c>
      <c r="BF326">
        <v>0</v>
      </c>
      <c r="BG326">
        <v>16041000</v>
      </c>
      <c r="BH326">
        <v>2311000000</v>
      </c>
      <c r="BI326">
        <v>1412000000</v>
      </c>
      <c r="BJ326">
        <v>1044200000</v>
      </c>
      <c r="BK326">
        <f t="shared" si="124"/>
        <v>0</v>
      </c>
      <c r="BL326">
        <f t="shared" si="124"/>
        <v>0</v>
      </c>
      <c r="BM326">
        <f t="shared" si="124"/>
        <v>1.5361999616931622E-2</v>
      </c>
      <c r="BN326" s="13">
        <v>0</v>
      </c>
      <c r="BO326" s="14">
        <f t="shared" si="131"/>
        <v>0</v>
      </c>
      <c r="BP326" s="15">
        <v>0</v>
      </c>
      <c r="BQ326" s="28">
        <v>0</v>
      </c>
    </row>
    <row r="327" spans="1:69" customFormat="1" ht="15" x14ac:dyDescent="0.2">
      <c r="A327" t="s">
        <v>516</v>
      </c>
      <c r="C327" t="s">
        <v>517</v>
      </c>
      <c r="D327">
        <v>0</v>
      </c>
      <c r="E327">
        <v>0</v>
      </c>
      <c r="F327">
        <v>0</v>
      </c>
      <c r="G327">
        <v>0</v>
      </c>
      <c r="H327">
        <v>338360000</v>
      </c>
      <c r="I327">
        <v>2492900000</v>
      </c>
      <c r="J327">
        <v>2094200000</v>
      </c>
      <c r="K327">
        <f t="shared" si="120"/>
        <v>0</v>
      </c>
      <c r="L327">
        <f t="shared" si="120"/>
        <v>0</v>
      </c>
      <c r="M327">
        <f t="shared" si="120"/>
        <v>0</v>
      </c>
      <c r="N327" s="13">
        <v>0</v>
      </c>
      <c r="O327" s="14">
        <v>0</v>
      </c>
      <c r="P327" s="15">
        <v>0</v>
      </c>
      <c r="Q327">
        <v>11570000</v>
      </c>
      <c r="R327">
        <v>7622600</v>
      </c>
      <c r="S327">
        <v>0</v>
      </c>
      <c r="T327">
        <v>0</v>
      </c>
      <c r="U327">
        <v>601680000</v>
      </c>
      <c r="V327">
        <v>838260000</v>
      </c>
      <c r="W327">
        <v>516410000</v>
      </c>
      <c r="X327">
        <f t="shared" si="121"/>
        <v>1.2668860523866506E-2</v>
      </c>
      <c r="Y327">
        <f t="shared" si="121"/>
        <v>0</v>
      </c>
      <c r="Z327">
        <f t="shared" si="121"/>
        <v>0</v>
      </c>
      <c r="AA327" s="13">
        <f>Q327/R327</f>
        <v>1.517854800199407</v>
      </c>
      <c r="AB327" s="14">
        <v>0</v>
      </c>
      <c r="AC327" s="15">
        <f>Y327/X327</f>
        <v>0</v>
      </c>
      <c r="AD327">
        <v>0</v>
      </c>
      <c r="AE327">
        <v>0</v>
      </c>
      <c r="AF327">
        <v>0</v>
      </c>
      <c r="AG327">
        <v>0</v>
      </c>
      <c r="AH327">
        <v>1131900000</v>
      </c>
      <c r="AI327">
        <v>729420000</v>
      </c>
      <c r="AJ327">
        <v>840470000</v>
      </c>
      <c r="AK327">
        <f t="shared" si="122"/>
        <v>0</v>
      </c>
      <c r="AL327">
        <f t="shared" si="122"/>
        <v>0</v>
      </c>
      <c r="AM327">
        <f t="shared" si="122"/>
        <v>0</v>
      </c>
      <c r="AN327" s="13">
        <v>0</v>
      </c>
      <c r="AO327" s="14">
        <v>0</v>
      </c>
      <c r="AP327" s="15">
        <v>0</v>
      </c>
      <c r="AQ327">
        <v>3583900</v>
      </c>
      <c r="AR327">
        <v>7882400</v>
      </c>
      <c r="AS327">
        <v>17208000</v>
      </c>
      <c r="AT327">
        <v>29810000</v>
      </c>
      <c r="AU327">
        <v>754030000</v>
      </c>
      <c r="AV327">
        <v>964080000</v>
      </c>
      <c r="AW327">
        <v>609030000</v>
      </c>
      <c r="AX327">
        <f t="shared" si="123"/>
        <v>1.0453695476307309E-2</v>
      </c>
      <c r="AY327">
        <f t="shared" si="123"/>
        <v>1.7849141150112022E-2</v>
      </c>
      <c r="AZ327">
        <f t="shared" si="123"/>
        <v>4.8946685713347454E-2</v>
      </c>
      <c r="BA327" s="13">
        <f>AQ327/AR327</f>
        <v>0.45467116614229169</v>
      </c>
      <c r="BB327" s="14">
        <f>AY327/AZ327</f>
        <v>0.36466495923021552</v>
      </c>
      <c r="BC327" s="15">
        <f>AY327/AX327</f>
        <v>1.7074479728786878</v>
      </c>
      <c r="BD327">
        <v>15481000</v>
      </c>
      <c r="BE327">
        <v>0</v>
      </c>
      <c r="BF327">
        <v>0</v>
      </c>
      <c r="BG327">
        <v>17191000</v>
      </c>
      <c r="BH327">
        <v>2311000000</v>
      </c>
      <c r="BI327">
        <v>1412000000</v>
      </c>
      <c r="BJ327">
        <v>1044200000</v>
      </c>
      <c r="BK327">
        <f t="shared" si="124"/>
        <v>0</v>
      </c>
      <c r="BL327">
        <f t="shared" si="124"/>
        <v>0</v>
      </c>
      <c r="BM327">
        <f t="shared" si="124"/>
        <v>1.6463321202834707E-2</v>
      </c>
      <c r="BN327" s="13" t="s">
        <v>859</v>
      </c>
      <c r="BO327" s="14">
        <f t="shared" si="131"/>
        <v>0</v>
      </c>
      <c r="BP327" s="15">
        <v>0</v>
      </c>
      <c r="BQ327" s="28">
        <v>0</v>
      </c>
    </row>
    <row r="328" spans="1:69" customFormat="1" ht="15" x14ac:dyDescent="0.2">
      <c r="A328" t="s">
        <v>412</v>
      </c>
      <c r="C328" t="s">
        <v>413</v>
      </c>
      <c r="D328">
        <v>6546100</v>
      </c>
      <c r="E328">
        <v>0</v>
      </c>
      <c r="F328">
        <v>0</v>
      </c>
      <c r="G328">
        <v>0</v>
      </c>
      <c r="H328">
        <v>338360000</v>
      </c>
      <c r="I328">
        <v>2492900000</v>
      </c>
      <c r="J328">
        <v>2094200000</v>
      </c>
      <c r="K328">
        <f t="shared" si="120"/>
        <v>0</v>
      </c>
      <c r="L328">
        <f t="shared" si="120"/>
        <v>0</v>
      </c>
      <c r="M328">
        <f t="shared" si="120"/>
        <v>0</v>
      </c>
      <c r="N328" s="13" t="s">
        <v>859</v>
      </c>
      <c r="O328" s="14">
        <v>0</v>
      </c>
      <c r="P328" s="15">
        <v>0</v>
      </c>
      <c r="Q328">
        <v>2548700</v>
      </c>
      <c r="R328">
        <v>0</v>
      </c>
      <c r="S328">
        <v>6263100</v>
      </c>
      <c r="T328">
        <v>0</v>
      </c>
      <c r="U328">
        <v>601680000</v>
      </c>
      <c r="V328">
        <v>838260000</v>
      </c>
      <c r="W328">
        <v>516410000</v>
      </c>
      <c r="X328">
        <f t="shared" si="121"/>
        <v>0</v>
      </c>
      <c r="Y328">
        <f t="shared" si="121"/>
        <v>7.4715482070002144E-3</v>
      </c>
      <c r="Z328">
        <f t="shared" si="121"/>
        <v>0</v>
      </c>
      <c r="AA328" s="13" t="s">
        <v>859</v>
      </c>
      <c r="AB328" s="14" t="s">
        <v>859</v>
      </c>
      <c r="AC328" s="15" t="s">
        <v>859</v>
      </c>
      <c r="AD328">
        <v>7330400</v>
      </c>
      <c r="AE328">
        <v>4747300</v>
      </c>
      <c r="AF328">
        <v>5026600</v>
      </c>
      <c r="AG328">
        <v>0</v>
      </c>
      <c r="AH328">
        <v>1131900000</v>
      </c>
      <c r="AI328">
        <v>729420000</v>
      </c>
      <c r="AJ328">
        <v>840470000</v>
      </c>
      <c r="AK328">
        <f t="shared" si="122"/>
        <v>4.1940984185882147E-3</v>
      </c>
      <c r="AL328">
        <f t="shared" si="122"/>
        <v>6.8912286474184965E-3</v>
      </c>
      <c r="AM328">
        <f t="shared" si="122"/>
        <v>0</v>
      </c>
      <c r="AN328" s="13">
        <f>AD328/AE328</f>
        <v>1.544119815474059</v>
      </c>
      <c r="AO328" s="14" t="s">
        <v>859</v>
      </c>
      <c r="AP328" s="15">
        <f>AL328/AK328</f>
        <v>1.6430774768843335</v>
      </c>
      <c r="AQ328">
        <v>0</v>
      </c>
      <c r="AR328">
        <v>24599000</v>
      </c>
      <c r="AS328">
        <v>5992000</v>
      </c>
      <c r="AT328">
        <v>3535200</v>
      </c>
      <c r="AU328">
        <v>754030000</v>
      </c>
      <c r="AV328">
        <v>964080000</v>
      </c>
      <c r="AW328">
        <v>609030000</v>
      </c>
      <c r="AX328">
        <f t="shared" si="123"/>
        <v>3.262337042292747E-2</v>
      </c>
      <c r="AY328">
        <f t="shared" si="123"/>
        <v>6.2152518463198074E-3</v>
      </c>
      <c r="AZ328">
        <f t="shared" si="123"/>
        <v>5.804640165509088E-3</v>
      </c>
      <c r="BA328" s="13">
        <f>AQ328/AR328</f>
        <v>0</v>
      </c>
      <c r="BB328" s="14">
        <f>AY328/AZ328</f>
        <v>1.0707385245429262</v>
      </c>
      <c r="BC328" s="15">
        <f>AY328/AX328</f>
        <v>0.1905153197154569</v>
      </c>
      <c r="BD328">
        <v>0</v>
      </c>
      <c r="BE328">
        <v>0</v>
      </c>
      <c r="BF328">
        <v>0</v>
      </c>
      <c r="BG328">
        <v>18814000</v>
      </c>
      <c r="BH328">
        <v>2311000000</v>
      </c>
      <c r="BI328">
        <v>1412000000</v>
      </c>
      <c r="BJ328">
        <v>1044200000</v>
      </c>
      <c r="BK328">
        <f t="shared" si="124"/>
        <v>0</v>
      </c>
      <c r="BL328">
        <f t="shared" si="124"/>
        <v>0</v>
      </c>
      <c r="BM328">
        <f t="shared" si="124"/>
        <v>1.801762114537445E-2</v>
      </c>
      <c r="BN328" s="13">
        <v>0</v>
      </c>
      <c r="BO328" s="14">
        <f t="shared" si="131"/>
        <v>0</v>
      </c>
      <c r="BP328" s="15">
        <v>0</v>
      </c>
      <c r="BQ328" s="28">
        <v>0</v>
      </c>
    </row>
    <row r="329" spans="1:69" customFormat="1" ht="15" x14ac:dyDescent="0.2">
      <c r="A329" t="s">
        <v>114</v>
      </c>
      <c r="C329" t="s">
        <v>115</v>
      </c>
      <c r="D329">
        <v>0</v>
      </c>
      <c r="E329">
        <v>0</v>
      </c>
      <c r="F329">
        <v>0</v>
      </c>
      <c r="G329">
        <v>0</v>
      </c>
      <c r="H329">
        <v>338360000</v>
      </c>
      <c r="I329">
        <v>2492900000</v>
      </c>
      <c r="J329">
        <v>2094200000</v>
      </c>
      <c r="K329">
        <f t="shared" si="120"/>
        <v>0</v>
      </c>
      <c r="L329">
        <f t="shared" si="120"/>
        <v>0</v>
      </c>
      <c r="M329">
        <f t="shared" si="120"/>
        <v>0</v>
      </c>
      <c r="N329" s="13">
        <v>0</v>
      </c>
      <c r="O329" s="14">
        <v>0</v>
      </c>
      <c r="P329" s="15">
        <v>0</v>
      </c>
      <c r="Q329">
        <v>0</v>
      </c>
      <c r="R329">
        <v>0</v>
      </c>
      <c r="S329">
        <v>0</v>
      </c>
      <c r="T329">
        <v>0</v>
      </c>
      <c r="U329">
        <v>601680000</v>
      </c>
      <c r="V329">
        <v>838260000</v>
      </c>
      <c r="W329">
        <v>516410000</v>
      </c>
      <c r="X329">
        <f t="shared" si="121"/>
        <v>0</v>
      </c>
      <c r="Y329">
        <f t="shared" si="121"/>
        <v>0</v>
      </c>
      <c r="Z329">
        <f t="shared" si="121"/>
        <v>0</v>
      </c>
      <c r="AA329" s="13">
        <v>0</v>
      </c>
      <c r="AB329" s="14">
        <v>0</v>
      </c>
      <c r="AC329" s="15">
        <v>0</v>
      </c>
      <c r="AD329">
        <v>13237000</v>
      </c>
      <c r="AE329">
        <v>0</v>
      </c>
      <c r="AF329">
        <v>0</v>
      </c>
      <c r="AG329">
        <v>0</v>
      </c>
      <c r="AH329">
        <v>1131900000</v>
      </c>
      <c r="AI329">
        <v>729420000</v>
      </c>
      <c r="AJ329">
        <v>840470000</v>
      </c>
      <c r="AK329">
        <f t="shared" si="122"/>
        <v>0</v>
      </c>
      <c r="AL329">
        <f t="shared" si="122"/>
        <v>0</v>
      </c>
      <c r="AM329">
        <f t="shared" si="122"/>
        <v>0</v>
      </c>
      <c r="AN329" s="13" t="s">
        <v>859</v>
      </c>
      <c r="AO329" s="14">
        <v>0</v>
      </c>
      <c r="AP329" s="15">
        <v>0</v>
      </c>
      <c r="AQ329">
        <v>0</v>
      </c>
      <c r="AR329">
        <v>0</v>
      </c>
      <c r="AS329">
        <v>0</v>
      </c>
      <c r="AT329">
        <v>0</v>
      </c>
      <c r="AU329">
        <v>754030000</v>
      </c>
      <c r="AV329">
        <v>964080000</v>
      </c>
      <c r="AW329">
        <v>609030000</v>
      </c>
      <c r="AX329">
        <f t="shared" si="123"/>
        <v>0</v>
      </c>
      <c r="AY329">
        <f t="shared" si="123"/>
        <v>0</v>
      </c>
      <c r="AZ329">
        <f t="shared" si="123"/>
        <v>0</v>
      </c>
      <c r="BA329" s="13">
        <v>0</v>
      </c>
      <c r="BB329" s="14">
        <v>0</v>
      </c>
      <c r="BC329" s="15">
        <v>0</v>
      </c>
      <c r="BD329">
        <v>0</v>
      </c>
      <c r="BE329">
        <v>0</v>
      </c>
      <c r="BF329">
        <v>0</v>
      </c>
      <c r="BG329">
        <v>23350000</v>
      </c>
      <c r="BH329">
        <v>2311000000</v>
      </c>
      <c r="BI329">
        <v>1412000000</v>
      </c>
      <c r="BJ329">
        <v>1044200000</v>
      </c>
      <c r="BK329">
        <f t="shared" si="124"/>
        <v>0</v>
      </c>
      <c r="BL329">
        <f t="shared" si="124"/>
        <v>0</v>
      </c>
      <c r="BM329">
        <f t="shared" si="124"/>
        <v>2.2361616548553918E-2</v>
      </c>
      <c r="BN329" s="13">
        <v>0</v>
      </c>
      <c r="BO329" s="14">
        <f t="shared" si="131"/>
        <v>0</v>
      </c>
      <c r="BP329" s="15">
        <v>0</v>
      </c>
      <c r="BQ329" s="28">
        <v>0</v>
      </c>
    </row>
    <row r="330" spans="1:69" customFormat="1" ht="15" x14ac:dyDescent="0.2">
      <c r="A330" t="s">
        <v>394</v>
      </c>
      <c r="C330" t="s">
        <v>395</v>
      </c>
      <c r="D330">
        <v>0</v>
      </c>
      <c r="E330">
        <v>0</v>
      </c>
      <c r="F330">
        <v>0</v>
      </c>
      <c r="G330">
        <v>0</v>
      </c>
      <c r="H330">
        <v>338360000</v>
      </c>
      <c r="I330">
        <v>2492900000</v>
      </c>
      <c r="J330">
        <v>2094200000</v>
      </c>
      <c r="K330">
        <f t="shared" si="120"/>
        <v>0</v>
      </c>
      <c r="L330">
        <f t="shared" si="120"/>
        <v>0</v>
      </c>
      <c r="M330">
        <f t="shared" si="120"/>
        <v>0</v>
      </c>
      <c r="N330" s="13">
        <v>0</v>
      </c>
      <c r="O330" s="14">
        <v>0</v>
      </c>
      <c r="P330" s="15">
        <v>0</v>
      </c>
      <c r="Q330">
        <v>0</v>
      </c>
      <c r="R330">
        <v>14163000</v>
      </c>
      <c r="S330">
        <v>0</v>
      </c>
      <c r="T330">
        <v>0</v>
      </c>
      <c r="U330">
        <v>601680000</v>
      </c>
      <c r="V330">
        <v>838260000</v>
      </c>
      <c r="W330">
        <v>516410000</v>
      </c>
      <c r="X330">
        <f t="shared" si="121"/>
        <v>2.3539090546469885E-2</v>
      </c>
      <c r="Y330">
        <f t="shared" si="121"/>
        <v>0</v>
      </c>
      <c r="Z330">
        <f t="shared" si="121"/>
        <v>0</v>
      </c>
      <c r="AA330" s="13">
        <f>Q330/R330</f>
        <v>0</v>
      </c>
      <c r="AB330" s="14">
        <v>0</v>
      </c>
      <c r="AC330" s="15">
        <f>Y330/X330</f>
        <v>0</v>
      </c>
      <c r="AD330">
        <v>50570000</v>
      </c>
      <c r="AE330">
        <v>20465000</v>
      </c>
      <c r="AF330">
        <v>0</v>
      </c>
      <c r="AG330">
        <v>0</v>
      </c>
      <c r="AH330">
        <v>1131900000</v>
      </c>
      <c r="AI330">
        <v>729420000</v>
      </c>
      <c r="AJ330">
        <v>840470000</v>
      </c>
      <c r="AK330">
        <f t="shared" si="122"/>
        <v>1.8080219100627265E-2</v>
      </c>
      <c r="AL330">
        <f t="shared" si="122"/>
        <v>0</v>
      </c>
      <c r="AM330">
        <f t="shared" si="122"/>
        <v>0</v>
      </c>
      <c r="AN330" s="13">
        <f>AD330/AE330</f>
        <v>2.4710481309552894</v>
      </c>
      <c r="AO330" s="14">
        <v>0</v>
      </c>
      <c r="AP330" s="15">
        <f>AL330/AK330</f>
        <v>0</v>
      </c>
      <c r="AQ330">
        <v>0</v>
      </c>
      <c r="AR330">
        <v>0</v>
      </c>
      <c r="AS330">
        <v>1806400</v>
      </c>
      <c r="AT330">
        <v>1207400</v>
      </c>
      <c r="AU330">
        <v>754030000</v>
      </c>
      <c r="AV330">
        <v>964080000</v>
      </c>
      <c r="AW330">
        <v>609030000</v>
      </c>
      <c r="AX330">
        <f t="shared" si="123"/>
        <v>0</v>
      </c>
      <c r="AY330">
        <f t="shared" si="123"/>
        <v>1.8737034271014853E-3</v>
      </c>
      <c r="AZ330">
        <f t="shared" si="123"/>
        <v>1.9824967571384004E-3</v>
      </c>
      <c r="BA330" s="13">
        <v>0</v>
      </c>
      <c r="BB330" s="14">
        <f>AY330/AZ330</f>
        <v>0.94512307289019182</v>
      </c>
      <c r="BC330" s="15" t="s">
        <v>859</v>
      </c>
      <c r="BD330">
        <v>0</v>
      </c>
      <c r="BE330">
        <v>0</v>
      </c>
      <c r="BF330">
        <v>1617400</v>
      </c>
      <c r="BG330">
        <v>2680900</v>
      </c>
      <c r="BH330">
        <v>2311000000</v>
      </c>
      <c r="BI330">
        <v>1412000000</v>
      </c>
      <c r="BJ330">
        <v>1044200000</v>
      </c>
      <c r="BK330">
        <f t="shared" si="124"/>
        <v>0</v>
      </c>
      <c r="BL330">
        <f t="shared" si="124"/>
        <v>1.1454674220963174E-3</v>
      </c>
      <c r="BM330">
        <f t="shared" si="124"/>
        <v>2.5674200344761541E-3</v>
      </c>
      <c r="BN330" s="13">
        <v>0</v>
      </c>
      <c r="BO330" s="14">
        <f t="shared" si="131"/>
        <v>0.44615505321085253</v>
      </c>
      <c r="BP330" s="15" t="s">
        <v>859</v>
      </c>
      <c r="BQ330" s="28">
        <v>0</v>
      </c>
    </row>
    <row r="331" spans="1:69" customFormat="1" ht="15" x14ac:dyDescent="0.2">
      <c r="A331" t="s">
        <v>726</v>
      </c>
      <c r="C331" t="s">
        <v>727</v>
      </c>
      <c r="D331">
        <v>128150000</v>
      </c>
      <c r="E331">
        <v>17821000</v>
      </c>
      <c r="F331">
        <v>0</v>
      </c>
      <c r="G331">
        <v>0</v>
      </c>
      <c r="H331">
        <v>338360000</v>
      </c>
      <c r="I331">
        <v>2492900000</v>
      </c>
      <c r="J331">
        <v>2094200000</v>
      </c>
      <c r="K331">
        <f t="shared" si="120"/>
        <v>5.266875517200615E-2</v>
      </c>
      <c r="L331">
        <f t="shared" si="120"/>
        <v>0</v>
      </c>
      <c r="M331">
        <f t="shared" si="120"/>
        <v>0</v>
      </c>
      <c r="N331" s="13">
        <f>D331/E331</f>
        <v>7.1909544918915884</v>
      </c>
      <c r="O331" s="14">
        <v>0</v>
      </c>
      <c r="P331" s="15">
        <f>L331/K331</f>
        <v>0</v>
      </c>
      <c r="Q331">
        <v>1510600000</v>
      </c>
      <c r="R331">
        <v>1568100000</v>
      </c>
      <c r="S331">
        <v>0</v>
      </c>
      <c r="T331">
        <v>0</v>
      </c>
      <c r="U331">
        <v>601680000</v>
      </c>
      <c r="V331">
        <v>838260000</v>
      </c>
      <c r="W331">
        <v>516410000</v>
      </c>
      <c r="X331">
        <f t="shared" si="121"/>
        <v>2.6062026326286398</v>
      </c>
      <c r="Y331">
        <f t="shared" si="121"/>
        <v>0</v>
      </c>
      <c r="Z331">
        <f t="shared" si="121"/>
        <v>0</v>
      </c>
      <c r="AA331" s="13">
        <f>Q331/R331</f>
        <v>0.96333142019003892</v>
      </c>
      <c r="AB331" s="14">
        <v>0</v>
      </c>
      <c r="AC331" s="15">
        <f>Y331/X331</f>
        <v>0</v>
      </c>
      <c r="AD331">
        <v>532450000</v>
      </c>
      <c r="AE331">
        <v>94967000</v>
      </c>
      <c r="AF331">
        <v>0</v>
      </c>
      <c r="AG331">
        <v>0</v>
      </c>
      <c r="AH331">
        <v>1131900000</v>
      </c>
      <c r="AI331">
        <v>729420000</v>
      </c>
      <c r="AJ331">
        <v>840470000</v>
      </c>
      <c r="AK331">
        <f t="shared" si="122"/>
        <v>8.3900521247460016E-2</v>
      </c>
      <c r="AL331">
        <f t="shared" si="122"/>
        <v>0</v>
      </c>
      <c r="AM331">
        <f t="shared" si="122"/>
        <v>0</v>
      </c>
      <c r="AN331" s="13">
        <f>AD331/AE331</f>
        <v>5.6066844272220875</v>
      </c>
      <c r="AO331" s="14">
        <v>0</v>
      </c>
      <c r="AP331" s="15">
        <f>AL331/AK331</f>
        <v>0</v>
      </c>
      <c r="AQ331">
        <v>0</v>
      </c>
      <c r="AR331">
        <v>2422300</v>
      </c>
      <c r="AS331">
        <v>2618300</v>
      </c>
      <c r="AT331">
        <v>0</v>
      </c>
      <c r="AU331">
        <v>754030000</v>
      </c>
      <c r="AV331">
        <v>964080000</v>
      </c>
      <c r="AW331">
        <v>609030000</v>
      </c>
      <c r="AX331">
        <f t="shared" si="123"/>
        <v>3.2124716523215255E-3</v>
      </c>
      <c r="AY331">
        <f t="shared" si="123"/>
        <v>2.7158534561447182E-3</v>
      </c>
      <c r="AZ331">
        <f t="shared" si="123"/>
        <v>0</v>
      </c>
      <c r="BA331" s="13">
        <f>AQ331/AR331</f>
        <v>0</v>
      </c>
      <c r="BB331" s="14" t="s">
        <v>859</v>
      </c>
      <c r="BC331" s="15">
        <f>AY331/AX331</f>
        <v>0.84540931409685094</v>
      </c>
      <c r="BD331">
        <v>0</v>
      </c>
      <c r="BE331">
        <v>0</v>
      </c>
      <c r="BF331">
        <v>1986700</v>
      </c>
      <c r="BG331">
        <v>2121800</v>
      </c>
      <c r="BH331">
        <v>2311000000</v>
      </c>
      <c r="BI331">
        <v>1412000000</v>
      </c>
      <c r="BJ331">
        <v>1044200000</v>
      </c>
      <c r="BK331">
        <f t="shared" si="124"/>
        <v>0</v>
      </c>
      <c r="BL331">
        <f t="shared" si="124"/>
        <v>1.4070113314447591E-3</v>
      </c>
      <c r="BM331">
        <f t="shared" si="124"/>
        <v>2.0319862095384026E-3</v>
      </c>
      <c r="BN331" s="13">
        <v>0</v>
      </c>
      <c r="BO331" s="14">
        <f t="shared" si="131"/>
        <v>0.69243153562758863</v>
      </c>
      <c r="BP331" s="15" t="s">
        <v>859</v>
      </c>
      <c r="BQ331" s="28">
        <v>0</v>
      </c>
    </row>
    <row r="332" spans="1:69" customFormat="1" ht="15" x14ac:dyDescent="0.2">
      <c r="A332" t="s">
        <v>268</v>
      </c>
      <c r="C332" t="s">
        <v>269</v>
      </c>
      <c r="D332">
        <v>0</v>
      </c>
      <c r="E332">
        <v>0</v>
      </c>
      <c r="F332">
        <v>0</v>
      </c>
      <c r="G332">
        <v>10749000</v>
      </c>
      <c r="H332">
        <v>338360000</v>
      </c>
      <c r="I332">
        <v>2492900000</v>
      </c>
      <c r="J332">
        <v>2094200000</v>
      </c>
      <c r="K332">
        <f t="shared" ref="K332:M394" si="132">E332/H332</f>
        <v>0</v>
      </c>
      <c r="L332">
        <f t="shared" si="132"/>
        <v>0</v>
      </c>
      <c r="M332">
        <f t="shared" si="132"/>
        <v>5.1327475885779772E-3</v>
      </c>
      <c r="N332" s="13">
        <v>0</v>
      </c>
      <c r="O332" s="14">
        <f>L332/M332</f>
        <v>0</v>
      </c>
      <c r="P332" s="15">
        <v>0</v>
      </c>
      <c r="Q332">
        <v>32330000</v>
      </c>
      <c r="R332">
        <v>14721000</v>
      </c>
      <c r="S332">
        <v>0</v>
      </c>
      <c r="T332">
        <v>0</v>
      </c>
      <c r="U332">
        <v>601680000</v>
      </c>
      <c r="V332">
        <v>838260000</v>
      </c>
      <c r="W332">
        <v>516410000</v>
      </c>
      <c r="X332">
        <f t="shared" ref="X332:Z394" si="133">R332/U332</f>
        <v>2.4466493817311526E-2</v>
      </c>
      <c r="Y332">
        <f t="shared" si="133"/>
        <v>0</v>
      </c>
      <c r="Z332">
        <f t="shared" si="133"/>
        <v>0</v>
      </c>
      <c r="AA332" s="13">
        <f>Q332/R332</f>
        <v>2.1961823245703416</v>
      </c>
      <c r="AB332" s="14">
        <v>0</v>
      </c>
      <c r="AC332" s="15">
        <f>Y332/X332</f>
        <v>0</v>
      </c>
      <c r="AD332">
        <v>22162000</v>
      </c>
      <c r="AE332">
        <v>6223000</v>
      </c>
      <c r="AF332">
        <v>0</v>
      </c>
      <c r="AG332">
        <v>0</v>
      </c>
      <c r="AH332">
        <v>1131900000</v>
      </c>
      <c r="AI332">
        <v>729420000</v>
      </c>
      <c r="AJ332">
        <v>840470000</v>
      </c>
      <c r="AK332">
        <f t="shared" ref="AK332:AM394" si="134">AE332/AH332</f>
        <v>5.497835497835498E-3</v>
      </c>
      <c r="AL332">
        <f t="shared" si="134"/>
        <v>0</v>
      </c>
      <c r="AM332">
        <f t="shared" si="134"/>
        <v>0</v>
      </c>
      <c r="AN332" s="13">
        <f>AD332/AE332</f>
        <v>3.5613048368953879</v>
      </c>
      <c r="AO332" s="14">
        <v>0</v>
      </c>
      <c r="AP332" s="15">
        <f>AL332/AK332</f>
        <v>0</v>
      </c>
      <c r="AQ332">
        <v>7124000</v>
      </c>
      <c r="AR332">
        <v>0</v>
      </c>
      <c r="AS332">
        <v>3195800</v>
      </c>
      <c r="AT332">
        <v>22926000</v>
      </c>
      <c r="AU332">
        <v>754030000</v>
      </c>
      <c r="AV332">
        <v>964080000</v>
      </c>
      <c r="AW332">
        <v>609030000</v>
      </c>
      <c r="AX332">
        <f t="shared" ref="AX332:AZ394" si="135">AR332/AU332</f>
        <v>0</v>
      </c>
      <c r="AY332">
        <f t="shared" si="135"/>
        <v>3.3148701352584847E-3</v>
      </c>
      <c r="AZ332">
        <f t="shared" si="135"/>
        <v>3.7643465839121225E-2</v>
      </c>
      <c r="BA332" s="13" t="s">
        <v>859</v>
      </c>
      <c r="BB332" s="14">
        <f>AY332/AZ332</f>
        <v>8.805964226103441E-2</v>
      </c>
      <c r="BC332" s="15" t="s">
        <v>859</v>
      </c>
      <c r="BD332">
        <v>8552800</v>
      </c>
      <c r="BE332">
        <v>0</v>
      </c>
      <c r="BF332">
        <v>4274200</v>
      </c>
      <c r="BG332">
        <v>9188100</v>
      </c>
      <c r="BH332">
        <v>2311000000</v>
      </c>
      <c r="BI332">
        <v>1412000000</v>
      </c>
      <c r="BJ332">
        <v>1044200000</v>
      </c>
      <c r="BK332">
        <f t="shared" ref="BK332:BM394" si="136">BE332/BH332</f>
        <v>0</v>
      </c>
      <c r="BL332">
        <f t="shared" si="136"/>
        <v>3.0270538243626064E-3</v>
      </c>
      <c r="BM332">
        <f t="shared" si="136"/>
        <v>8.7991764029879335E-3</v>
      </c>
      <c r="BN332" s="13" t="s">
        <v>859</v>
      </c>
      <c r="BO332" s="14">
        <f t="shared" si="131"/>
        <v>0.34401558574671953</v>
      </c>
      <c r="BP332" s="15" t="s">
        <v>859</v>
      </c>
      <c r="BQ332" s="28">
        <v>0</v>
      </c>
    </row>
    <row r="333" spans="1:69" customFormat="1" ht="15" x14ac:dyDescent="0.2">
      <c r="A333" t="s">
        <v>204</v>
      </c>
      <c r="C333" t="s">
        <v>205</v>
      </c>
      <c r="D333">
        <v>7212800</v>
      </c>
      <c r="E333">
        <v>0</v>
      </c>
      <c r="F333">
        <v>4734500</v>
      </c>
      <c r="G333">
        <v>11498000</v>
      </c>
      <c r="H333">
        <v>338360000</v>
      </c>
      <c r="I333">
        <v>2492900000</v>
      </c>
      <c r="J333">
        <v>2094200000</v>
      </c>
      <c r="K333">
        <f t="shared" si="132"/>
        <v>0</v>
      </c>
      <c r="L333">
        <f t="shared" si="132"/>
        <v>1.8991937101367885E-3</v>
      </c>
      <c r="M333">
        <f t="shared" si="132"/>
        <v>5.4904020628402253E-3</v>
      </c>
      <c r="N333" s="13" t="s">
        <v>859</v>
      </c>
      <c r="O333" s="14">
        <f>L333/M333</f>
        <v>0.3459115905173476</v>
      </c>
      <c r="P333" s="15" t="s">
        <v>859</v>
      </c>
      <c r="Q333">
        <v>341180000</v>
      </c>
      <c r="R333">
        <v>286700000</v>
      </c>
      <c r="S333">
        <v>0</v>
      </c>
      <c r="T333">
        <v>0</v>
      </c>
      <c r="U333">
        <v>601680000</v>
      </c>
      <c r="V333">
        <v>838260000</v>
      </c>
      <c r="W333">
        <v>516410000</v>
      </c>
      <c r="X333">
        <f t="shared" si="133"/>
        <v>0.47649913575322428</v>
      </c>
      <c r="Y333">
        <f t="shared" si="133"/>
        <v>0</v>
      </c>
      <c r="Z333">
        <f t="shared" si="133"/>
        <v>0</v>
      </c>
      <c r="AA333" s="13">
        <f>Q333/R333</f>
        <v>1.1900244157656086</v>
      </c>
      <c r="AB333" s="14">
        <v>0</v>
      </c>
      <c r="AC333" s="15">
        <f>Y333/X333</f>
        <v>0</v>
      </c>
      <c r="AD333">
        <v>76811000</v>
      </c>
      <c r="AE333">
        <v>36095000</v>
      </c>
      <c r="AF333">
        <v>0</v>
      </c>
      <c r="AG333">
        <v>0</v>
      </c>
      <c r="AH333">
        <v>1131900000</v>
      </c>
      <c r="AI333">
        <v>729420000</v>
      </c>
      <c r="AJ333">
        <v>840470000</v>
      </c>
      <c r="AK333">
        <f t="shared" si="134"/>
        <v>3.1888859439879846E-2</v>
      </c>
      <c r="AL333">
        <f t="shared" si="134"/>
        <v>0</v>
      </c>
      <c r="AM333">
        <f t="shared" si="134"/>
        <v>0</v>
      </c>
      <c r="AN333" s="13">
        <f>AD333/AE333</f>
        <v>2.1280232719213186</v>
      </c>
      <c r="AO333" s="14">
        <v>0</v>
      </c>
      <c r="AP333" s="15">
        <f>AL333/AK333</f>
        <v>0</v>
      </c>
      <c r="AQ333">
        <v>1952700</v>
      </c>
      <c r="AR333">
        <v>0</v>
      </c>
      <c r="AS333">
        <v>2771000</v>
      </c>
      <c r="AT333">
        <v>0</v>
      </c>
      <c r="AU333">
        <v>754030000</v>
      </c>
      <c r="AV333">
        <v>964080000</v>
      </c>
      <c r="AW333">
        <v>609030000</v>
      </c>
      <c r="AX333">
        <f t="shared" si="135"/>
        <v>0</v>
      </c>
      <c r="AY333">
        <f t="shared" si="135"/>
        <v>2.8742428014272674E-3</v>
      </c>
      <c r="AZ333">
        <f t="shared" si="135"/>
        <v>0</v>
      </c>
      <c r="BA333" s="13" t="s">
        <v>859</v>
      </c>
      <c r="BB333" s="14" t="s">
        <v>859</v>
      </c>
      <c r="BC333" s="15" t="s">
        <v>859</v>
      </c>
      <c r="BD333">
        <v>0</v>
      </c>
      <c r="BE333">
        <v>0</v>
      </c>
      <c r="BF333">
        <v>4453600</v>
      </c>
      <c r="BG333">
        <v>16158000</v>
      </c>
      <c r="BH333">
        <v>2311000000</v>
      </c>
      <c r="BI333">
        <v>1412000000</v>
      </c>
      <c r="BJ333">
        <v>1044200000</v>
      </c>
      <c r="BK333">
        <f t="shared" si="136"/>
        <v>0</v>
      </c>
      <c r="BL333">
        <f t="shared" si="136"/>
        <v>3.1541076487252126E-3</v>
      </c>
      <c r="BM333">
        <f t="shared" si="136"/>
        <v>1.5474047117410458E-2</v>
      </c>
      <c r="BN333" s="13">
        <v>0</v>
      </c>
      <c r="BO333" s="14">
        <f t="shared" si="131"/>
        <v>0.20383210835492432</v>
      </c>
      <c r="BP333" s="15" t="s">
        <v>859</v>
      </c>
      <c r="BQ333" s="28">
        <v>0</v>
      </c>
    </row>
    <row r="334" spans="1:69" customFormat="1" ht="15" x14ac:dyDescent="0.2">
      <c r="A334" t="s">
        <v>154</v>
      </c>
      <c r="C334" t="s">
        <v>155</v>
      </c>
      <c r="D334">
        <v>5375100</v>
      </c>
      <c r="E334">
        <v>17010000</v>
      </c>
      <c r="F334">
        <v>39423000</v>
      </c>
      <c r="G334">
        <v>9245700</v>
      </c>
      <c r="H334">
        <v>338360000</v>
      </c>
      <c r="I334">
        <v>2492900000</v>
      </c>
      <c r="J334">
        <v>2094200000</v>
      </c>
      <c r="K334">
        <f t="shared" si="132"/>
        <v>5.0271899751743704E-2</v>
      </c>
      <c r="L334">
        <f t="shared" si="132"/>
        <v>1.581411207830238E-2</v>
      </c>
      <c r="M334">
        <f t="shared" si="132"/>
        <v>4.4149078407028936E-3</v>
      </c>
      <c r="N334" s="13">
        <f>D334/E334</f>
        <v>0.31599647266313935</v>
      </c>
      <c r="O334" s="14">
        <f>L334/M334</f>
        <v>3.5819801112280136</v>
      </c>
      <c r="P334" s="15">
        <f>L334/K334</f>
        <v>0.31457160275216894</v>
      </c>
      <c r="Q334">
        <v>110540000</v>
      </c>
      <c r="R334">
        <v>99358000</v>
      </c>
      <c r="S334">
        <v>18564000</v>
      </c>
      <c r="T334">
        <v>27667000</v>
      </c>
      <c r="U334">
        <v>601680000</v>
      </c>
      <c r="V334">
        <v>838260000</v>
      </c>
      <c r="W334">
        <v>516410000</v>
      </c>
      <c r="X334">
        <f t="shared" si="133"/>
        <v>0.16513429065283872</v>
      </c>
      <c r="Y334">
        <f t="shared" si="133"/>
        <v>2.2145873595304559E-2</v>
      </c>
      <c r="Z334">
        <f t="shared" si="133"/>
        <v>5.3575647257024454E-2</v>
      </c>
      <c r="AA334" s="13">
        <f>Q334/R334</f>
        <v>1.1125425229976449</v>
      </c>
      <c r="AB334" s="14">
        <f>Y334/Z334</f>
        <v>0.4133570890718628</v>
      </c>
      <c r="AC334" s="15">
        <f>Y334/X334</f>
        <v>0.13410826732445144</v>
      </c>
      <c r="AD334">
        <v>105140000</v>
      </c>
      <c r="AE334">
        <v>19900000</v>
      </c>
      <c r="AF334">
        <v>7479900</v>
      </c>
      <c r="AG334">
        <v>0</v>
      </c>
      <c r="AH334">
        <v>1131900000</v>
      </c>
      <c r="AI334">
        <v>729420000</v>
      </c>
      <c r="AJ334">
        <v>840470000</v>
      </c>
      <c r="AK334">
        <f t="shared" si="134"/>
        <v>1.7581058397384927E-2</v>
      </c>
      <c r="AL334">
        <f t="shared" si="134"/>
        <v>1.0254585835321213E-2</v>
      </c>
      <c r="AM334">
        <f t="shared" si="134"/>
        <v>0</v>
      </c>
      <c r="AN334" s="13">
        <f>AD334/AE334</f>
        <v>5.2834170854271356</v>
      </c>
      <c r="AO334" s="14" t="s">
        <v>859</v>
      </c>
      <c r="AP334" s="15">
        <f>AL334/AK334</f>
        <v>0.58327465864322015</v>
      </c>
      <c r="AQ334">
        <v>3686400</v>
      </c>
      <c r="AR334">
        <v>6250300</v>
      </c>
      <c r="AS334">
        <v>0</v>
      </c>
      <c r="AT334">
        <v>10158000</v>
      </c>
      <c r="AU334">
        <v>754030000</v>
      </c>
      <c r="AV334">
        <v>964080000</v>
      </c>
      <c r="AW334">
        <v>609030000</v>
      </c>
      <c r="AX334">
        <f t="shared" si="135"/>
        <v>8.2891927376894815E-3</v>
      </c>
      <c r="AY334">
        <f t="shared" si="135"/>
        <v>0</v>
      </c>
      <c r="AZ334">
        <f t="shared" si="135"/>
        <v>1.6678981330968918E-2</v>
      </c>
      <c r="BA334" s="13">
        <f>AQ334/AR334</f>
        <v>0.58979568980688923</v>
      </c>
      <c r="BB334" s="14">
        <f>AY334/AZ334</f>
        <v>0</v>
      </c>
      <c r="BC334" s="15">
        <f>AY334/AX334</f>
        <v>0</v>
      </c>
      <c r="BD334">
        <v>0</v>
      </c>
      <c r="BE334">
        <v>0</v>
      </c>
      <c r="BF334">
        <v>4806800</v>
      </c>
      <c r="BG334">
        <v>31641000</v>
      </c>
      <c r="BH334">
        <v>2311000000</v>
      </c>
      <c r="BI334">
        <v>1412000000</v>
      </c>
      <c r="BJ334">
        <v>1044200000</v>
      </c>
      <c r="BK334">
        <f t="shared" si="136"/>
        <v>0</v>
      </c>
      <c r="BL334">
        <f t="shared" si="136"/>
        <v>3.4042492917847026E-3</v>
      </c>
      <c r="BM334">
        <f t="shared" si="136"/>
        <v>3.030166634744302E-2</v>
      </c>
      <c r="BN334" s="13">
        <v>0</v>
      </c>
      <c r="BO334" s="14">
        <f t="shared" si="131"/>
        <v>0.11234528335013388</v>
      </c>
      <c r="BP334" s="15" t="s">
        <v>859</v>
      </c>
      <c r="BQ334" s="28">
        <v>0</v>
      </c>
    </row>
    <row r="335" spans="1:69" customFormat="1" ht="15" x14ac:dyDescent="0.2">
      <c r="A335" t="s">
        <v>640</v>
      </c>
      <c r="C335" t="s">
        <v>641</v>
      </c>
      <c r="D335">
        <v>0</v>
      </c>
      <c r="E335">
        <v>0</v>
      </c>
      <c r="F335">
        <v>0</v>
      </c>
      <c r="G335">
        <v>0</v>
      </c>
      <c r="H335">
        <v>338360000</v>
      </c>
      <c r="I335">
        <v>2492900000</v>
      </c>
      <c r="J335">
        <v>2094200000</v>
      </c>
      <c r="K335">
        <f t="shared" si="132"/>
        <v>0</v>
      </c>
      <c r="L335">
        <f t="shared" si="132"/>
        <v>0</v>
      </c>
      <c r="M335">
        <f t="shared" si="132"/>
        <v>0</v>
      </c>
      <c r="N335" s="13">
        <v>0</v>
      </c>
      <c r="O335" s="14">
        <v>0</v>
      </c>
      <c r="P335" s="15">
        <v>0</v>
      </c>
      <c r="Q335">
        <v>0</v>
      </c>
      <c r="R335">
        <v>0</v>
      </c>
      <c r="S335">
        <v>0</v>
      </c>
      <c r="T335">
        <v>0</v>
      </c>
      <c r="U335">
        <v>601680000</v>
      </c>
      <c r="V335">
        <v>838260000</v>
      </c>
      <c r="W335">
        <v>516410000</v>
      </c>
      <c r="X335">
        <f t="shared" si="133"/>
        <v>0</v>
      </c>
      <c r="Y335">
        <f t="shared" si="133"/>
        <v>0</v>
      </c>
      <c r="Z335">
        <f t="shared" si="133"/>
        <v>0</v>
      </c>
      <c r="AA335" s="13">
        <v>0</v>
      </c>
      <c r="AB335" s="14">
        <v>0</v>
      </c>
      <c r="AC335" s="15">
        <v>0</v>
      </c>
      <c r="AD335">
        <v>0</v>
      </c>
      <c r="AE335">
        <v>0</v>
      </c>
      <c r="AF335">
        <v>0</v>
      </c>
      <c r="AG335">
        <v>0</v>
      </c>
      <c r="AH335">
        <v>1131900000</v>
      </c>
      <c r="AI335">
        <v>729420000</v>
      </c>
      <c r="AJ335">
        <v>840470000</v>
      </c>
      <c r="AK335">
        <f t="shared" si="134"/>
        <v>0</v>
      </c>
      <c r="AL335">
        <f t="shared" si="134"/>
        <v>0</v>
      </c>
      <c r="AM335">
        <f t="shared" si="134"/>
        <v>0</v>
      </c>
      <c r="AN335" s="13">
        <v>0</v>
      </c>
      <c r="AO335" s="14">
        <v>0</v>
      </c>
      <c r="AP335" s="15">
        <v>0</v>
      </c>
      <c r="AQ335">
        <v>6144500</v>
      </c>
      <c r="AR335">
        <v>0</v>
      </c>
      <c r="AS335">
        <v>5864000</v>
      </c>
      <c r="AT335">
        <v>0</v>
      </c>
      <c r="AU335">
        <v>754030000</v>
      </c>
      <c r="AV335">
        <v>964080000</v>
      </c>
      <c r="AW335">
        <v>609030000</v>
      </c>
      <c r="AX335">
        <f t="shared" si="135"/>
        <v>0</v>
      </c>
      <c r="AY335">
        <f t="shared" si="135"/>
        <v>6.0824827815119074E-3</v>
      </c>
      <c r="AZ335">
        <f t="shared" si="135"/>
        <v>0</v>
      </c>
      <c r="BA335" s="13" t="s">
        <v>859</v>
      </c>
      <c r="BB335" s="14" t="s">
        <v>859</v>
      </c>
      <c r="BC335" s="15" t="s">
        <v>859</v>
      </c>
      <c r="BD335">
        <v>0</v>
      </c>
      <c r="BE335">
        <v>0</v>
      </c>
      <c r="BF335">
        <v>4873000</v>
      </c>
      <c r="BG335">
        <v>4899100</v>
      </c>
      <c r="BH335">
        <v>2311000000</v>
      </c>
      <c r="BI335">
        <v>1412000000</v>
      </c>
      <c r="BJ335">
        <v>1044200000</v>
      </c>
      <c r="BK335">
        <f t="shared" si="136"/>
        <v>0</v>
      </c>
      <c r="BL335">
        <f t="shared" si="136"/>
        <v>3.4511331444759207E-3</v>
      </c>
      <c r="BM335">
        <f t="shared" si="136"/>
        <v>4.6917257230415631E-3</v>
      </c>
      <c r="BN335" s="13">
        <v>0</v>
      </c>
      <c r="BO335" s="14">
        <f t="shared" si="131"/>
        <v>0.73557862249428596</v>
      </c>
      <c r="BP335" s="15" t="s">
        <v>859</v>
      </c>
      <c r="BQ335" s="28">
        <v>0</v>
      </c>
    </row>
    <row r="336" spans="1:69" customFormat="1" ht="15" x14ac:dyDescent="0.2">
      <c r="A336" t="s">
        <v>246</v>
      </c>
      <c r="C336" t="s">
        <v>247</v>
      </c>
      <c r="D336">
        <v>0</v>
      </c>
      <c r="E336">
        <v>0</v>
      </c>
      <c r="F336">
        <v>0</v>
      </c>
      <c r="G336">
        <v>0</v>
      </c>
      <c r="H336">
        <v>338360000</v>
      </c>
      <c r="I336">
        <v>2492900000</v>
      </c>
      <c r="J336">
        <v>2094200000</v>
      </c>
      <c r="K336">
        <f t="shared" si="132"/>
        <v>0</v>
      </c>
      <c r="L336">
        <f t="shared" si="132"/>
        <v>0</v>
      </c>
      <c r="M336">
        <f t="shared" si="132"/>
        <v>0</v>
      </c>
      <c r="N336" s="13">
        <v>0</v>
      </c>
      <c r="O336" s="14">
        <v>0</v>
      </c>
      <c r="P336" s="15">
        <v>0</v>
      </c>
      <c r="Q336">
        <v>20274000</v>
      </c>
      <c r="R336">
        <v>21237000</v>
      </c>
      <c r="S336">
        <v>0</v>
      </c>
      <c r="T336">
        <v>0</v>
      </c>
      <c r="U336">
        <v>601680000</v>
      </c>
      <c r="V336">
        <v>838260000</v>
      </c>
      <c r="W336">
        <v>516410000</v>
      </c>
      <c r="X336">
        <f t="shared" si="133"/>
        <v>3.5296170721978458E-2</v>
      </c>
      <c r="Y336">
        <f t="shared" si="133"/>
        <v>0</v>
      </c>
      <c r="Z336">
        <f t="shared" si="133"/>
        <v>0</v>
      </c>
      <c r="AA336" s="13">
        <f>Q336/R336</f>
        <v>0.95465461223336634</v>
      </c>
      <c r="AB336" s="14">
        <v>0</v>
      </c>
      <c r="AC336" s="15">
        <f>Y336/X336</f>
        <v>0</v>
      </c>
      <c r="AD336">
        <v>0</v>
      </c>
      <c r="AE336">
        <v>0</v>
      </c>
      <c r="AF336">
        <v>0</v>
      </c>
      <c r="AG336">
        <v>0</v>
      </c>
      <c r="AH336">
        <v>1131900000</v>
      </c>
      <c r="AI336">
        <v>729420000</v>
      </c>
      <c r="AJ336">
        <v>840470000</v>
      </c>
      <c r="AK336">
        <f t="shared" si="134"/>
        <v>0</v>
      </c>
      <c r="AL336">
        <f t="shared" si="134"/>
        <v>0</v>
      </c>
      <c r="AM336">
        <f t="shared" si="134"/>
        <v>0</v>
      </c>
      <c r="AN336" s="13">
        <v>0</v>
      </c>
      <c r="AO336" s="14">
        <v>0</v>
      </c>
      <c r="AP336" s="15">
        <v>0</v>
      </c>
      <c r="AQ336">
        <v>15302000</v>
      </c>
      <c r="AR336">
        <v>5097600</v>
      </c>
      <c r="AS336">
        <v>8040500</v>
      </c>
      <c r="AT336">
        <v>0</v>
      </c>
      <c r="AU336">
        <v>754030000</v>
      </c>
      <c r="AV336">
        <v>964080000</v>
      </c>
      <c r="AW336">
        <v>609030000</v>
      </c>
      <c r="AX336">
        <f t="shared" si="135"/>
        <v>6.7604737212047265E-3</v>
      </c>
      <c r="AY336">
        <f t="shared" si="135"/>
        <v>8.3400755124056099E-3</v>
      </c>
      <c r="AZ336">
        <f t="shared" si="135"/>
        <v>0</v>
      </c>
      <c r="BA336" s="13">
        <f>AQ336/AR336</f>
        <v>3.0018047708725675</v>
      </c>
      <c r="BB336" s="14" t="s">
        <v>859</v>
      </c>
      <c r="BC336" s="15">
        <f>AY336/AX336</f>
        <v>1.2336525303317645</v>
      </c>
      <c r="BD336">
        <v>7867600</v>
      </c>
      <c r="BE336">
        <v>0</v>
      </c>
      <c r="BF336">
        <v>5566800</v>
      </c>
      <c r="BG336">
        <v>0</v>
      </c>
      <c r="BH336">
        <v>2311000000</v>
      </c>
      <c r="BI336">
        <v>1412000000</v>
      </c>
      <c r="BJ336">
        <v>1044200000</v>
      </c>
      <c r="BK336">
        <f t="shared" si="136"/>
        <v>0</v>
      </c>
      <c r="BL336">
        <f t="shared" si="136"/>
        <v>3.9424929178470255E-3</v>
      </c>
      <c r="BM336">
        <f t="shared" si="136"/>
        <v>0</v>
      </c>
      <c r="BN336" s="13" t="s">
        <v>859</v>
      </c>
      <c r="BO336" s="14" t="s">
        <v>859</v>
      </c>
      <c r="BP336" s="15" t="s">
        <v>859</v>
      </c>
      <c r="BQ336" s="28">
        <v>0</v>
      </c>
    </row>
    <row r="337" spans="1:69" customFormat="1" ht="15" x14ac:dyDescent="0.2">
      <c r="A337" t="s">
        <v>494</v>
      </c>
      <c r="C337" t="s">
        <v>495</v>
      </c>
      <c r="D337">
        <v>32068000</v>
      </c>
      <c r="E337">
        <v>0</v>
      </c>
      <c r="F337">
        <v>32426000</v>
      </c>
      <c r="G337">
        <v>0</v>
      </c>
      <c r="H337">
        <v>338360000</v>
      </c>
      <c r="I337">
        <v>2492900000</v>
      </c>
      <c r="J337">
        <v>2094200000</v>
      </c>
      <c r="K337">
        <f t="shared" si="132"/>
        <v>0</v>
      </c>
      <c r="L337">
        <f t="shared" si="132"/>
        <v>1.3007340848008343E-2</v>
      </c>
      <c r="M337">
        <f t="shared" si="132"/>
        <v>0</v>
      </c>
      <c r="N337" s="13" t="s">
        <v>859</v>
      </c>
      <c r="O337" s="14" t="s">
        <v>859</v>
      </c>
      <c r="P337" s="15" t="s">
        <v>859</v>
      </c>
      <c r="Q337">
        <v>43508000</v>
      </c>
      <c r="R337">
        <v>27383000</v>
      </c>
      <c r="S337">
        <v>11757000</v>
      </c>
      <c r="T337">
        <v>0</v>
      </c>
      <c r="U337">
        <v>601680000</v>
      </c>
      <c r="V337">
        <v>838260000</v>
      </c>
      <c r="W337">
        <v>516410000</v>
      </c>
      <c r="X337">
        <f t="shared" si="133"/>
        <v>4.5510902805477996E-2</v>
      </c>
      <c r="Y337">
        <f t="shared" si="133"/>
        <v>1.402548135423377E-2</v>
      </c>
      <c r="Z337">
        <f t="shared" si="133"/>
        <v>0</v>
      </c>
      <c r="AA337" s="13">
        <f>Q337/R337</f>
        <v>1.5888690063177884</v>
      </c>
      <c r="AB337" s="14" t="s">
        <v>859</v>
      </c>
      <c r="AC337" s="15">
        <f>Y337/X337</f>
        <v>0.30817849107896778</v>
      </c>
      <c r="AD337">
        <v>25615000</v>
      </c>
      <c r="AE337">
        <v>10091000</v>
      </c>
      <c r="AF337">
        <v>0</v>
      </c>
      <c r="AG337">
        <v>0</v>
      </c>
      <c r="AH337">
        <v>1131900000</v>
      </c>
      <c r="AI337">
        <v>729420000</v>
      </c>
      <c r="AJ337">
        <v>840470000</v>
      </c>
      <c r="AK337">
        <f t="shared" si="134"/>
        <v>8.9150985069352418E-3</v>
      </c>
      <c r="AL337">
        <f t="shared" si="134"/>
        <v>0</v>
      </c>
      <c r="AM337">
        <f t="shared" si="134"/>
        <v>0</v>
      </c>
      <c r="AN337" s="13">
        <f>AD337/AE337</f>
        <v>2.5384005549499555</v>
      </c>
      <c r="AO337" s="14">
        <v>0</v>
      </c>
      <c r="AP337" s="15">
        <f>AL337/AK337</f>
        <v>0</v>
      </c>
      <c r="AQ337">
        <v>1370200</v>
      </c>
      <c r="AR337">
        <v>10219000</v>
      </c>
      <c r="AS337">
        <v>0</v>
      </c>
      <c r="AT337">
        <v>19638000</v>
      </c>
      <c r="AU337">
        <v>754030000</v>
      </c>
      <c r="AV337">
        <v>964080000</v>
      </c>
      <c r="AW337">
        <v>609030000</v>
      </c>
      <c r="AX337">
        <f t="shared" si="135"/>
        <v>1.3552511173295492E-2</v>
      </c>
      <c r="AY337">
        <f t="shared" si="135"/>
        <v>0</v>
      </c>
      <c r="AZ337">
        <f t="shared" si="135"/>
        <v>3.2244717009014337E-2</v>
      </c>
      <c r="BA337" s="13">
        <f>AQ337/AR337</f>
        <v>0.13408356982092182</v>
      </c>
      <c r="BB337" s="14">
        <f>AY337/AZ337</f>
        <v>0</v>
      </c>
      <c r="BC337" s="15">
        <f>AY337/AX337</f>
        <v>0</v>
      </c>
      <c r="BD337">
        <v>2119000</v>
      </c>
      <c r="BE337">
        <v>0</v>
      </c>
      <c r="BF337">
        <v>6117100</v>
      </c>
      <c r="BG337">
        <v>6218300</v>
      </c>
      <c r="BH337">
        <v>2311000000</v>
      </c>
      <c r="BI337">
        <v>1412000000</v>
      </c>
      <c r="BJ337">
        <v>1044200000</v>
      </c>
      <c r="BK337">
        <f t="shared" si="136"/>
        <v>0</v>
      </c>
      <c r="BL337">
        <f t="shared" si="136"/>
        <v>4.3322237960339944E-3</v>
      </c>
      <c r="BM337">
        <f t="shared" si="136"/>
        <v>5.9550852327140396E-3</v>
      </c>
      <c r="BN337" s="13" t="s">
        <v>859</v>
      </c>
      <c r="BO337" s="14">
        <f t="shared" ref="BO337:BO344" si="137">BL337/BM337</f>
        <v>0.72748308827472086</v>
      </c>
      <c r="BP337" s="15" t="s">
        <v>859</v>
      </c>
      <c r="BQ337" s="28">
        <v>0</v>
      </c>
    </row>
    <row r="338" spans="1:69" customFormat="1" ht="15" x14ac:dyDescent="0.2">
      <c r="A338" t="s">
        <v>298</v>
      </c>
      <c r="C338" t="s">
        <v>299</v>
      </c>
      <c r="D338">
        <v>0</v>
      </c>
      <c r="E338">
        <v>0</v>
      </c>
      <c r="F338">
        <v>0</v>
      </c>
      <c r="G338">
        <v>0</v>
      </c>
      <c r="H338">
        <v>338360000</v>
      </c>
      <c r="I338">
        <v>2492900000</v>
      </c>
      <c r="J338">
        <v>2094200000</v>
      </c>
      <c r="K338">
        <f t="shared" si="132"/>
        <v>0</v>
      </c>
      <c r="L338">
        <f t="shared" si="132"/>
        <v>0</v>
      </c>
      <c r="M338">
        <f t="shared" si="132"/>
        <v>0</v>
      </c>
      <c r="N338" s="13">
        <v>0</v>
      </c>
      <c r="O338" s="14">
        <v>0</v>
      </c>
      <c r="P338" s="15">
        <v>0</v>
      </c>
      <c r="Q338">
        <v>0</v>
      </c>
      <c r="R338">
        <v>0</v>
      </c>
      <c r="S338">
        <v>0</v>
      </c>
      <c r="T338">
        <v>0</v>
      </c>
      <c r="U338">
        <v>601680000</v>
      </c>
      <c r="V338">
        <v>838260000</v>
      </c>
      <c r="W338">
        <v>516410000</v>
      </c>
      <c r="X338">
        <f t="shared" si="133"/>
        <v>0</v>
      </c>
      <c r="Y338">
        <f t="shared" si="133"/>
        <v>0</v>
      </c>
      <c r="Z338">
        <f t="shared" si="133"/>
        <v>0</v>
      </c>
      <c r="AA338" s="13">
        <v>0</v>
      </c>
      <c r="AB338" s="14">
        <v>0</v>
      </c>
      <c r="AC338" s="15">
        <v>0</v>
      </c>
      <c r="AD338">
        <v>0</v>
      </c>
      <c r="AE338">
        <v>0</v>
      </c>
      <c r="AF338">
        <v>0</v>
      </c>
      <c r="AG338">
        <v>0</v>
      </c>
      <c r="AH338">
        <v>1131900000</v>
      </c>
      <c r="AI338">
        <v>729420000</v>
      </c>
      <c r="AJ338">
        <v>840470000</v>
      </c>
      <c r="AK338">
        <f t="shared" si="134"/>
        <v>0</v>
      </c>
      <c r="AL338">
        <f t="shared" si="134"/>
        <v>0</v>
      </c>
      <c r="AM338">
        <f t="shared" si="134"/>
        <v>0</v>
      </c>
      <c r="AN338" s="13">
        <v>0</v>
      </c>
      <c r="AO338" s="14">
        <v>0</v>
      </c>
      <c r="AP338" s="15">
        <v>0</v>
      </c>
      <c r="AQ338">
        <v>0</v>
      </c>
      <c r="AR338">
        <v>0</v>
      </c>
      <c r="AS338">
        <v>0</v>
      </c>
      <c r="AT338">
        <v>0</v>
      </c>
      <c r="AU338">
        <v>754030000</v>
      </c>
      <c r="AV338">
        <v>964080000</v>
      </c>
      <c r="AW338">
        <v>609030000</v>
      </c>
      <c r="AX338">
        <f t="shared" si="135"/>
        <v>0</v>
      </c>
      <c r="AY338">
        <f t="shared" si="135"/>
        <v>0</v>
      </c>
      <c r="AZ338">
        <f t="shared" si="135"/>
        <v>0</v>
      </c>
      <c r="BA338" s="13">
        <v>0</v>
      </c>
      <c r="BB338" s="14">
        <v>0</v>
      </c>
      <c r="BC338" s="15">
        <v>0</v>
      </c>
      <c r="BD338">
        <v>0</v>
      </c>
      <c r="BE338">
        <v>0</v>
      </c>
      <c r="BF338">
        <v>6745600</v>
      </c>
      <c r="BG338">
        <v>8481600</v>
      </c>
      <c r="BH338">
        <v>2311000000</v>
      </c>
      <c r="BI338">
        <v>1412000000</v>
      </c>
      <c r="BJ338">
        <v>1044200000</v>
      </c>
      <c r="BK338">
        <f t="shared" si="136"/>
        <v>0</v>
      </c>
      <c r="BL338">
        <f t="shared" si="136"/>
        <v>4.7773371104815861E-3</v>
      </c>
      <c r="BM338">
        <f t="shared" si="136"/>
        <v>8.1225818808657348E-3</v>
      </c>
      <c r="BN338" s="13">
        <v>0</v>
      </c>
      <c r="BO338" s="14">
        <f t="shared" si="137"/>
        <v>0.58815499560989337</v>
      </c>
      <c r="BP338" s="15" t="s">
        <v>859</v>
      </c>
      <c r="BQ338" s="28">
        <v>0</v>
      </c>
    </row>
    <row r="339" spans="1:69" customFormat="1" ht="15" x14ac:dyDescent="0.2">
      <c r="A339" t="s">
        <v>126</v>
      </c>
      <c r="C339" t="s">
        <v>127</v>
      </c>
      <c r="D339">
        <v>101580000</v>
      </c>
      <c r="E339">
        <v>35770000</v>
      </c>
      <c r="F339">
        <v>218010000</v>
      </c>
      <c r="G339">
        <v>148580000</v>
      </c>
      <c r="H339">
        <v>338360000</v>
      </c>
      <c r="I339">
        <v>2492900000</v>
      </c>
      <c r="J339">
        <v>2094200000</v>
      </c>
      <c r="K339">
        <f t="shared" si="132"/>
        <v>0.10571580565078614</v>
      </c>
      <c r="L339">
        <f t="shared" si="132"/>
        <v>8.7452364715792846E-2</v>
      </c>
      <c r="M339">
        <f t="shared" si="132"/>
        <v>7.094833349250311E-2</v>
      </c>
      <c r="N339" s="13">
        <f>D339/E339</f>
        <v>2.8398098965613641</v>
      </c>
      <c r="O339" s="14">
        <f>L339/M339</f>
        <v>1.2326204212398262</v>
      </c>
      <c r="P339" s="15">
        <f>L339/K339</f>
        <v>0.82724020478713078</v>
      </c>
      <c r="Q339">
        <v>1153900000</v>
      </c>
      <c r="R339">
        <v>715630000</v>
      </c>
      <c r="S339">
        <v>37669000</v>
      </c>
      <c r="T339">
        <v>0</v>
      </c>
      <c r="U339">
        <v>601680000</v>
      </c>
      <c r="V339">
        <v>838260000</v>
      </c>
      <c r="W339">
        <v>516410000</v>
      </c>
      <c r="X339">
        <f t="shared" si="133"/>
        <v>1.1893863847892567</v>
      </c>
      <c r="Y339">
        <f t="shared" si="133"/>
        <v>4.4937131677522488E-2</v>
      </c>
      <c r="Z339">
        <f t="shared" si="133"/>
        <v>0</v>
      </c>
      <c r="AA339" s="13">
        <f t="shared" ref="AA339:AA344" si="138">Q339/R339</f>
        <v>1.6124254153682769</v>
      </c>
      <c r="AB339" s="14" t="s">
        <v>859</v>
      </c>
      <c r="AC339" s="15">
        <f t="shared" ref="AC339:AC344" si="139">Y339/X339</f>
        <v>3.7781777437686695E-2</v>
      </c>
      <c r="AD339">
        <v>556520000</v>
      </c>
      <c r="AE339">
        <v>31369000</v>
      </c>
      <c r="AF339">
        <v>9046800</v>
      </c>
      <c r="AG339">
        <v>0</v>
      </c>
      <c r="AH339">
        <v>1131900000</v>
      </c>
      <c r="AI339">
        <v>729420000</v>
      </c>
      <c r="AJ339">
        <v>840470000</v>
      </c>
      <c r="AK339">
        <f t="shared" si="134"/>
        <v>2.7713578938068733E-2</v>
      </c>
      <c r="AL339">
        <f t="shared" si="134"/>
        <v>1.2402730936908777E-2</v>
      </c>
      <c r="AM339">
        <f t="shared" si="134"/>
        <v>0</v>
      </c>
      <c r="AN339" s="13">
        <f>AD339/AE339</f>
        <v>17.741081959896714</v>
      </c>
      <c r="AO339" s="14" t="s">
        <v>859</v>
      </c>
      <c r="AP339" s="15">
        <f>AL339/AK339</f>
        <v>0.44753263245519603</v>
      </c>
      <c r="AQ339">
        <v>7822100</v>
      </c>
      <c r="AR339">
        <v>0</v>
      </c>
      <c r="AS339">
        <v>0</v>
      </c>
      <c r="AT339">
        <v>0</v>
      </c>
      <c r="AU339">
        <v>754030000</v>
      </c>
      <c r="AV339">
        <v>964080000</v>
      </c>
      <c r="AW339">
        <v>609030000</v>
      </c>
      <c r="AX339">
        <f t="shared" si="135"/>
        <v>0</v>
      </c>
      <c r="AY339">
        <f t="shared" si="135"/>
        <v>0</v>
      </c>
      <c r="AZ339">
        <f t="shared" si="135"/>
        <v>0</v>
      </c>
      <c r="BA339" s="13" t="s">
        <v>859</v>
      </c>
      <c r="BB339" s="14">
        <v>0</v>
      </c>
      <c r="BC339" s="15">
        <v>0</v>
      </c>
      <c r="BD339">
        <v>9712600</v>
      </c>
      <c r="BE339">
        <v>0</v>
      </c>
      <c r="BF339">
        <v>7118000</v>
      </c>
      <c r="BG339">
        <v>8100400</v>
      </c>
      <c r="BH339">
        <v>2311000000</v>
      </c>
      <c r="BI339">
        <v>1412000000</v>
      </c>
      <c r="BJ339">
        <v>1044200000</v>
      </c>
      <c r="BK339">
        <f t="shared" si="136"/>
        <v>0</v>
      </c>
      <c r="BL339">
        <f t="shared" si="136"/>
        <v>5.0410764872521243E-3</v>
      </c>
      <c r="BM339">
        <f t="shared" si="136"/>
        <v>7.7575177169124689E-3</v>
      </c>
      <c r="BN339" s="13" t="s">
        <v>859</v>
      </c>
      <c r="BO339" s="14">
        <f t="shared" si="137"/>
        <v>0.64983112784413954</v>
      </c>
      <c r="BP339" s="15" t="s">
        <v>859</v>
      </c>
      <c r="BQ339" s="28">
        <v>0</v>
      </c>
    </row>
    <row r="340" spans="1:69" customFormat="1" ht="15" x14ac:dyDescent="0.2">
      <c r="A340" t="s">
        <v>214</v>
      </c>
      <c r="C340" t="s">
        <v>215</v>
      </c>
      <c r="D340">
        <v>0</v>
      </c>
      <c r="E340">
        <v>749160</v>
      </c>
      <c r="F340">
        <v>1802500</v>
      </c>
      <c r="G340">
        <v>3500200</v>
      </c>
      <c r="H340">
        <v>338360000</v>
      </c>
      <c r="I340">
        <v>2492900000</v>
      </c>
      <c r="J340">
        <v>2094200000</v>
      </c>
      <c r="K340">
        <f t="shared" si="132"/>
        <v>2.2140915001773258E-3</v>
      </c>
      <c r="L340">
        <f t="shared" si="132"/>
        <v>7.2305347186008267E-4</v>
      </c>
      <c r="M340">
        <f t="shared" si="132"/>
        <v>1.6713780918727915E-3</v>
      </c>
      <c r="N340" s="13">
        <f>D340/E340</f>
        <v>0</v>
      </c>
      <c r="O340" s="14">
        <f>L340/M340</f>
        <v>0.43260915969641311</v>
      </c>
      <c r="P340" s="15">
        <f>L340/K340</f>
        <v>0.32656892084278066</v>
      </c>
      <c r="Q340">
        <v>0</v>
      </c>
      <c r="R340">
        <v>7458700</v>
      </c>
      <c r="S340">
        <v>0</v>
      </c>
      <c r="T340">
        <v>0</v>
      </c>
      <c r="U340">
        <v>601680000</v>
      </c>
      <c r="V340">
        <v>838260000</v>
      </c>
      <c r="W340">
        <v>516410000</v>
      </c>
      <c r="X340">
        <f t="shared" si="133"/>
        <v>1.2396456588219652E-2</v>
      </c>
      <c r="Y340">
        <f t="shared" si="133"/>
        <v>0</v>
      </c>
      <c r="Z340">
        <f t="shared" si="133"/>
        <v>0</v>
      </c>
      <c r="AA340" s="13">
        <f t="shared" si="138"/>
        <v>0</v>
      </c>
      <c r="AB340" s="14">
        <v>0</v>
      </c>
      <c r="AC340" s="15">
        <f t="shared" si="139"/>
        <v>0</v>
      </c>
      <c r="AD340">
        <v>35710000</v>
      </c>
      <c r="AE340">
        <v>25149000</v>
      </c>
      <c r="AF340">
        <v>0</v>
      </c>
      <c r="AG340">
        <v>0</v>
      </c>
      <c r="AH340">
        <v>1131900000</v>
      </c>
      <c r="AI340">
        <v>729420000</v>
      </c>
      <c r="AJ340">
        <v>840470000</v>
      </c>
      <c r="AK340">
        <f t="shared" si="134"/>
        <v>2.2218393851046913E-2</v>
      </c>
      <c r="AL340">
        <f t="shared" si="134"/>
        <v>0</v>
      </c>
      <c r="AM340">
        <f t="shared" si="134"/>
        <v>0</v>
      </c>
      <c r="AN340" s="13">
        <f>AD340/AE340</f>
        <v>1.4199371744403355</v>
      </c>
      <c r="AO340" s="14">
        <v>0</v>
      </c>
      <c r="AP340" s="15">
        <f>AL340/AK340</f>
        <v>0</v>
      </c>
      <c r="AQ340">
        <v>0</v>
      </c>
      <c r="AR340">
        <v>0</v>
      </c>
      <c r="AS340">
        <v>0</v>
      </c>
      <c r="AT340">
        <v>0</v>
      </c>
      <c r="AU340">
        <v>754030000</v>
      </c>
      <c r="AV340">
        <v>964080000</v>
      </c>
      <c r="AW340">
        <v>609030000</v>
      </c>
      <c r="AX340">
        <f t="shared" si="135"/>
        <v>0</v>
      </c>
      <c r="AY340">
        <f t="shared" si="135"/>
        <v>0</v>
      </c>
      <c r="AZ340">
        <f t="shared" si="135"/>
        <v>0</v>
      </c>
      <c r="BA340" s="13">
        <v>0</v>
      </c>
      <c r="BB340" s="14">
        <v>0</v>
      </c>
      <c r="BC340" s="15">
        <v>0</v>
      </c>
      <c r="BD340">
        <v>0</v>
      </c>
      <c r="BE340">
        <v>0</v>
      </c>
      <c r="BF340">
        <v>11559000</v>
      </c>
      <c r="BG340">
        <v>19066000</v>
      </c>
      <c r="BH340">
        <v>2311000000</v>
      </c>
      <c r="BI340">
        <v>1412000000</v>
      </c>
      <c r="BJ340">
        <v>1044200000</v>
      </c>
      <c r="BK340">
        <f t="shared" si="136"/>
        <v>0</v>
      </c>
      <c r="BL340">
        <f t="shared" si="136"/>
        <v>8.1862606232294619E-3</v>
      </c>
      <c r="BM340">
        <f t="shared" si="136"/>
        <v>1.8258954223328863E-2</v>
      </c>
      <c r="BN340" s="13">
        <v>0</v>
      </c>
      <c r="BO340" s="14">
        <f t="shared" si="137"/>
        <v>0.44834225022428431</v>
      </c>
      <c r="BP340" s="15" t="s">
        <v>859</v>
      </c>
      <c r="BQ340" s="28">
        <v>0</v>
      </c>
    </row>
    <row r="341" spans="1:69" customFormat="1" ht="15" x14ac:dyDescent="0.2">
      <c r="A341" t="s">
        <v>162</v>
      </c>
      <c r="C341" t="s">
        <v>163</v>
      </c>
      <c r="D341">
        <v>0</v>
      </c>
      <c r="E341">
        <v>0</v>
      </c>
      <c r="F341">
        <v>0</v>
      </c>
      <c r="G341">
        <v>0</v>
      </c>
      <c r="H341">
        <v>338360000</v>
      </c>
      <c r="I341">
        <v>2492900000</v>
      </c>
      <c r="J341">
        <v>2094200000</v>
      </c>
      <c r="K341">
        <f t="shared" si="132"/>
        <v>0</v>
      </c>
      <c r="L341">
        <f t="shared" si="132"/>
        <v>0</v>
      </c>
      <c r="M341">
        <f t="shared" si="132"/>
        <v>0</v>
      </c>
      <c r="N341" s="13">
        <v>0</v>
      </c>
      <c r="O341" s="14">
        <v>0</v>
      </c>
      <c r="P341" s="15">
        <v>0</v>
      </c>
      <c r="Q341">
        <v>8479200</v>
      </c>
      <c r="R341">
        <v>10278000</v>
      </c>
      <c r="S341">
        <v>0</v>
      </c>
      <c r="T341">
        <v>0</v>
      </c>
      <c r="U341">
        <v>601680000</v>
      </c>
      <c r="V341">
        <v>838260000</v>
      </c>
      <c r="W341">
        <v>516410000</v>
      </c>
      <c r="X341">
        <f t="shared" si="133"/>
        <v>1.7082169924212205E-2</v>
      </c>
      <c r="Y341">
        <f t="shared" si="133"/>
        <v>0</v>
      </c>
      <c r="Z341">
        <f t="shared" si="133"/>
        <v>0</v>
      </c>
      <c r="AA341" s="13">
        <f t="shared" si="138"/>
        <v>0.82498540572095735</v>
      </c>
      <c r="AB341" s="14">
        <v>0</v>
      </c>
      <c r="AC341" s="15">
        <f t="shared" si="139"/>
        <v>0</v>
      </c>
      <c r="AD341">
        <v>0</v>
      </c>
      <c r="AE341">
        <v>0</v>
      </c>
      <c r="AF341">
        <v>0</v>
      </c>
      <c r="AG341">
        <v>0</v>
      </c>
      <c r="AH341">
        <v>1131900000</v>
      </c>
      <c r="AI341">
        <v>729420000</v>
      </c>
      <c r="AJ341">
        <v>840470000</v>
      </c>
      <c r="AK341">
        <f t="shared" si="134"/>
        <v>0</v>
      </c>
      <c r="AL341">
        <f t="shared" si="134"/>
        <v>0</v>
      </c>
      <c r="AM341">
        <f t="shared" si="134"/>
        <v>0</v>
      </c>
      <c r="AN341" s="13">
        <v>0</v>
      </c>
      <c r="AO341" s="14">
        <v>0</v>
      </c>
      <c r="AP341" s="15">
        <v>0</v>
      </c>
      <c r="AQ341">
        <v>0</v>
      </c>
      <c r="AR341">
        <v>0</v>
      </c>
      <c r="AS341">
        <v>16009000</v>
      </c>
      <c r="AT341">
        <v>20101000</v>
      </c>
      <c r="AU341">
        <v>754030000</v>
      </c>
      <c r="AV341">
        <v>964080000</v>
      </c>
      <c r="AW341">
        <v>609030000</v>
      </c>
      <c r="AX341">
        <f t="shared" si="135"/>
        <v>0</v>
      </c>
      <c r="AY341">
        <f t="shared" si="135"/>
        <v>1.6605468425856775E-2</v>
      </c>
      <c r="AZ341">
        <f t="shared" si="135"/>
        <v>3.30049422852733E-2</v>
      </c>
      <c r="BA341" s="13">
        <v>0</v>
      </c>
      <c r="BB341" s="14">
        <f>AY341/AZ341</f>
        <v>0.50312066242473275</v>
      </c>
      <c r="BC341" s="15" t="s">
        <v>859</v>
      </c>
      <c r="BD341">
        <v>0</v>
      </c>
      <c r="BE341">
        <v>0</v>
      </c>
      <c r="BF341">
        <v>17251000</v>
      </c>
      <c r="BG341">
        <v>14907000</v>
      </c>
      <c r="BH341">
        <v>2311000000</v>
      </c>
      <c r="BI341">
        <v>1412000000</v>
      </c>
      <c r="BJ341">
        <v>1044200000</v>
      </c>
      <c r="BK341">
        <f t="shared" si="136"/>
        <v>0</v>
      </c>
      <c r="BL341">
        <f t="shared" si="136"/>
        <v>1.2217422096317281E-2</v>
      </c>
      <c r="BM341">
        <f t="shared" si="136"/>
        <v>1.4276000766136755E-2</v>
      </c>
      <c r="BN341" s="13">
        <v>0</v>
      </c>
      <c r="BO341" s="14">
        <f t="shared" si="137"/>
        <v>0.85580144582910744</v>
      </c>
      <c r="BP341" s="15" t="s">
        <v>859</v>
      </c>
      <c r="BQ341" s="28">
        <v>0</v>
      </c>
    </row>
    <row r="342" spans="1:69" customFormat="1" ht="15" x14ac:dyDescent="0.2">
      <c r="A342" t="s">
        <v>370</v>
      </c>
      <c r="C342" t="s">
        <v>371</v>
      </c>
      <c r="D342">
        <v>46629000</v>
      </c>
      <c r="E342">
        <v>0</v>
      </c>
      <c r="F342">
        <v>0</v>
      </c>
      <c r="G342">
        <v>0</v>
      </c>
      <c r="H342">
        <v>338360000</v>
      </c>
      <c r="I342">
        <v>2492900000</v>
      </c>
      <c r="J342">
        <v>2094200000</v>
      </c>
      <c r="K342">
        <f t="shared" si="132"/>
        <v>0</v>
      </c>
      <c r="L342">
        <f t="shared" si="132"/>
        <v>0</v>
      </c>
      <c r="M342">
        <f t="shared" si="132"/>
        <v>0</v>
      </c>
      <c r="N342" s="13" t="s">
        <v>859</v>
      </c>
      <c r="O342" s="14">
        <v>0</v>
      </c>
      <c r="P342" s="15">
        <v>0</v>
      </c>
      <c r="Q342">
        <v>183360000</v>
      </c>
      <c r="R342">
        <v>181280000</v>
      </c>
      <c r="S342">
        <v>0</v>
      </c>
      <c r="T342">
        <v>0</v>
      </c>
      <c r="U342">
        <v>601680000</v>
      </c>
      <c r="V342">
        <v>838260000</v>
      </c>
      <c r="W342">
        <v>516410000</v>
      </c>
      <c r="X342">
        <f t="shared" si="133"/>
        <v>0.30128972211142135</v>
      </c>
      <c r="Y342">
        <f t="shared" si="133"/>
        <v>0</v>
      </c>
      <c r="Z342">
        <f t="shared" si="133"/>
        <v>0</v>
      </c>
      <c r="AA342" s="13">
        <f t="shared" si="138"/>
        <v>1.0114739629302736</v>
      </c>
      <c r="AB342" s="14">
        <v>0</v>
      </c>
      <c r="AC342" s="15">
        <f t="shared" si="139"/>
        <v>0</v>
      </c>
      <c r="AD342">
        <v>84513000</v>
      </c>
      <c r="AE342">
        <v>15767000</v>
      </c>
      <c r="AF342">
        <v>0</v>
      </c>
      <c r="AG342">
        <v>4153000</v>
      </c>
      <c r="AH342">
        <v>1131900000</v>
      </c>
      <c r="AI342">
        <v>729420000</v>
      </c>
      <c r="AJ342">
        <v>840470000</v>
      </c>
      <c r="AK342">
        <f t="shared" si="134"/>
        <v>1.392967576641046E-2</v>
      </c>
      <c r="AL342">
        <f t="shared" si="134"/>
        <v>0</v>
      </c>
      <c r="AM342">
        <f t="shared" si="134"/>
        <v>4.9412828536414153E-3</v>
      </c>
      <c r="AN342" s="13">
        <f>AD342/AE342</f>
        <v>5.3601192363797807</v>
      </c>
      <c r="AO342" s="14">
        <f>AL342/AM342</f>
        <v>0</v>
      </c>
      <c r="AP342" s="15">
        <f>AL342/AK342</f>
        <v>0</v>
      </c>
      <c r="AQ342">
        <v>7467300</v>
      </c>
      <c r="AR342">
        <v>7767800</v>
      </c>
      <c r="AS342">
        <v>10377000</v>
      </c>
      <c r="AT342">
        <v>0</v>
      </c>
      <c r="AU342">
        <v>754030000</v>
      </c>
      <c r="AV342">
        <v>964080000</v>
      </c>
      <c r="AW342">
        <v>609030000</v>
      </c>
      <c r="AX342">
        <f t="shared" si="135"/>
        <v>1.030171213346949E-2</v>
      </c>
      <c r="AY342">
        <f t="shared" si="135"/>
        <v>1.0763629574309186E-2</v>
      </c>
      <c r="AZ342">
        <f t="shared" si="135"/>
        <v>0</v>
      </c>
      <c r="BA342" s="13">
        <f>AQ342/AR342</f>
        <v>0.96131465794690907</v>
      </c>
      <c r="BB342" s="14" t="s">
        <v>859</v>
      </c>
      <c r="BC342" s="15">
        <f>AY342/AX342</f>
        <v>1.0448389000638991</v>
      </c>
      <c r="BD342">
        <v>9445500</v>
      </c>
      <c r="BE342">
        <v>0</v>
      </c>
      <c r="BF342">
        <v>19359000</v>
      </c>
      <c r="BG342">
        <v>25154000</v>
      </c>
      <c r="BH342">
        <v>2311000000</v>
      </c>
      <c r="BI342">
        <v>1412000000</v>
      </c>
      <c r="BJ342">
        <v>1044200000</v>
      </c>
      <c r="BK342">
        <f t="shared" si="136"/>
        <v>0</v>
      </c>
      <c r="BL342">
        <f t="shared" si="136"/>
        <v>1.3710339943342776E-2</v>
      </c>
      <c r="BM342">
        <f t="shared" si="136"/>
        <v>2.4089254932005363E-2</v>
      </c>
      <c r="BN342" s="13" t="s">
        <v>859</v>
      </c>
      <c r="BO342" s="14">
        <f t="shared" si="137"/>
        <v>0.56914752996893248</v>
      </c>
      <c r="BP342" s="15" t="s">
        <v>859</v>
      </c>
      <c r="BQ342" s="28">
        <v>0</v>
      </c>
    </row>
    <row r="343" spans="1:69" customFormat="1" ht="15" x14ac:dyDescent="0.2">
      <c r="A343" t="s">
        <v>634</v>
      </c>
      <c r="C343" t="s">
        <v>635</v>
      </c>
      <c r="D343">
        <v>0</v>
      </c>
      <c r="E343">
        <v>0</v>
      </c>
      <c r="F343">
        <v>0</v>
      </c>
      <c r="G343">
        <v>0</v>
      </c>
      <c r="H343">
        <v>338360000</v>
      </c>
      <c r="I343">
        <v>2492900000</v>
      </c>
      <c r="J343">
        <v>2094200000</v>
      </c>
      <c r="K343">
        <f t="shared" si="132"/>
        <v>0</v>
      </c>
      <c r="L343">
        <f t="shared" si="132"/>
        <v>0</v>
      </c>
      <c r="M343">
        <f t="shared" si="132"/>
        <v>0</v>
      </c>
      <c r="N343" s="13">
        <v>0</v>
      </c>
      <c r="O343" s="14">
        <v>0</v>
      </c>
      <c r="P343" s="15">
        <v>0</v>
      </c>
      <c r="Q343">
        <v>0</v>
      </c>
      <c r="R343">
        <v>13183000</v>
      </c>
      <c r="S343">
        <v>0</v>
      </c>
      <c r="T343">
        <v>0</v>
      </c>
      <c r="U343">
        <v>601680000</v>
      </c>
      <c r="V343">
        <v>838260000</v>
      </c>
      <c r="W343">
        <v>516410000</v>
      </c>
      <c r="X343">
        <f t="shared" si="133"/>
        <v>2.1910317776891369E-2</v>
      </c>
      <c r="Y343">
        <f t="shared" si="133"/>
        <v>0</v>
      </c>
      <c r="Z343">
        <f t="shared" si="133"/>
        <v>0</v>
      </c>
      <c r="AA343" s="13">
        <f t="shared" si="138"/>
        <v>0</v>
      </c>
      <c r="AB343" s="14">
        <v>0</v>
      </c>
      <c r="AC343" s="15">
        <f t="shared" si="139"/>
        <v>0</v>
      </c>
      <c r="AD343">
        <v>0</v>
      </c>
      <c r="AE343">
        <v>0</v>
      </c>
      <c r="AF343">
        <v>0</v>
      </c>
      <c r="AG343">
        <v>0</v>
      </c>
      <c r="AH343">
        <v>1131900000</v>
      </c>
      <c r="AI343">
        <v>729420000</v>
      </c>
      <c r="AJ343">
        <v>840470000</v>
      </c>
      <c r="AK343">
        <f t="shared" si="134"/>
        <v>0</v>
      </c>
      <c r="AL343">
        <f t="shared" si="134"/>
        <v>0</v>
      </c>
      <c r="AM343">
        <f t="shared" si="134"/>
        <v>0</v>
      </c>
      <c r="AN343" s="13">
        <v>0</v>
      </c>
      <c r="AO343" s="14">
        <v>0</v>
      </c>
      <c r="AP343" s="15">
        <v>0</v>
      </c>
      <c r="AQ343">
        <v>0</v>
      </c>
      <c r="AR343">
        <v>0</v>
      </c>
      <c r="AS343">
        <v>0</v>
      </c>
      <c r="AT343">
        <v>39525000</v>
      </c>
      <c r="AU343">
        <v>754030000</v>
      </c>
      <c r="AV343">
        <v>964080000</v>
      </c>
      <c r="AW343">
        <v>609030000</v>
      </c>
      <c r="AX343">
        <f t="shared" si="135"/>
        <v>0</v>
      </c>
      <c r="AY343">
        <f t="shared" si="135"/>
        <v>0</v>
      </c>
      <c r="AZ343">
        <f t="shared" si="135"/>
        <v>6.4898280872863409E-2</v>
      </c>
      <c r="BA343" s="13">
        <v>0</v>
      </c>
      <c r="BB343" s="14">
        <f>AY343/AZ343</f>
        <v>0</v>
      </c>
      <c r="BC343" s="15">
        <v>0</v>
      </c>
      <c r="BD343">
        <v>14823000</v>
      </c>
      <c r="BE343">
        <v>0</v>
      </c>
      <c r="BF343">
        <v>24803000</v>
      </c>
      <c r="BG343">
        <v>29691000</v>
      </c>
      <c r="BH343">
        <v>2311000000</v>
      </c>
      <c r="BI343">
        <v>1412000000</v>
      </c>
      <c r="BJ343">
        <v>1044200000</v>
      </c>
      <c r="BK343">
        <f t="shared" si="136"/>
        <v>0</v>
      </c>
      <c r="BL343">
        <f t="shared" si="136"/>
        <v>1.7565864022662889E-2</v>
      </c>
      <c r="BM343">
        <f t="shared" si="136"/>
        <v>2.8434208006129093E-2</v>
      </c>
      <c r="BN343" s="13" t="s">
        <v>859</v>
      </c>
      <c r="BO343" s="14">
        <f t="shared" si="137"/>
        <v>0.61777222769406859</v>
      </c>
      <c r="BP343" s="15" t="s">
        <v>859</v>
      </c>
      <c r="BQ343" s="28">
        <v>0</v>
      </c>
    </row>
    <row r="344" spans="1:69" customFormat="1" ht="15" x14ac:dyDescent="0.2">
      <c r="A344" t="s">
        <v>628</v>
      </c>
      <c r="C344" t="s">
        <v>629</v>
      </c>
      <c r="D344">
        <v>0</v>
      </c>
      <c r="E344">
        <v>0</v>
      </c>
      <c r="F344">
        <v>0</v>
      </c>
      <c r="G344">
        <v>1276800</v>
      </c>
      <c r="H344">
        <v>338360000</v>
      </c>
      <c r="I344">
        <v>2492900000</v>
      </c>
      <c r="J344">
        <v>2094200000</v>
      </c>
      <c r="K344">
        <f t="shared" si="132"/>
        <v>0</v>
      </c>
      <c r="L344">
        <f t="shared" si="132"/>
        <v>0</v>
      </c>
      <c r="M344">
        <f t="shared" si="132"/>
        <v>6.0968388883583227E-4</v>
      </c>
      <c r="N344" s="13">
        <v>0</v>
      </c>
      <c r="O344" s="14">
        <f>L344/M344</f>
        <v>0</v>
      </c>
      <c r="P344" s="15">
        <v>0</v>
      </c>
      <c r="Q344">
        <v>1565700</v>
      </c>
      <c r="R344">
        <v>925250</v>
      </c>
      <c r="S344">
        <v>730050</v>
      </c>
      <c r="T344">
        <v>0</v>
      </c>
      <c r="U344">
        <v>601680000</v>
      </c>
      <c r="V344">
        <v>838260000</v>
      </c>
      <c r="W344">
        <v>516410000</v>
      </c>
      <c r="X344">
        <f t="shared" si="133"/>
        <v>1.5377775561760405E-3</v>
      </c>
      <c r="Y344">
        <f t="shared" si="133"/>
        <v>8.7091117314437051E-4</v>
      </c>
      <c r="Z344">
        <f t="shared" si="133"/>
        <v>0</v>
      </c>
      <c r="AA344" s="13">
        <f t="shared" si="138"/>
        <v>1.6921912996487436</v>
      </c>
      <c r="AB344" s="14" t="s">
        <v>859</v>
      </c>
      <c r="AC344" s="15">
        <f t="shared" si="139"/>
        <v>0.56634405258849485</v>
      </c>
      <c r="AD344">
        <v>16443000</v>
      </c>
      <c r="AE344">
        <v>1659400</v>
      </c>
      <c r="AF344">
        <v>3232900</v>
      </c>
      <c r="AG344">
        <v>2232200</v>
      </c>
      <c r="AH344">
        <v>1131900000</v>
      </c>
      <c r="AI344">
        <v>729420000</v>
      </c>
      <c r="AJ344">
        <v>840470000</v>
      </c>
      <c r="AK344">
        <f t="shared" si="134"/>
        <v>1.4660305680713843E-3</v>
      </c>
      <c r="AL344">
        <f t="shared" si="134"/>
        <v>4.4321515724822461E-3</v>
      </c>
      <c r="AM344">
        <f t="shared" si="134"/>
        <v>2.6558949159398906E-3</v>
      </c>
      <c r="AN344" s="13">
        <f>AD344/AE344</f>
        <v>9.90900325418826</v>
      </c>
      <c r="AO344" s="14">
        <f>AL344/AM344</f>
        <v>1.6687977923681363</v>
      </c>
      <c r="AP344" s="15">
        <f>AL344/AK344</f>
        <v>3.0232327135667436</v>
      </c>
      <c r="AQ344">
        <v>0</v>
      </c>
      <c r="AR344">
        <v>0</v>
      </c>
      <c r="AS344">
        <v>0</v>
      </c>
      <c r="AT344">
        <v>1661700</v>
      </c>
      <c r="AU344">
        <v>754030000</v>
      </c>
      <c r="AV344">
        <v>964080000</v>
      </c>
      <c r="AW344">
        <v>609030000</v>
      </c>
      <c r="AX344">
        <f t="shared" si="135"/>
        <v>0</v>
      </c>
      <c r="AY344">
        <f t="shared" si="135"/>
        <v>0</v>
      </c>
      <c r="AZ344">
        <f t="shared" si="135"/>
        <v>2.7284370228067584E-3</v>
      </c>
      <c r="BA344" s="13">
        <v>0</v>
      </c>
      <c r="BB344" s="14">
        <f>AY344/AZ344</f>
        <v>0</v>
      </c>
      <c r="BC344" s="15">
        <v>0</v>
      </c>
      <c r="BD344">
        <v>1872400</v>
      </c>
      <c r="BE344">
        <v>1358200</v>
      </c>
      <c r="BF344">
        <v>2198600</v>
      </c>
      <c r="BG344">
        <v>3387300</v>
      </c>
      <c r="BH344">
        <v>2311000000</v>
      </c>
      <c r="BI344">
        <v>1412000000</v>
      </c>
      <c r="BJ344">
        <v>1044200000</v>
      </c>
      <c r="BK344">
        <f t="shared" si="136"/>
        <v>5.8771094764171355E-4</v>
      </c>
      <c r="BL344">
        <f t="shared" si="136"/>
        <v>1.5570821529745042E-3</v>
      </c>
      <c r="BM344">
        <f t="shared" si="136"/>
        <v>3.2439187895039264E-3</v>
      </c>
      <c r="BN344" s="13">
        <f t="shared" ref="BN344:BN394" si="140">BD344/BE344</f>
        <v>1.3785893093800619</v>
      </c>
      <c r="BO344" s="14">
        <f t="shared" si="137"/>
        <v>0.48000034958107557</v>
      </c>
      <c r="BP344" s="15">
        <f t="shared" ref="BP344:BP394" si="141">BL344/BK344</f>
        <v>2.6494013072626115</v>
      </c>
      <c r="BQ344" s="28">
        <v>0</v>
      </c>
    </row>
    <row r="345" spans="1:69" customFormat="1" ht="15" x14ac:dyDescent="0.2">
      <c r="A345" t="s">
        <v>426</v>
      </c>
      <c r="C345" t="s">
        <v>427</v>
      </c>
      <c r="D345">
        <v>0</v>
      </c>
      <c r="E345">
        <v>0</v>
      </c>
      <c r="F345">
        <v>0</v>
      </c>
      <c r="G345">
        <v>0</v>
      </c>
      <c r="H345">
        <v>338360000</v>
      </c>
      <c r="I345">
        <v>2492900000</v>
      </c>
      <c r="J345">
        <v>2094200000</v>
      </c>
      <c r="K345">
        <f t="shared" si="132"/>
        <v>0</v>
      </c>
      <c r="L345">
        <f t="shared" si="132"/>
        <v>0</v>
      </c>
      <c r="M345">
        <f t="shared" si="132"/>
        <v>0</v>
      </c>
      <c r="N345" s="13">
        <v>0</v>
      </c>
      <c r="O345" s="14">
        <v>0</v>
      </c>
      <c r="P345" s="15">
        <v>0</v>
      </c>
      <c r="Q345">
        <v>0</v>
      </c>
      <c r="R345">
        <v>0</v>
      </c>
      <c r="S345">
        <v>0</v>
      </c>
      <c r="T345">
        <v>0</v>
      </c>
      <c r="U345">
        <v>601680000</v>
      </c>
      <c r="V345">
        <v>838260000</v>
      </c>
      <c r="W345">
        <v>516410000</v>
      </c>
      <c r="X345">
        <f t="shared" si="133"/>
        <v>0</v>
      </c>
      <c r="Y345">
        <f t="shared" si="133"/>
        <v>0</v>
      </c>
      <c r="Z345">
        <f t="shared" si="133"/>
        <v>0</v>
      </c>
      <c r="AA345" s="13">
        <v>0</v>
      </c>
      <c r="AB345" s="14">
        <v>0</v>
      </c>
      <c r="AC345" s="15">
        <v>0</v>
      </c>
      <c r="AD345">
        <v>0</v>
      </c>
      <c r="AE345">
        <v>0</v>
      </c>
      <c r="AF345">
        <v>0</v>
      </c>
      <c r="AG345">
        <v>0</v>
      </c>
      <c r="AH345">
        <v>1131900000</v>
      </c>
      <c r="AI345">
        <v>729420000</v>
      </c>
      <c r="AJ345">
        <v>840470000</v>
      </c>
      <c r="AK345">
        <f t="shared" si="134"/>
        <v>0</v>
      </c>
      <c r="AL345">
        <f t="shared" si="134"/>
        <v>0</v>
      </c>
      <c r="AM345">
        <f t="shared" si="134"/>
        <v>0</v>
      </c>
      <c r="AN345" s="13">
        <v>0</v>
      </c>
      <c r="AO345" s="14">
        <v>0</v>
      </c>
      <c r="AP345" s="15">
        <v>0</v>
      </c>
      <c r="AQ345">
        <v>0</v>
      </c>
      <c r="AR345">
        <v>0</v>
      </c>
      <c r="AS345">
        <v>0</v>
      </c>
      <c r="AT345">
        <v>0</v>
      </c>
      <c r="AU345">
        <v>754030000</v>
      </c>
      <c r="AV345">
        <v>964080000</v>
      </c>
      <c r="AW345">
        <v>609030000</v>
      </c>
      <c r="AX345">
        <f t="shared" si="135"/>
        <v>0</v>
      </c>
      <c r="AY345">
        <f t="shared" si="135"/>
        <v>0</v>
      </c>
      <c r="AZ345">
        <f t="shared" si="135"/>
        <v>0</v>
      </c>
      <c r="BA345" s="13">
        <v>0</v>
      </c>
      <c r="BB345" s="14">
        <v>0</v>
      </c>
      <c r="BC345" s="15">
        <v>0</v>
      </c>
      <c r="BD345">
        <v>0</v>
      </c>
      <c r="BE345">
        <v>1897800</v>
      </c>
      <c r="BF345">
        <v>0</v>
      </c>
      <c r="BG345">
        <v>0</v>
      </c>
      <c r="BH345">
        <v>2311000000</v>
      </c>
      <c r="BI345">
        <v>1412000000</v>
      </c>
      <c r="BJ345">
        <v>1044200000</v>
      </c>
      <c r="BK345">
        <f t="shared" si="136"/>
        <v>8.2120294244915619E-4</v>
      </c>
      <c r="BL345">
        <f t="shared" si="136"/>
        <v>0</v>
      </c>
      <c r="BM345">
        <f t="shared" si="136"/>
        <v>0</v>
      </c>
      <c r="BN345" s="13">
        <f t="shared" si="140"/>
        <v>0</v>
      </c>
      <c r="BO345" s="14">
        <v>0</v>
      </c>
      <c r="BP345" s="15">
        <f t="shared" si="141"/>
        <v>0</v>
      </c>
      <c r="BQ345" s="28">
        <v>0</v>
      </c>
    </row>
    <row r="346" spans="1:69" customFormat="1" ht="15" x14ac:dyDescent="0.2">
      <c r="A346" t="s">
        <v>9</v>
      </c>
      <c r="C346" t="s">
        <v>10</v>
      </c>
      <c r="D346">
        <v>0</v>
      </c>
      <c r="E346">
        <v>0</v>
      </c>
      <c r="F346">
        <v>0</v>
      </c>
      <c r="G346">
        <v>0</v>
      </c>
      <c r="H346">
        <v>338360000</v>
      </c>
      <c r="I346">
        <v>2492900000</v>
      </c>
      <c r="J346">
        <v>2094200000</v>
      </c>
      <c r="K346">
        <f t="shared" si="132"/>
        <v>0</v>
      </c>
      <c r="L346">
        <f t="shared" si="132"/>
        <v>0</v>
      </c>
      <c r="M346">
        <f t="shared" si="132"/>
        <v>0</v>
      </c>
      <c r="N346" s="13">
        <v>0</v>
      </c>
      <c r="O346" s="14">
        <v>0</v>
      </c>
      <c r="P346" s="15">
        <v>0</v>
      </c>
      <c r="Q346">
        <v>0</v>
      </c>
      <c r="R346">
        <v>0</v>
      </c>
      <c r="S346">
        <v>0</v>
      </c>
      <c r="T346">
        <v>0</v>
      </c>
      <c r="U346">
        <v>601680000</v>
      </c>
      <c r="V346">
        <v>838260000</v>
      </c>
      <c r="W346">
        <v>516410000</v>
      </c>
      <c r="X346">
        <f t="shared" si="133"/>
        <v>0</v>
      </c>
      <c r="Y346">
        <f t="shared" si="133"/>
        <v>0</v>
      </c>
      <c r="Z346">
        <f t="shared" si="133"/>
        <v>0</v>
      </c>
      <c r="AA346" s="13">
        <v>0</v>
      </c>
      <c r="AB346" s="14">
        <v>0</v>
      </c>
      <c r="AC346" s="15">
        <v>0</v>
      </c>
      <c r="AD346">
        <v>0</v>
      </c>
      <c r="AE346">
        <v>0</v>
      </c>
      <c r="AF346">
        <v>0</v>
      </c>
      <c r="AG346">
        <v>0</v>
      </c>
      <c r="AH346">
        <v>1131900000</v>
      </c>
      <c r="AI346">
        <v>729420000</v>
      </c>
      <c r="AJ346">
        <v>840470000</v>
      </c>
      <c r="AK346">
        <f t="shared" si="134"/>
        <v>0</v>
      </c>
      <c r="AL346">
        <f t="shared" si="134"/>
        <v>0</v>
      </c>
      <c r="AM346">
        <f t="shared" si="134"/>
        <v>0</v>
      </c>
      <c r="AN346" s="13">
        <v>0</v>
      </c>
      <c r="AO346" s="14">
        <v>0</v>
      </c>
      <c r="AP346" s="15">
        <v>0</v>
      </c>
      <c r="AQ346">
        <v>5565200</v>
      </c>
      <c r="AR346">
        <v>0</v>
      </c>
      <c r="AS346">
        <v>1778000</v>
      </c>
      <c r="AT346">
        <v>4217000</v>
      </c>
      <c r="AU346">
        <v>754030000</v>
      </c>
      <c r="AV346">
        <v>964080000</v>
      </c>
      <c r="AW346">
        <v>609030000</v>
      </c>
      <c r="AX346">
        <f t="shared" si="135"/>
        <v>0</v>
      </c>
      <c r="AY346">
        <f t="shared" si="135"/>
        <v>1.8442452908472326E-3</v>
      </c>
      <c r="AZ346">
        <f t="shared" si="135"/>
        <v>6.92412524834573E-3</v>
      </c>
      <c r="BA346" s="13" t="s">
        <v>859</v>
      </c>
      <c r="BB346" s="14">
        <f>AY346/AZ346</f>
        <v>0.26635065437151767</v>
      </c>
      <c r="BC346" s="15" t="s">
        <v>859</v>
      </c>
      <c r="BD346">
        <v>0</v>
      </c>
      <c r="BE346">
        <v>2106600</v>
      </c>
      <c r="BF346">
        <v>3314200</v>
      </c>
      <c r="BG346">
        <v>5908300</v>
      </c>
      <c r="BH346">
        <v>2311000000</v>
      </c>
      <c r="BI346">
        <v>1412000000</v>
      </c>
      <c r="BJ346">
        <v>1044200000</v>
      </c>
      <c r="BK346">
        <f t="shared" si="136"/>
        <v>9.1155344006923415E-4</v>
      </c>
      <c r="BL346">
        <f t="shared" si="136"/>
        <v>2.3471671388101984E-3</v>
      </c>
      <c r="BM346">
        <f t="shared" si="136"/>
        <v>5.6582072399923387E-3</v>
      </c>
      <c r="BN346" s="13">
        <f t="shared" si="140"/>
        <v>0</v>
      </c>
      <c r="BO346" s="14">
        <f>BL346/BM346</f>
        <v>0.41482523337433935</v>
      </c>
      <c r="BP346" s="15">
        <f t="shared" si="141"/>
        <v>2.5749089802479674</v>
      </c>
      <c r="BQ346" s="28">
        <v>0</v>
      </c>
    </row>
    <row r="347" spans="1:69" customFormat="1" ht="15" x14ac:dyDescent="0.2">
      <c r="A347" t="s">
        <v>728</v>
      </c>
      <c r="C347" t="s">
        <v>729</v>
      </c>
      <c r="D347">
        <v>0</v>
      </c>
      <c r="E347">
        <v>0</v>
      </c>
      <c r="F347">
        <v>0</v>
      </c>
      <c r="G347">
        <v>0</v>
      </c>
      <c r="H347">
        <v>338360000</v>
      </c>
      <c r="I347">
        <v>2492900000</v>
      </c>
      <c r="J347">
        <v>2094200000</v>
      </c>
      <c r="K347">
        <f t="shared" si="132"/>
        <v>0</v>
      </c>
      <c r="L347">
        <f t="shared" si="132"/>
        <v>0</v>
      </c>
      <c r="M347">
        <f t="shared" si="132"/>
        <v>0</v>
      </c>
      <c r="N347" s="13">
        <v>0</v>
      </c>
      <c r="O347" s="14">
        <v>0</v>
      </c>
      <c r="P347" s="15">
        <v>0</v>
      </c>
      <c r="Q347">
        <v>0</v>
      </c>
      <c r="R347">
        <v>0</v>
      </c>
      <c r="S347">
        <v>0</v>
      </c>
      <c r="T347">
        <v>0</v>
      </c>
      <c r="U347">
        <v>601680000</v>
      </c>
      <c r="V347">
        <v>838260000</v>
      </c>
      <c r="W347">
        <v>516410000</v>
      </c>
      <c r="X347">
        <f t="shared" si="133"/>
        <v>0</v>
      </c>
      <c r="Y347">
        <f t="shared" si="133"/>
        <v>0</v>
      </c>
      <c r="Z347">
        <f t="shared" si="133"/>
        <v>0</v>
      </c>
      <c r="AA347" s="13">
        <v>0</v>
      </c>
      <c r="AB347" s="14">
        <v>0</v>
      </c>
      <c r="AC347" s="15">
        <v>0</v>
      </c>
      <c r="AD347">
        <v>0</v>
      </c>
      <c r="AE347">
        <v>0</v>
      </c>
      <c r="AF347">
        <v>0</v>
      </c>
      <c r="AG347">
        <v>0</v>
      </c>
      <c r="AH347">
        <v>1131900000</v>
      </c>
      <c r="AI347">
        <v>729420000</v>
      </c>
      <c r="AJ347">
        <v>840470000</v>
      </c>
      <c r="AK347">
        <f t="shared" si="134"/>
        <v>0</v>
      </c>
      <c r="AL347">
        <f t="shared" si="134"/>
        <v>0</v>
      </c>
      <c r="AM347">
        <f t="shared" si="134"/>
        <v>0</v>
      </c>
      <c r="AN347" s="13">
        <v>0</v>
      </c>
      <c r="AO347" s="14">
        <v>0</v>
      </c>
      <c r="AP347" s="15">
        <v>0</v>
      </c>
      <c r="AQ347">
        <v>0</v>
      </c>
      <c r="AR347">
        <v>1811300</v>
      </c>
      <c r="AS347">
        <v>972170</v>
      </c>
      <c r="AT347">
        <v>1343200</v>
      </c>
      <c r="AU347">
        <v>754030000</v>
      </c>
      <c r="AV347">
        <v>964080000</v>
      </c>
      <c r="AW347">
        <v>609030000</v>
      </c>
      <c r="AX347">
        <f t="shared" si="135"/>
        <v>2.4021590652891795E-3</v>
      </c>
      <c r="AY347">
        <f t="shared" si="135"/>
        <v>1.0083914197991867E-3</v>
      </c>
      <c r="AZ347">
        <f t="shared" si="135"/>
        <v>2.2054742787711609E-3</v>
      </c>
      <c r="BA347" s="13">
        <f>AQ347/AR347</f>
        <v>0</v>
      </c>
      <c r="BB347" s="14">
        <f>AY347/AZ347</f>
        <v>0.45722202680189</v>
      </c>
      <c r="BC347" s="15">
        <f>AY347/AX347</f>
        <v>0.41978544817047464</v>
      </c>
      <c r="BD347">
        <v>2554100</v>
      </c>
      <c r="BE347">
        <v>2163500</v>
      </c>
      <c r="BF347">
        <v>2921900</v>
      </c>
      <c r="BG347">
        <v>2794500</v>
      </c>
      <c r="BH347">
        <v>2311000000</v>
      </c>
      <c r="BI347">
        <v>1412000000</v>
      </c>
      <c r="BJ347">
        <v>1044200000</v>
      </c>
      <c r="BK347">
        <f t="shared" si="136"/>
        <v>9.3617481609692779E-4</v>
      </c>
      <c r="BL347">
        <f t="shared" si="136"/>
        <v>2.0693342776203967E-3</v>
      </c>
      <c r="BM347">
        <f t="shared" si="136"/>
        <v>2.6762114537444933E-3</v>
      </c>
      <c r="BN347" s="13">
        <f t="shared" si="140"/>
        <v>1.1805407903859486</v>
      </c>
      <c r="BO347" s="14">
        <f>BL347/BM347</f>
        <v>0.77323272595856796</v>
      </c>
      <c r="BP347" s="15">
        <f t="shared" si="141"/>
        <v>2.2104143820571927</v>
      </c>
      <c r="BQ347" s="28">
        <v>0</v>
      </c>
    </row>
    <row r="348" spans="1:69" customFormat="1" ht="15" x14ac:dyDescent="0.2">
      <c r="A348" t="s">
        <v>740</v>
      </c>
      <c r="C348" t="s">
        <v>741</v>
      </c>
      <c r="D348">
        <v>0</v>
      </c>
      <c r="E348">
        <v>0</v>
      </c>
      <c r="F348">
        <v>0</v>
      </c>
      <c r="G348">
        <v>0</v>
      </c>
      <c r="H348">
        <v>338360000</v>
      </c>
      <c r="I348">
        <v>2492900000</v>
      </c>
      <c r="J348">
        <v>2094200000</v>
      </c>
      <c r="K348">
        <f t="shared" si="132"/>
        <v>0</v>
      </c>
      <c r="L348">
        <f t="shared" si="132"/>
        <v>0</v>
      </c>
      <c r="M348">
        <f t="shared" si="132"/>
        <v>0</v>
      </c>
      <c r="N348" s="13">
        <v>0</v>
      </c>
      <c r="O348" s="14">
        <v>0</v>
      </c>
      <c r="P348" s="15">
        <v>0</v>
      </c>
      <c r="Q348">
        <v>14721000</v>
      </c>
      <c r="R348">
        <v>26005000</v>
      </c>
      <c r="S348">
        <v>0</v>
      </c>
      <c r="T348">
        <v>0</v>
      </c>
      <c r="U348">
        <v>601680000</v>
      </c>
      <c r="V348">
        <v>838260000</v>
      </c>
      <c r="W348">
        <v>516410000</v>
      </c>
      <c r="X348">
        <f t="shared" si="133"/>
        <v>4.3220648849886981E-2</v>
      </c>
      <c r="Y348">
        <f t="shared" si="133"/>
        <v>0</v>
      </c>
      <c r="Z348">
        <f t="shared" si="133"/>
        <v>0</v>
      </c>
      <c r="AA348" s="13">
        <f>Q348/R348</f>
        <v>0.56608344549125167</v>
      </c>
      <c r="AB348" s="14">
        <v>0</v>
      </c>
      <c r="AC348" s="15">
        <f>Y348/X348</f>
        <v>0</v>
      </c>
      <c r="AD348">
        <v>0</v>
      </c>
      <c r="AE348">
        <v>0</v>
      </c>
      <c r="AF348">
        <v>0</v>
      </c>
      <c r="AG348">
        <v>0</v>
      </c>
      <c r="AH348">
        <v>1131900000</v>
      </c>
      <c r="AI348">
        <v>729420000</v>
      </c>
      <c r="AJ348">
        <v>840470000</v>
      </c>
      <c r="AK348">
        <f t="shared" si="134"/>
        <v>0</v>
      </c>
      <c r="AL348">
        <f t="shared" si="134"/>
        <v>0</v>
      </c>
      <c r="AM348">
        <f t="shared" si="134"/>
        <v>0</v>
      </c>
      <c r="AN348" s="13">
        <v>0</v>
      </c>
      <c r="AO348" s="14">
        <v>0</v>
      </c>
      <c r="AP348" s="15">
        <v>0</v>
      </c>
      <c r="AQ348">
        <v>9131700</v>
      </c>
      <c r="AR348">
        <v>1818200</v>
      </c>
      <c r="AS348">
        <v>9616700</v>
      </c>
      <c r="AT348">
        <v>1592900</v>
      </c>
      <c r="AU348">
        <v>754030000</v>
      </c>
      <c r="AV348">
        <v>964080000</v>
      </c>
      <c r="AW348">
        <v>609030000</v>
      </c>
      <c r="AX348">
        <f t="shared" si="135"/>
        <v>2.4113098948317707E-3</v>
      </c>
      <c r="AY348">
        <f t="shared" si="135"/>
        <v>9.9750020745166378E-3</v>
      </c>
      <c r="AZ348">
        <f t="shared" si="135"/>
        <v>2.6154705022741081E-3</v>
      </c>
      <c r="BA348" s="13">
        <f>AQ348/AR348</f>
        <v>5.0223847761522382</v>
      </c>
      <c r="BB348" s="14">
        <f>AY348/AZ348</f>
        <v>3.8138461381397875</v>
      </c>
      <c r="BC348" s="15">
        <f>AY348/AX348</f>
        <v>4.1367565802704762</v>
      </c>
      <c r="BD348">
        <v>3099600</v>
      </c>
      <c r="BE348">
        <v>2493100</v>
      </c>
      <c r="BF348">
        <v>6896000</v>
      </c>
      <c r="BG348">
        <v>1951800</v>
      </c>
      <c r="BH348">
        <v>2311000000</v>
      </c>
      <c r="BI348">
        <v>1412000000</v>
      </c>
      <c r="BJ348">
        <v>1044200000</v>
      </c>
      <c r="BK348">
        <f t="shared" si="136"/>
        <v>1.0787970575508437E-3</v>
      </c>
      <c r="BL348">
        <f t="shared" si="136"/>
        <v>4.8838526912181306E-3</v>
      </c>
      <c r="BM348">
        <f t="shared" si="136"/>
        <v>1.869182149013599E-3</v>
      </c>
      <c r="BN348" s="13">
        <f t="shared" si="140"/>
        <v>1.2432714291444387</v>
      </c>
      <c r="BO348" s="14">
        <f>BL348/BM348</f>
        <v>2.6128286608105196</v>
      </c>
      <c r="BP348" s="15">
        <f t="shared" si="141"/>
        <v>4.5271283018752158</v>
      </c>
      <c r="BQ348" s="28">
        <v>0</v>
      </c>
    </row>
    <row r="349" spans="1:69" customFormat="1" ht="15" x14ac:dyDescent="0.2">
      <c r="A349" t="s">
        <v>182</v>
      </c>
      <c r="C349" t="s">
        <v>183</v>
      </c>
      <c r="D349">
        <v>0</v>
      </c>
      <c r="E349">
        <v>0</v>
      </c>
      <c r="F349">
        <v>0</v>
      </c>
      <c r="G349">
        <v>0</v>
      </c>
      <c r="H349">
        <v>338360000</v>
      </c>
      <c r="I349">
        <v>2492900000</v>
      </c>
      <c r="J349">
        <v>2094200000</v>
      </c>
      <c r="K349">
        <f t="shared" si="132"/>
        <v>0</v>
      </c>
      <c r="L349">
        <f t="shared" si="132"/>
        <v>0</v>
      </c>
      <c r="M349">
        <f t="shared" si="132"/>
        <v>0</v>
      </c>
      <c r="N349" s="13">
        <v>0</v>
      </c>
      <c r="O349" s="14">
        <v>0</v>
      </c>
      <c r="P349" s="15">
        <v>0</v>
      </c>
      <c r="Q349">
        <v>0</v>
      </c>
      <c r="R349">
        <v>0</v>
      </c>
      <c r="S349">
        <v>0</v>
      </c>
      <c r="T349">
        <v>0</v>
      </c>
      <c r="U349">
        <v>601680000</v>
      </c>
      <c r="V349">
        <v>838260000</v>
      </c>
      <c r="W349">
        <v>516410000</v>
      </c>
      <c r="X349">
        <f t="shared" si="133"/>
        <v>0</v>
      </c>
      <c r="Y349">
        <f t="shared" si="133"/>
        <v>0</v>
      </c>
      <c r="Z349">
        <f t="shared" si="133"/>
        <v>0</v>
      </c>
      <c r="AA349" s="13">
        <v>0</v>
      </c>
      <c r="AB349" s="14">
        <v>0</v>
      </c>
      <c r="AC349" s="15">
        <v>0</v>
      </c>
      <c r="AD349">
        <v>0</v>
      </c>
      <c r="AE349">
        <v>0</v>
      </c>
      <c r="AF349">
        <v>0</v>
      </c>
      <c r="AG349">
        <v>0</v>
      </c>
      <c r="AH349">
        <v>1131900000</v>
      </c>
      <c r="AI349">
        <v>729420000</v>
      </c>
      <c r="AJ349">
        <v>840470000</v>
      </c>
      <c r="AK349">
        <f t="shared" si="134"/>
        <v>0</v>
      </c>
      <c r="AL349">
        <f t="shared" si="134"/>
        <v>0</v>
      </c>
      <c r="AM349">
        <f t="shared" si="134"/>
        <v>0</v>
      </c>
      <c r="AN349" s="13">
        <v>0</v>
      </c>
      <c r="AO349" s="14">
        <v>0</v>
      </c>
      <c r="AP349" s="15">
        <v>0</v>
      </c>
      <c r="AQ349">
        <v>3798500</v>
      </c>
      <c r="AR349">
        <v>0</v>
      </c>
      <c r="AS349">
        <v>3203400</v>
      </c>
      <c r="AT349">
        <v>0</v>
      </c>
      <c r="AU349">
        <v>754030000</v>
      </c>
      <c r="AV349">
        <v>964080000</v>
      </c>
      <c r="AW349">
        <v>609030000</v>
      </c>
      <c r="AX349">
        <f t="shared" si="135"/>
        <v>0</v>
      </c>
      <c r="AY349">
        <f t="shared" si="135"/>
        <v>3.3227532984814539E-3</v>
      </c>
      <c r="AZ349">
        <f t="shared" si="135"/>
        <v>0</v>
      </c>
      <c r="BA349" s="13" t="s">
        <v>859</v>
      </c>
      <c r="BB349" s="14" t="s">
        <v>859</v>
      </c>
      <c r="BC349" s="15" t="s">
        <v>859</v>
      </c>
      <c r="BD349">
        <v>4072700</v>
      </c>
      <c r="BE349">
        <v>3315200</v>
      </c>
      <c r="BF349">
        <v>6477600</v>
      </c>
      <c r="BG349">
        <v>3611500</v>
      </c>
      <c r="BH349">
        <v>2311000000</v>
      </c>
      <c r="BI349">
        <v>1412000000</v>
      </c>
      <c r="BJ349">
        <v>1044200000</v>
      </c>
      <c r="BK349">
        <f t="shared" si="136"/>
        <v>1.4345305062743402E-3</v>
      </c>
      <c r="BL349">
        <f t="shared" si="136"/>
        <v>4.5875354107648729E-3</v>
      </c>
      <c r="BM349">
        <f t="shared" si="136"/>
        <v>3.4586286152078144E-3</v>
      </c>
      <c r="BN349" s="13">
        <f t="shared" si="140"/>
        <v>1.228493001930502</v>
      </c>
      <c r="BO349" s="14">
        <f>BL349/BM349</f>
        <v>1.3264030114691072</v>
      </c>
      <c r="BP349" s="15">
        <f t="shared" si="141"/>
        <v>3.1979350670480273</v>
      </c>
      <c r="BQ349" s="28">
        <v>0</v>
      </c>
    </row>
    <row r="350" spans="1:69" customFormat="1" ht="15" x14ac:dyDescent="0.2">
      <c r="A350" t="s">
        <v>456</v>
      </c>
      <c r="C350" t="s">
        <v>457</v>
      </c>
      <c r="D350">
        <v>0</v>
      </c>
      <c r="E350">
        <v>3387400</v>
      </c>
      <c r="F350">
        <v>17967000</v>
      </c>
      <c r="G350">
        <v>1418100</v>
      </c>
      <c r="H350">
        <v>338360000</v>
      </c>
      <c r="I350">
        <v>2492900000</v>
      </c>
      <c r="J350">
        <v>2094200000</v>
      </c>
      <c r="K350">
        <f t="shared" si="132"/>
        <v>1.0011230641919848E-2</v>
      </c>
      <c r="L350">
        <f t="shared" si="132"/>
        <v>7.2072686429459666E-3</v>
      </c>
      <c r="M350">
        <f t="shared" si="132"/>
        <v>6.771559545411135E-4</v>
      </c>
      <c r="N350" s="13">
        <f>D350/E350</f>
        <v>0</v>
      </c>
      <c r="O350" s="14">
        <f>L350/M350</f>
        <v>10.64343980823457</v>
      </c>
      <c r="P350" s="15">
        <f>L350/K350</f>
        <v>0.71991834977481173</v>
      </c>
      <c r="Q350">
        <v>147470000</v>
      </c>
      <c r="R350">
        <v>37796000</v>
      </c>
      <c r="S350">
        <v>24729000</v>
      </c>
      <c r="T350">
        <v>35159000</v>
      </c>
      <c r="U350">
        <v>601680000</v>
      </c>
      <c r="V350">
        <v>838260000</v>
      </c>
      <c r="W350">
        <v>516410000</v>
      </c>
      <c r="X350">
        <f t="shared" si="133"/>
        <v>6.2817444488764793E-2</v>
      </c>
      <c r="Y350">
        <f t="shared" si="133"/>
        <v>2.9500393672607546E-2</v>
      </c>
      <c r="Z350">
        <f t="shared" si="133"/>
        <v>6.8083499544935228E-2</v>
      </c>
      <c r="AA350" s="13">
        <f>Q350/R350</f>
        <v>3.9017356334003597</v>
      </c>
      <c r="AB350" s="14">
        <f>Y350/Z350</f>
        <v>0.43329725806966246</v>
      </c>
      <c r="AC350" s="15">
        <f>Y350/X350</f>
        <v>0.46962104098144003</v>
      </c>
      <c r="AD350">
        <v>136800000</v>
      </c>
      <c r="AE350">
        <v>0</v>
      </c>
      <c r="AF350">
        <v>0</v>
      </c>
      <c r="AG350">
        <v>0</v>
      </c>
      <c r="AH350">
        <v>1131900000</v>
      </c>
      <c r="AI350">
        <v>729420000</v>
      </c>
      <c r="AJ350">
        <v>840470000</v>
      </c>
      <c r="AK350">
        <f t="shared" si="134"/>
        <v>0</v>
      </c>
      <c r="AL350">
        <f t="shared" si="134"/>
        <v>0</v>
      </c>
      <c r="AM350">
        <f t="shared" si="134"/>
        <v>0</v>
      </c>
      <c r="AN350" s="13" t="s">
        <v>859</v>
      </c>
      <c r="AO350" s="14">
        <v>0</v>
      </c>
      <c r="AP350" s="15">
        <v>0</v>
      </c>
      <c r="AQ350">
        <v>4189900</v>
      </c>
      <c r="AR350">
        <v>15372000</v>
      </c>
      <c r="AS350">
        <v>7068900</v>
      </c>
      <c r="AT350">
        <v>9765500</v>
      </c>
      <c r="AU350">
        <v>754030000</v>
      </c>
      <c r="AV350">
        <v>964080000</v>
      </c>
      <c r="AW350">
        <v>609030000</v>
      </c>
      <c r="AX350">
        <f t="shared" si="135"/>
        <v>2.0386456772276965E-2</v>
      </c>
      <c r="AY350">
        <f t="shared" si="135"/>
        <v>7.3322753298481454E-3</v>
      </c>
      <c r="AZ350">
        <f t="shared" si="135"/>
        <v>1.6034513899151108E-2</v>
      </c>
      <c r="BA350" s="13">
        <f>AQ350/AR350</f>
        <v>0.27256700494405411</v>
      </c>
      <c r="BB350" s="14">
        <f>AY350/AZ350</f>
        <v>0.45728079915390057</v>
      </c>
      <c r="BC350" s="15">
        <f>AY350/AX350</f>
        <v>0.35966403636256811</v>
      </c>
      <c r="BD350">
        <v>5785000</v>
      </c>
      <c r="BE350">
        <v>4539100</v>
      </c>
      <c r="BF350">
        <v>9125500</v>
      </c>
      <c r="BG350">
        <v>9826200</v>
      </c>
      <c r="BH350">
        <v>2311000000</v>
      </c>
      <c r="BI350">
        <v>1412000000</v>
      </c>
      <c r="BJ350">
        <v>1044200000</v>
      </c>
      <c r="BK350">
        <f t="shared" si="136"/>
        <v>1.9641280830809175E-3</v>
      </c>
      <c r="BL350">
        <f t="shared" si="136"/>
        <v>6.4628186968838531E-3</v>
      </c>
      <c r="BM350">
        <f t="shared" si="136"/>
        <v>9.4102662325225052E-3</v>
      </c>
      <c r="BN350" s="13">
        <f t="shared" si="140"/>
        <v>1.2744817254521821</v>
      </c>
      <c r="BO350" s="14">
        <f>BL350/BM350</f>
        <v>0.68678383131689968</v>
      </c>
      <c r="BP350" s="15">
        <f t="shared" si="141"/>
        <v>3.2904262978340606</v>
      </c>
      <c r="BQ350" s="28">
        <v>0</v>
      </c>
    </row>
    <row r="351" spans="1:69" customFormat="1" ht="15" x14ac:dyDescent="0.2">
      <c r="A351" t="s">
        <v>686</v>
      </c>
      <c r="C351" t="s">
        <v>687</v>
      </c>
      <c r="D351">
        <v>0</v>
      </c>
      <c r="E351">
        <v>0</v>
      </c>
      <c r="F351">
        <v>0</v>
      </c>
      <c r="G351">
        <v>0</v>
      </c>
      <c r="H351">
        <v>338360000</v>
      </c>
      <c r="I351">
        <v>2492900000</v>
      </c>
      <c r="J351">
        <v>2094200000</v>
      </c>
      <c r="K351">
        <f t="shared" si="132"/>
        <v>0</v>
      </c>
      <c r="L351">
        <f t="shared" si="132"/>
        <v>0</v>
      </c>
      <c r="M351">
        <f t="shared" si="132"/>
        <v>0</v>
      </c>
      <c r="N351" s="13">
        <v>0</v>
      </c>
      <c r="O351" s="14">
        <v>0</v>
      </c>
      <c r="P351" s="15">
        <v>0</v>
      </c>
      <c r="Q351">
        <v>0</v>
      </c>
      <c r="R351">
        <v>0</v>
      </c>
      <c r="S351">
        <v>0</v>
      </c>
      <c r="T351">
        <v>0</v>
      </c>
      <c r="U351">
        <v>601680000</v>
      </c>
      <c r="V351">
        <v>838260000</v>
      </c>
      <c r="W351">
        <v>516410000</v>
      </c>
      <c r="X351">
        <f t="shared" si="133"/>
        <v>0</v>
      </c>
      <c r="Y351">
        <f t="shared" si="133"/>
        <v>0</v>
      </c>
      <c r="Z351">
        <f t="shared" si="133"/>
        <v>0</v>
      </c>
      <c r="AA351" s="13">
        <v>0</v>
      </c>
      <c r="AB351" s="14">
        <v>0</v>
      </c>
      <c r="AC351" s="15">
        <v>0</v>
      </c>
      <c r="AD351">
        <v>0</v>
      </c>
      <c r="AE351">
        <v>8018100</v>
      </c>
      <c r="AF351">
        <v>0</v>
      </c>
      <c r="AG351">
        <v>0</v>
      </c>
      <c r="AH351">
        <v>1131900000</v>
      </c>
      <c r="AI351">
        <v>729420000</v>
      </c>
      <c r="AJ351">
        <v>840470000</v>
      </c>
      <c r="AK351">
        <f t="shared" si="134"/>
        <v>7.0837529817121651E-3</v>
      </c>
      <c r="AL351">
        <f t="shared" si="134"/>
        <v>0</v>
      </c>
      <c r="AM351">
        <f t="shared" si="134"/>
        <v>0</v>
      </c>
      <c r="AN351" s="13">
        <f>AD351/AE351</f>
        <v>0</v>
      </c>
      <c r="AO351" s="14">
        <v>0</v>
      </c>
      <c r="AP351" s="15">
        <f>AL351/AK351</f>
        <v>0</v>
      </c>
      <c r="AQ351">
        <v>0</v>
      </c>
      <c r="AR351">
        <v>0</v>
      </c>
      <c r="AS351">
        <v>0</v>
      </c>
      <c r="AT351">
        <v>0</v>
      </c>
      <c r="AU351">
        <v>754030000</v>
      </c>
      <c r="AV351">
        <v>964080000</v>
      </c>
      <c r="AW351">
        <v>609030000</v>
      </c>
      <c r="AX351">
        <f t="shared" si="135"/>
        <v>0</v>
      </c>
      <c r="AY351">
        <f t="shared" si="135"/>
        <v>0</v>
      </c>
      <c r="AZ351">
        <f t="shared" si="135"/>
        <v>0</v>
      </c>
      <c r="BA351" s="13">
        <v>0</v>
      </c>
      <c r="BB351" s="14">
        <v>0</v>
      </c>
      <c r="BC351" s="15">
        <v>0</v>
      </c>
      <c r="BD351">
        <v>0</v>
      </c>
      <c r="BE351">
        <v>5462500</v>
      </c>
      <c r="BF351">
        <v>0</v>
      </c>
      <c r="BG351">
        <v>0</v>
      </c>
      <c r="BH351">
        <v>2311000000</v>
      </c>
      <c r="BI351">
        <v>1412000000</v>
      </c>
      <c r="BJ351">
        <v>1044200000</v>
      </c>
      <c r="BK351">
        <f t="shared" si="136"/>
        <v>2.3636953699697101E-3</v>
      </c>
      <c r="BL351">
        <f t="shared" si="136"/>
        <v>0</v>
      </c>
      <c r="BM351">
        <f t="shared" si="136"/>
        <v>0</v>
      </c>
      <c r="BN351" s="13">
        <f t="shared" si="140"/>
        <v>0</v>
      </c>
      <c r="BO351" s="14">
        <v>0</v>
      </c>
      <c r="BP351" s="15">
        <f t="shared" si="141"/>
        <v>0</v>
      </c>
      <c r="BQ351" s="28">
        <v>0</v>
      </c>
    </row>
    <row r="352" spans="1:69" customFormat="1" ht="15" x14ac:dyDescent="0.2">
      <c r="A352" t="s">
        <v>604</v>
      </c>
      <c r="C352" t="s">
        <v>605</v>
      </c>
      <c r="D352">
        <v>87153000</v>
      </c>
      <c r="E352">
        <v>5587300</v>
      </c>
      <c r="F352">
        <v>214510000</v>
      </c>
      <c r="G352">
        <v>132930000</v>
      </c>
      <c r="H352">
        <v>338360000</v>
      </c>
      <c r="I352">
        <v>2492900000</v>
      </c>
      <c r="J352">
        <v>2094200000</v>
      </c>
      <c r="K352">
        <f t="shared" si="132"/>
        <v>1.6512885683886983E-2</v>
      </c>
      <c r="L352">
        <f t="shared" si="132"/>
        <v>8.6048377391792691E-2</v>
      </c>
      <c r="M352">
        <f t="shared" si="132"/>
        <v>6.3475312768598982E-2</v>
      </c>
      <c r="N352" s="13">
        <f>D352/E352</f>
        <v>15.598410681366671</v>
      </c>
      <c r="O352" s="14">
        <f>L352/M352</f>
        <v>1.3556195887601916</v>
      </c>
      <c r="P352" s="15">
        <f>L352/K352</f>
        <v>5.2109836547683095</v>
      </c>
      <c r="Q352">
        <v>231650000</v>
      </c>
      <c r="R352">
        <v>88475000</v>
      </c>
      <c r="S352">
        <v>205770000</v>
      </c>
      <c r="T352">
        <v>48037000</v>
      </c>
      <c r="U352">
        <v>601680000</v>
      </c>
      <c r="V352">
        <v>838260000</v>
      </c>
      <c r="W352">
        <v>516410000</v>
      </c>
      <c r="X352">
        <f t="shared" si="133"/>
        <v>0.1470466028453663</v>
      </c>
      <c r="Y352">
        <f t="shared" si="133"/>
        <v>0.24547276501324172</v>
      </c>
      <c r="Z352">
        <f t="shared" si="133"/>
        <v>9.3021049166360059E-2</v>
      </c>
      <c r="AA352" s="13">
        <f>Q352/R352</f>
        <v>2.6182537439954792</v>
      </c>
      <c r="AB352" s="14">
        <f>Y352/Z352</f>
        <v>2.6388948223346205</v>
      </c>
      <c r="AC352" s="15">
        <f>Y352/X352</f>
        <v>1.6693535264556913</v>
      </c>
      <c r="AD352">
        <v>282940000</v>
      </c>
      <c r="AE352">
        <v>126050000</v>
      </c>
      <c r="AF352">
        <v>162180000</v>
      </c>
      <c r="AG352">
        <v>102200000</v>
      </c>
      <c r="AH352">
        <v>1131900000</v>
      </c>
      <c r="AI352">
        <v>729420000</v>
      </c>
      <c r="AJ352">
        <v>840470000</v>
      </c>
      <c r="AK352">
        <f t="shared" si="134"/>
        <v>0.1113614276879583</v>
      </c>
      <c r="AL352">
        <f t="shared" si="134"/>
        <v>0.22234103808505387</v>
      </c>
      <c r="AM352">
        <f t="shared" si="134"/>
        <v>0.12159862933834641</v>
      </c>
      <c r="AN352" s="13">
        <f>AD352/AE352</f>
        <v>2.2446648155493851</v>
      </c>
      <c r="AO352" s="14">
        <f>AL352/AM352</f>
        <v>1.8284830947098358</v>
      </c>
      <c r="AP352" s="15">
        <f>AL352/AK352</f>
        <v>1.996571368571777</v>
      </c>
      <c r="AQ352">
        <v>0</v>
      </c>
      <c r="AR352">
        <v>0</v>
      </c>
      <c r="AS352">
        <v>0</v>
      </c>
      <c r="AT352">
        <v>0</v>
      </c>
      <c r="AU352">
        <v>754030000</v>
      </c>
      <c r="AV352">
        <v>964080000</v>
      </c>
      <c r="AW352">
        <v>609030000</v>
      </c>
      <c r="AX352">
        <f t="shared" si="135"/>
        <v>0</v>
      </c>
      <c r="AY352">
        <f t="shared" si="135"/>
        <v>0</v>
      </c>
      <c r="AZ352">
        <f t="shared" si="135"/>
        <v>0</v>
      </c>
      <c r="BA352" s="13">
        <v>0</v>
      </c>
      <c r="BB352" s="14">
        <v>0</v>
      </c>
      <c r="BC352" s="15">
        <v>0</v>
      </c>
      <c r="BD352">
        <v>9310700</v>
      </c>
      <c r="BE352">
        <v>5698600</v>
      </c>
      <c r="BF352">
        <v>0</v>
      </c>
      <c r="BG352">
        <v>4173400</v>
      </c>
      <c r="BH352">
        <v>2311000000</v>
      </c>
      <c r="BI352">
        <v>1412000000</v>
      </c>
      <c r="BJ352">
        <v>1044200000</v>
      </c>
      <c r="BK352">
        <f t="shared" si="136"/>
        <v>2.4658589355257463E-3</v>
      </c>
      <c r="BL352">
        <f t="shared" si="136"/>
        <v>0</v>
      </c>
      <c r="BM352">
        <f t="shared" si="136"/>
        <v>3.9967439187895042E-3</v>
      </c>
      <c r="BN352" s="13">
        <f t="shared" si="140"/>
        <v>1.6338574386691469</v>
      </c>
      <c r="BO352" s="14">
        <f>BL352/BM352</f>
        <v>0</v>
      </c>
      <c r="BP352" s="15">
        <f t="shared" si="141"/>
        <v>0</v>
      </c>
      <c r="BQ352" s="28">
        <v>0</v>
      </c>
    </row>
    <row r="353" spans="1:69" customFormat="1" ht="15" x14ac:dyDescent="0.2">
      <c r="A353" t="s">
        <v>690</v>
      </c>
      <c r="C353" t="s">
        <v>691</v>
      </c>
      <c r="D353">
        <v>0</v>
      </c>
      <c r="E353">
        <v>0</v>
      </c>
      <c r="F353">
        <v>0</v>
      </c>
      <c r="G353">
        <v>0</v>
      </c>
      <c r="H353">
        <v>338360000</v>
      </c>
      <c r="I353">
        <v>2492900000</v>
      </c>
      <c r="J353">
        <v>2094200000</v>
      </c>
      <c r="K353">
        <f t="shared" si="132"/>
        <v>0</v>
      </c>
      <c r="L353">
        <f t="shared" si="132"/>
        <v>0</v>
      </c>
      <c r="M353">
        <f t="shared" si="132"/>
        <v>0</v>
      </c>
      <c r="N353" s="13">
        <v>0</v>
      </c>
      <c r="O353" s="14">
        <v>0</v>
      </c>
      <c r="P353" s="15">
        <v>0</v>
      </c>
      <c r="Q353">
        <v>0</v>
      </c>
      <c r="R353">
        <v>0</v>
      </c>
      <c r="S353">
        <v>0</v>
      </c>
      <c r="T353">
        <v>0</v>
      </c>
      <c r="U353">
        <v>601680000</v>
      </c>
      <c r="V353">
        <v>838260000</v>
      </c>
      <c r="W353">
        <v>516410000</v>
      </c>
      <c r="X353">
        <f t="shared" si="133"/>
        <v>0</v>
      </c>
      <c r="Y353">
        <f t="shared" si="133"/>
        <v>0</v>
      </c>
      <c r="Z353">
        <f t="shared" si="133"/>
        <v>0</v>
      </c>
      <c r="AA353" s="13">
        <v>0</v>
      </c>
      <c r="AB353" s="14">
        <v>0</v>
      </c>
      <c r="AC353" s="15">
        <v>0</v>
      </c>
      <c r="AD353">
        <v>0</v>
      </c>
      <c r="AE353">
        <v>0</v>
      </c>
      <c r="AF353">
        <v>0</v>
      </c>
      <c r="AG353">
        <v>0</v>
      </c>
      <c r="AH353">
        <v>1131900000</v>
      </c>
      <c r="AI353">
        <v>729420000</v>
      </c>
      <c r="AJ353">
        <v>840470000</v>
      </c>
      <c r="AK353">
        <f t="shared" si="134"/>
        <v>0</v>
      </c>
      <c r="AL353">
        <f t="shared" si="134"/>
        <v>0</v>
      </c>
      <c r="AM353">
        <f t="shared" si="134"/>
        <v>0</v>
      </c>
      <c r="AN353" s="13">
        <v>0</v>
      </c>
      <c r="AO353" s="14">
        <v>0</v>
      </c>
      <c r="AP353" s="15">
        <v>0</v>
      </c>
      <c r="AQ353">
        <v>0</v>
      </c>
      <c r="AR353">
        <v>0</v>
      </c>
      <c r="AS353">
        <v>0</v>
      </c>
      <c r="AT353">
        <v>0</v>
      </c>
      <c r="AU353">
        <v>754030000</v>
      </c>
      <c r="AV353">
        <v>964080000</v>
      </c>
      <c r="AW353">
        <v>609030000</v>
      </c>
      <c r="AX353">
        <f t="shared" si="135"/>
        <v>0</v>
      </c>
      <c r="AY353">
        <f t="shared" si="135"/>
        <v>0</v>
      </c>
      <c r="AZ353">
        <f t="shared" si="135"/>
        <v>0</v>
      </c>
      <c r="BA353" s="13">
        <v>0</v>
      </c>
      <c r="BB353" s="14">
        <v>0</v>
      </c>
      <c r="BC353" s="15">
        <v>0</v>
      </c>
      <c r="BD353">
        <v>0</v>
      </c>
      <c r="BE353">
        <v>6177400</v>
      </c>
      <c r="BF353">
        <v>0</v>
      </c>
      <c r="BG353">
        <v>0</v>
      </c>
      <c r="BH353">
        <v>2311000000</v>
      </c>
      <c r="BI353">
        <v>1412000000</v>
      </c>
      <c r="BJ353">
        <v>1044200000</v>
      </c>
      <c r="BK353">
        <f t="shared" si="136"/>
        <v>2.6730419731717872E-3</v>
      </c>
      <c r="BL353">
        <f t="shared" si="136"/>
        <v>0</v>
      </c>
      <c r="BM353">
        <f t="shared" si="136"/>
        <v>0</v>
      </c>
      <c r="BN353" s="13">
        <f t="shared" si="140"/>
        <v>0</v>
      </c>
      <c r="BO353" s="14">
        <v>0</v>
      </c>
      <c r="BP353" s="15">
        <f t="shared" si="141"/>
        <v>0</v>
      </c>
      <c r="BQ353" s="28">
        <v>0</v>
      </c>
    </row>
    <row r="354" spans="1:69" customFormat="1" ht="15" x14ac:dyDescent="0.2">
      <c r="A354" t="s">
        <v>578</v>
      </c>
      <c r="C354" t="s">
        <v>579</v>
      </c>
      <c r="D354">
        <v>54312000</v>
      </c>
      <c r="E354">
        <v>0</v>
      </c>
      <c r="F354">
        <v>37863000</v>
      </c>
      <c r="G354">
        <v>56612000</v>
      </c>
      <c r="H354">
        <v>338360000</v>
      </c>
      <c r="I354">
        <v>2492900000</v>
      </c>
      <c r="J354">
        <v>2094200000</v>
      </c>
      <c r="K354">
        <f t="shared" si="132"/>
        <v>0</v>
      </c>
      <c r="L354">
        <f t="shared" si="132"/>
        <v>1.5188334871033736E-2</v>
      </c>
      <c r="M354">
        <f t="shared" si="132"/>
        <v>2.7032757138764206E-2</v>
      </c>
      <c r="N354" s="13" t="s">
        <v>859</v>
      </c>
      <c r="O354" s="14">
        <f>L354/M354</f>
        <v>0.56184927024162457</v>
      </c>
      <c r="P354" s="15" t="s">
        <v>859</v>
      </c>
      <c r="Q354">
        <v>890430000</v>
      </c>
      <c r="R354">
        <v>649590000</v>
      </c>
      <c r="S354">
        <v>0</v>
      </c>
      <c r="T354">
        <v>0</v>
      </c>
      <c r="U354">
        <v>601680000</v>
      </c>
      <c r="V354">
        <v>838260000</v>
      </c>
      <c r="W354">
        <v>516410000</v>
      </c>
      <c r="X354">
        <f t="shared" si="133"/>
        <v>1.0796270442760272</v>
      </c>
      <c r="Y354">
        <f t="shared" si="133"/>
        <v>0</v>
      </c>
      <c r="Z354">
        <f t="shared" si="133"/>
        <v>0</v>
      </c>
      <c r="AA354" s="13">
        <f>Q354/R354</f>
        <v>1.3707569389922873</v>
      </c>
      <c r="AB354" s="14">
        <v>0</v>
      </c>
      <c r="AC354" s="15">
        <f>Y354/X354</f>
        <v>0</v>
      </c>
      <c r="AD354">
        <v>405530000</v>
      </c>
      <c r="AE354">
        <v>46460000</v>
      </c>
      <c r="AF354">
        <v>0</v>
      </c>
      <c r="AG354">
        <v>0</v>
      </c>
      <c r="AH354">
        <v>1131900000</v>
      </c>
      <c r="AI354">
        <v>729420000</v>
      </c>
      <c r="AJ354">
        <v>840470000</v>
      </c>
      <c r="AK354">
        <f t="shared" si="134"/>
        <v>4.1046028801130841E-2</v>
      </c>
      <c r="AL354">
        <f t="shared" si="134"/>
        <v>0</v>
      </c>
      <c r="AM354">
        <f t="shared" si="134"/>
        <v>0</v>
      </c>
      <c r="AN354" s="13">
        <f>AD354/AE354</f>
        <v>8.7285837279380107</v>
      </c>
      <c r="AO354" s="14">
        <v>0</v>
      </c>
      <c r="AP354" s="15">
        <f>AL354/AK354</f>
        <v>0</v>
      </c>
      <c r="AQ354">
        <v>15813000</v>
      </c>
      <c r="AR354">
        <v>0</v>
      </c>
      <c r="AS354">
        <v>6578700</v>
      </c>
      <c r="AT354">
        <v>0</v>
      </c>
      <c r="AU354">
        <v>754030000</v>
      </c>
      <c r="AV354">
        <v>964080000</v>
      </c>
      <c r="AW354">
        <v>609030000</v>
      </c>
      <c r="AX354">
        <f t="shared" si="135"/>
        <v>0</v>
      </c>
      <c r="AY354">
        <f t="shared" si="135"/>
        <v>6.8238113019666417E-3</v>
      </c>
      <c r="AZ354">
        <f t="shared" si="135"/>
        <v>0</v>
      </c>
      <c r="BA354" s="13" t="s">
        <v>859</v>
      </c>
      <c r="BB354" s="14" t="s">
        <v>859</v>
      </c>
      <c r="BC354" s="15" t="s">
        <v>859</v>
      </c>
      <c r="BD354">
        <v>0</v>
      </c>
      <c r="BE354">
        <v>6980600</v>
      </c>
      <c r="BF354">
        <v>0</v>
      </c>
      <c r="BG354">
        <v>0</v>
      </c>
      <c r="BH354">
        <v>2311000000</v>
      </c>
      <c r="BI354">
        <v>1412000000</v>
      </c>
      <c r="BJ354">
        <v>1044200000</v>
      </c>
      <c r="BK354">
        <f t="shared" si="136"/>
        <v>3.0205971440934662E-3</v>
      </c>
      <c r="BL354">
        <f t="shared" si="136"/>
        <v>0</v>
      </c>
      <c r="BM354">
        <f t="shared" si="136"/>
        <v>0</v>
      </c>
      <c r="BN354" s="13">
        <f t="shared" si="140"/>
        <v>0</v>
      </c>
      <c r="BO354" s="14">
        <v>0</v>
      </c>
      <c r="BP354" s="15">
        <f t="shared" si="141"/>
        <v>0</v>
      </c>
      <c r="BQ354" s="28">
        <v>0</v>
      </c>
    </row>
    <row r="355" spans="1:69" customFormat="1" ht="15" x14ac:dyDescent="0.2">
      <c r="A355" t="s">
        <v>490</v>
      </c>
      <c r="C355" t="s">
        <v>491</v>
      </c>
      <c r="D355">
        <v>0</v>
      </c>
      <c r="E355">
        <v>0</v>
      </c>
      <c r="F355">
        <v>0</v>
      </c>
      <c r="G355">
        <v>12933000</v>
      </c>
      <c r="H355">
        <v>338360000</v>
      </c>
      <c r="I355">
        <v>2492900000</v>
      </c>
      <c r="J355">
        <v>2094200000</v>
      </c>
      <c r="K355">
        <f t="shared" si="132"/>
        <v>0</v>
      </c>
      <c r="L355">
        <f t="shared" si="132"/>
        <v>0</v>
      </c>
      <c r="M355">
        <f t="shared" si="132"/>
        <v>6.1756279247445322E-3</v>
      </c>
      <c r="N355" s="13">
        <v>0</v>
      </c>
      <c r="O355" s="14">
        <f>L355/M355</f>
        <v>0</v>
      </c>
      <c r="P355" s="15">
        <v>0</v>
      </c>
      <c r="Q355">
        <v>73902000</v>
      </c>
      <c r="R355">
        <v>72575000</v>
      </c>
      <c r="S355">
        <v>0</v>
      </c>
      <c r="T355">
        <v>0</v>
      </c>
      <c r="U355">
        <v>601680000</v>
      </c>
      <c r="V355">
        <v>838260000</v>
      </c>
      <c r="W355">
        <v>516410000</v>
      </c>
      <c r="X355">
        <f t="shared" si="133"/>
        <v>0.12062059566547002</v>
      </c>
      <c r="Y355">
        <f t="shared" si="133"/>
        <v>0</v>
      </c>
      <c r="Z355">
        <f t="shared" si="133"/>
        <v>0</v>
      </c>
      <c r="AA355" s="13">
        <f>Q355/R355</f>
        <v>1.0182845332414743</v>
      </c>
      <c r="AB355" s="14">
        <v>0</v>
      </c>
      <c r="AC355" s="15">
        <f>Y355/X355</f>
        <v>0</v>
      </c>
      <c r="AD355">
        <v>39736000</v>
      </c>
      <c r="AE355">
        <v>0</v>
      </c>
      <c r="AF355">
        <v>0</v>
      </c>
      <c r="AG355">
        <v>0</v>
      </c>
      <c r="AH355">
        <v>1131900000</v>
      </c>
      <c r="AI355">
        <v>729420000</v>
      </c>
      <c r="AJ355">
        <v>840470000</v>
      </c>
      <c r="AK355">
        <f t="shared" si="134"/>
        <v>0</v>
      </c>
      <c r="AL355">
        <f t="shared" si="134"/>
        <v>0</v>
      </c>
      <c r="AM355">
        <f t="shared" si="134"/>
        <v>0</v>
      </c>
      <c r="AN355" s="13" t="s">
        <v>859</v>
      </c>
      <c r="AO355" s="14">
        <v>0</v>
      </c>
      <c r="AP355" s="15">
        <v>0</v>
      </c>
      <c r="AQ355">
        <v>3927100</v>
      </c>
      <c r="AR355">
        <v>588910</v>
      </c>
      <c r="AS355">
        <v>0</v>
      </c>
      <c r="AT355">
        <v>0</v>
      </c>
      <c r="AU355">
        <v>754030000</v>
      </c>
      <c r="AV355">
        <v>964080000</v>
      </c>
      <c r="AW355">
        <v>609030000</v>
      </c>
      <c r="AX355">
        <f t="shared" si="135"/>
        <v>7.810166704242537E-4</v>
      </c>
      <c r="AY355">
        <f t="shared" si="135"/>
        <v>0</v>
      </c>
      <c r="AZ355">
        <f t="shared" si="135"/>
        <v>0</v>
      </c>
      <c r="BA355" s="13">
        <f>AQ355/AR355</f>
        <v>6.6684213207451055</v>
      </c>
      <c r="BB355" s="14">
        <v>0</v>
      </c>
      <c r="BC355" s="15">
        <f>AY355/AX355</f>
        <v>0</v>
      </c>
      <c r="BD355">
        <v>0</v>
      </c>
      <c r="BE355">
        <v>7087500</v>
      </c>
      <c r="BF355">
        <v>0</v>
      </c>
      <c r="BG355">
        <v>540310</v>
      </c>
      <c r="BH355">
        <v>2311000000</v>
      </c>
      <c r="BI355">
        <v>1412000000</v>
      </c>
      <c r="BJ355">
        <v>1044200000</v>
      </c>
      <c r="BK355">
        <f t="shared" si="136"/>
        <v>3.0668541756815231E-3</v>
      </c>
      <c r="BL355">
        <f t="shared" si="136"/>
        <v>0</v>
      </c>
      <c r="BM355">
        <f t="shared" si="136"/>
        <v>5.1743918789503923E-4</v>
      </c>
      <c r="BN355" s="13">
        <f t="shared" si="140"/>
        <v>0</v>
      </c>
      <c r="BO355" s="14">
        <f>BL355/BM355</f>
        <v>0</v>
      </c>
      <c r="BP355" s="15">
        <f t="shared" si="141"/>
        <v>0</v>
      </c>
      <c r="BQ355" s="28">
        <v>0</v>
      </c>
    </row>
    <row r="356" spans="1:69" customFormat="1" ht="15" x14ac:dyDescent="0.2">
      <c r="A356" t="s">
        <v>234</v>
      </c>
      <c r="C356" t="s">
        <v>235</v>
      </c>
      <c r="D356">
        <v>629000000</v>
      </c>
      <c r="E356">
        <v>45070000</v>
      </c>
      <c r="F356">
        <v>596220000</v>
      </c>
      <c r="G356">
        <v>589920000</v>
      </c>
      <c r="H356">
        <v>338360000</v>
      </c>
      <c r="I356">
        <v>2492900000</v>
      </c>
      <c r="J356">
        <v>2094200000</v>
      </c>
      <c r="K356">
        <f t="shared" si="132"/>
        <v>0.13320132403357371</v>
      </c>
      <c r="L356">
        <f t="shared" si="132"/>
        <v>0.2391672349472502</v>
      </c>
      <c r="M356">
        <f t="shared" si="132"/>
        <v>0.28169229299971349</v>
      </c>
      <c r="N356" s="13">
        <f>D356/E356</f>
        <v>13.956068338140669</v>
      </c>
      <c r="O356" s="14">
        <f>L356/M356</f>
        <v>0.84903719729205884</v>
      </c>
      <c r="P356" s="15">
        <f>L356/K356</f>
        <v>1.7955319639838381</v>
      </c>
      <c r="Q356">
        <v>806850000</v>
      </c>
      <c r="R356">
        <v>504160000</v>
      </c>
      <c r="S356">
        <v>283170000</v>
      </c>
      <c r="T356">
        <v>280120000</v>
      </c>
      <c r="U356">
        <v>601680000</v>
      </c>
      <c r="V356">
        <v>838260000</v>
      </c>
      <c r="W356">
        <v>516410000</v>
      </c>
      <c r="X356">
        <f t="shared" si="133"/>
        <v>0.8379204892966361</v>
      </c>
      <c r="Y356">
        <f t="shared" si="133"/>
        <v>0.33780688569179013</v>
      </c>
      <c r="Z356">
        <f t="shared" si="133"/>
        <v>0.54243721074340157</v>
      </c>
      <c r="AA356" s="13">
        <f>Q356/R356</f>
        <v>1.6003847984766741</v>
      </c>
      <c r="AB356" s="14">
        <f>Y356/Z356</f>
        <v>0.62275758189382169</v>
      </c>
      <c r="AC356" s="15">
        <f>Y356/X356</f>
        <v>0.40314909350808531</v>
      </c>
      <c r="AD356">
        <v>773330000</v>
      </c>
      <c r="AE356">
        <v>438640000</v>
      </c>
      <c r="AF356">
        <v>238990000</v>
      </c>
      <c r="AG356">
        <v>240920000</v>
      </c>
      <c r="AH356">
        <v>1131900000</v>
      </c>
      <c r="AI356">
        <v>729420000</v>
      </c>
      <c r="AJ356">
        <v>840470000</v>
      </c>
      <c r="AK356">
        <f t="shared" si="134"/>
        <v>0.38752539977029771</v>
      </c>
      <c r="AL356">
        <f t="shared" si="134"/>
        <v>0.32764388144004825</v>
      </c>
      <c r="AM356">
        <f t="shared" si="134"/>
        <v>0.28664913679250897</v>
      </c>
      <c r="AN356" s="13">
        <f>AD356/AE356</f>
        <v>1.7630175086631406</v>
      </c>
      <c r="AO356" s="14">
        <f>AL356/AM356</f>
        <v>1.1430136685784382</v>
      </c>
      <c r="AP356" s="15">
        <f>AL356/AK356</f>
        <v>0.84547717810047107</v>
      </c>
      <c r="AQ356">
        <v>3133400</v>
      </c>
      <c r="AR356">
        <v>0</v>
      </c>
      <c r="AS356">
        <v>5656700</v>
      </c>
      <c r="AT356">
        <v>5514600</v>
      </c>
      <c r="AU356">
        <v>754030000</v>
      </c>
      <c r="AV356">
        <v>964080000</v>
      </c>
      <c r="AW356">
        <v>609030000</v>
      </c>
      <c r="AX356">
        <f t="shared" si="135"/>
        <v>0</v>
      </c>
      <c r="AY356">
        <f t="shared" si="135"/>
        <v>5.8674591320222388E-3</v>
      </c>
      <c r="AZ356">
        <f t="shared" si="135"/>
        <v>9.0547263681592036E-3</v>
      </c>
      <c r="BA356" s="13" t="s">
        <v>859</v>
      </c>
      <c r="BB356" s="14">
        <f>AY356/AZ356</f>
        <v>0.64799960743762086</v>
      </c>
      <c r="BC356" s="15" t="s">
        <v>859</v>
      </c>
      <c r="BD356">
        <v>5151400</v>
      </c>
      <c r="BE356">
        <v>7110500</v>
      </c>
      <c r="BF356">
        <v>0</v>
      </c>
      <c r="BG356">
        <v>12289000</v>
      </c>
      <c r="BH356">
        <v>2311000000</v>
      </c>
      <c r="BI356">
        <v>1412000000</v>
      </c>
      <c r="BJ356">
        <v>1044200000</v>
      </c>
      <c r="BK356">
        <f t="shared" si="136"/>
        <v>3.0768065772392903E-3</v>
      </c>
      <c r="BL356">
        <f t="shared" si="136"/>
        <v>0</v>
      </c>
      <c r="BM356">
        <f t="shared" si="136"/>
        <v>1.1768818234054779E-2</v>
      </c>
      <c r="BN356" s="13">
        <f t="shared" si="140"/>
        <v>0.72447788481822661</v>
      </c>
      <c r="BO356" s="14">
        <f>BL356/BM356</f>
        <v>0</v>
      </c>
      <c r="BP356" s="15">
        <f t="shared" si="141"/>
        <v>0</v>
      </c>
      <c r="BQ356" s="28">
        <v>0</v>
      </c>
    </row>
    <row r="357" spans="1:69" customFormat="1" ht="15" x14ac:dyDescent="0.2">
      <c r="A357" t="s">
        <v>596</v>
      </c>
      <c r="C357" t="s">
        <v>597</v>
      </c>
      <c r="D357">
        <v>0</v>
      </c>
      <c r="E357">
        <v>0</v>
      </c>
      <c r="F357">
        <v>0</v>
      </c>
      <c r="G357">
        <v>0</v>
      </c>
      <c r="H357">
        <v>338360000</v>
      </c>
      <c r="I357">
        <v>2492900000</v>
      </c>
      <c r="J357">
        <v>2094200000</v>
      </c>
      <c r="K357">
        <f t="shared" si="132"/>
        <v>0</v>
      </c>
      <c r="L357">
        <f t="shared" si="132"/>
        <v>0</v>
      </c>
      <c r="M357">
        <f t="shared" si="132"/>
        <v>0</v>
      </c>
      <c r="N357" s="13">
        <v>0</v>
      </c>
      <c r="O357" s="14">
        <v>0</v>
      </c>
      <c r="P357" s="15">
        <v>0</v>
      </c>
      <c r="Q357">
        <v>0</v>
      </c>
      <c r="R357">
        <v>0</v>
      </c>
      <c r="S357">
        <v>0</v>
      </c>
      <c r="T357">
        <v>0</v>
      </c>
      <c r="U357">
        <v>601680000</v>
      </c>
      <c r="V357">
        <v>838260000</v>
      </c>
      <c r="W357">
        <v>516410000</v>
      </c>
      <c r="X357">
        <f t="shared" si="133"/>
        <v>0</v>
      </c>
      <c r="Y357">
        <f t="shared" si="133"/>
        <v>0</v>
      </c>
      <c r="Z357">
        <f t="shared" si="133"/>
        <v>0</v>
      </c>
      <c r="AA357" s="13">
        <v>0</v>
      </c>
      <c r="AB357" s="14">
        <v>0</v>
      </c>
      <c r="AC357" s="15">
        <v>0</v>
      </c>
      <c r="AD357">
        <v>20919000</v>
      </c>
      <c r="AE357">
        <v>0</v>
      </c>
      <c r="AF357">
        <v>20586000</v>
      </c>
      <c r="AG357">
        <v>0</v>
      </c>
      <c r="AH357">
        <v>1131900000</v>
      </c>
      <c r="AI357">
        <v>729420000</v>
      </c>
      <c r="AJ357">
        <v>840470000</v>
      </c>
      <c r="AK357">
        <f t="shared" si="134"/>
        <v>0</v>
      </c>
      <c r="AL357">
        <f t="shared" si="134"/>
        <v>2.8222423295220862E-2</v>
      </c>
      <c r="AM357">
        <f t="shared" si="134"/>
        <v>0</v>
      </c>
      <c r="AN357" s="13" t="s">
        <v>859</v>
      </c>
      <c r="AO357" s="14" t="s">
        <v>859</v>
      </c>
      <c r="AP357" s="15" t="s">
        <v>859</v>
      </c>
      <c r="AQ357">
        <v>0</v>
      </c>
      <c r="AR357">
        <v>0</v>
      </c>
      <c r="AS357">
        <v>0</v>
      </c>
      <c r="AT357">
        <v>0</v>
      </c>
      <c r="AU357">
        <v>754030000</v>
      </c>
      <c r="AV357">
        <v>964080000</v>
      </c>
      <c r="AW357">
        <v>609030000</v>
      </c>
      <c r="AX357">
        <f t="shared" si="135"/>
        <v>0</v>
      </c>
      <c r="AY357">
        <f t="shared" si="135"/>
        <v>0</v>
      </c>
      <c r="AZ357">
        <f t="shared" si="135"/>
        <v>0</v>
      </c>
      <c r="BA357" s="13">
        <v>0</v>
      </c>
      <c r="BB357" s="14">
        <v>0</v>
      </c>
      <c r="BC357" s="15">
        <v>0</v>
      </c>
      <c r="BD357">
        <v>0</v>
      </c>
      <c r="BE357">
        <v>8142100</v>
      </c>
      <c r="BF357">
        <v>0</v>
      </c>
      <c r="BG357">
        <v>0</v>
      </c>
      <c r="BH357">
        <v>2311000000</v>
      </c>
      <c r="BI357">
        <v>1412000000</v>
      </c>
      <c r="BJ357">
        <v>1044200000</v>
      </c>
      <c r="BK357">
        <f t="shared" si="136"/>
        <v>3.5231934227607097E-3</v>
      </c>
      <c r="BL357">
        <f t="shared" si="136"/>
        <v>0</v>
      </c>
      <c r="BM357">
        <f t="shared" si="136"/>
        <v>0</v>
      </c>
      <c r="BN357" s="13">
        <f t="shared" si="140"/>
        <v>0</v>
      </c>
      <c r="BO357" s="14">
        <v>0</v>
      </c>
      <c r="BP357" s="15">
        <f t="shared" si="141"/>
        <v>0</v>
      </c>
      <c r="BQ357" s="28">
        <v>0</v>
      </c>
    </row>
    <row r="358" spans="1:69" customFormat="1" ht="15" x14ac:dyDescent="0.2">
      <c r="A358" t="s">
        <v>282</v>
      </c>
      <c r="C358" t="s">
        <v>283</v>
      </c>
      <c r="D358">
        <v>0</v>
      </c>
      <c r="E358">
        <v>0</v>
      </c>
      <c r="F358">
        <v>13576000</v>
      </c>
      <c r="G358">
        <v>18696000</v>
      </c>
      <c r="H358">
        <v>338360000</v>
      </c>
      <c r="I358">
        <v>2492900000</v>
      </c>
      <c r="J358">
        <v>2094200000</v>
      </c>
      <c r="K358">
        <f t="shared" si="132"/>
        <v>0</v>
      </c>
      <c r="L358">
        <f t="shared" si="132"/>
        <v>5.4458662601789085E-3</v>
      </c>
      <c r="M358">
        <f t="shared" si="132"/>
        <v>8.9275140865246877E-3</v>
      </c>
      <c r="N358" s="13">
        <v>0</v>
      </c>
      <c r="O358" s="14">
        <f>L358/M358</f>
        <v>0.61000925984524335</v>
      </c>
      <c r="P358" s="15" t="s">
        <v>859</v>
      </c>
      <c r="Q358">
        <v>11164000</v>
      </c>
      <c r="R358">
        <v>0</v>
      </c>
      <c r="S358">
        <v>0</v>
      </c>
      <c r="T358">
        <v>0</v>
      </c>
      <c r="U358">
        <v>601680000</v>
      </c>
      <c r="V358">
        <v>838260000</v>
      </c>
      <c r="W358">
        <v>516410000</v>
      </c>
      <c r="X358">
        <f t="shared" si="133"/>
        <v>0</v>
      </c>
      <c r="Y358">
        <f t="shared" si="133"/>
        <v>0</v>
      </c>
      <c r="Z358">
        <f t="shared" si="133"/>
        <v>0</v>
      </c>
      <c r="AA358" s="13" t="s">
        <v>859</v>
      </c>
      <c r="AB358" s="14">
        <v>0</v>
      </c>
      <c r="AC358" s="15">
        <v>0</v>
      </c>
      <c r="AD358">
        <v>7476400</v>
      </c>
      <c r="AE358">
        <v>0</v>
      </c>
      <c r="AF358">
        <v>8383600</v>
      </c>
      <c r="AG358">
        <v>7255400</v>
      </c>
      <c r="AH358">
        <v>1131900000</v>
      </c>
      <c r="AI358">
        <v>729420000</v>
      </c>
      <c r="AJ358">
        <v>840470000</v>
      </c>
      <c r="AK358">
        <f t="shared" si="134"/>
        <v>0</v>
      </c>
      <c r="AL358">
        <f t="shared" si="134"/>
        <v>1.1493515395793918E-2</v>
      </c>
      <c r="AM358">
        <f t="shared" si="134"/>
        <v>8.6325508346520394E-3</v>
      </c>
      <c r="AN358" s="13" t="s">
        <v>859</v>
      </c>
      <c r="AO358" s="14">
        <f>AL358/AM358</f>
        <v>1.3314158950165276</v>
      </c>
      <c r="AP358" s="15" t="s">
        <v>859</v>
      </c>
      <c r="AQ358">
        <v>2994100</v>
      </c>
      <c r="AR358">
        <v>0</v>
      </c>
      <c r="AS358">
        <v>0</v>
      </c>
      <c r="AT358">
        <v>0</v>
      </c>
      <c r="AU358">
        <v>754030000</v>
      </c>
      <c r="AV358">
        <v>964080000</v>
      </c>
      <c r="AW358">
        <v>609030000</v>
      </c>
      <c r="AX358">
        <f t="shared" si="135"/>
        <v>0</v>
      </c>
      <c r="AY358">
        <f t="shared" si="135"/>
        <v>0</v>
      </c>
      <c r="AZ358">
        <f t="shared" si="135"/>
        <v>0</v>
      </c>
      <c r="BA358" s="13" t="s">
        <v>859</v>
      </c>
      <c r="BB358" s="14">
        <v>0</v>
      </c>
      <c r="BC358" s="15">
        <v>0</v>
      </c>
      <c r="BD358">
        <v>0</v>
      </c>
      <c r="BE358">
        <v>8536900</v>
      </c>
      <c r="BF358">
        <v>0</v>
      </c>
      <c r="BG358">
        <v>0</v>
      </c>
      <c r="BH358">
        <v>2311000000</v>
      </c>
      <c r="BI358">
        <v>1412000000</v>
      </c>
      <c r="BJ358">
        <v>1044200000</v>
      </c>
      <c r="BK358">
        <f t="shared" si="136"/>
        <v>3.6940285590653398E-3</v>
      </c>
      <c r="BL358">
        <f t="shared" si="136"/>
        <v>0</v>
      </c>
      <c r="BM358">
        <f t="shared" si="136"/>
        <v>0</v>
      </c>
      <c r="BN358" s="13">
        <f t="shared" si="140"/>
        <v>0</v>
      </c>
      <c r="BO358" s="14">
        <v>0</v>
      </c>
      <c r="BP358" s="15">
        <f t="shared" si="141"/>
        <v>0</v>
      </c>
      <c r="BQ358" s="28">
        <v>0</v>
      </c>
    </row>
    <row r="359" spans="1:69" customFormat="1" ht="15" x14ac:dyDescent="0.2">
      <c r="A359" t="s">
        <v>420</v>
      </c>
      <c r="C359" t="s">
        <v>421</v>
      </c>
      <c r="D359">
        <v>0</v>
      </c>
      <c r="E359">
        <v>417030</v>
      </c>
      <c r="F359">
        <v>0</v>
      </c>
      <c r="G359">
        <v>0</v>
      </c>
      <c r="H359">
        <v>338360000</v>
      </c>
      <c r="I359">
        <v>2492900000</v>
      </c>
      <c r="J359">
        <v>2094200000</v>
      </c>
      <c r="K359">
        <f t="shared" si="132"/>
        <v>1.2325038420617095E-3</v>
      </c>
      <c r="L359">
        <f t="shared" si="132"/>
        <v>0</v>
      </c>
      <c r="M359">
        <f t="shared" si="132"/>
        <v>0</v>
      </c>
      <c r="N359" s="13">
        <f>D359/E359</f>
        <v>0</v>
      </c>
      <c r="O359" s="14">
        <v>0</v>
      </c>
      <c r="P359" s="15">
        <f>L359/K359</f>
        <v>0</v>
      </c>
      <c r="Q359">
        <v>0</v>
      </c>
      <c r="R359">
        <v>0</v>
      </c>
      <c r="S359">
        <v>0</v>
      </c>
      <c r="T359">
        <v>0</v>
      </c>
      <c r="U359">
        <v>601680000</v>
      </c>
      <c r="V359">
        <v>838260000</v>
      </c>
      <c r="W359">
        <v>516410000</v>
      </c>
      <c r="X359">
        <f t="shared" si="133"/>
        <v>0</v>
      </c>
      <c r="Y359">
        <f t="shared" si="133"/>
        <v>0</v>
      </c>
      <c r="Z359">
        <f t="shared" si="133"/>
        <v>0</v>
      </c>
      <c r="AA359" s="13">
        <v>0</v>
      </c>
      <c r="AB359" s="14">
        <v>0</v>
      </c>
      <c r="AC359" s="15">
        <v>0</v>
      </c>
      <c r="AD359">
        <v>0</v>
      </c>
      <c r="AE359">
        <v>0</v>
      </c>
      <c r="AF359">
        <v>0</v>
      </c>
      <c r="AG359">
        <v>0</v>
      </c>
      <c r="AH359">
        <v>1131900000</v>
      </c>
      <c r="AI359">
        <v>729420000</v>
      </c>
      <c r="AJ359">
        <v>840470000</v>
      </c>
      <c r="AK359">
        <f t="shared" si="134"/>
        <v>0</v>
      </c>
      <c r="AL359">
        <f t="shared" si="134"/>
        <v>0</v>
      </c>
      <c r="AM359">
        <f t="shared" si="134"/>
        <v>0</v>
      </c>
      <c r="AN359" s="13">
        <v>0</v>
      </c>
      <c r="AO359" s="14">
        <v>0</v>
      </c>
      <c r="AP359" s="15">
        <v>0</v>
      </c>
      <c r="AQ359">
        <v>16331000</v>
      </c>
      <c r="AR359">
        <v>11255000</v>
      </c>
      <c r="AS359">
        <v>6737500</v>
      </c>
      <c r="AT359">
        <v>9148700</v>
      </c>
      <c r="AU359">
        <v>754030000</v>
      </c>
      <c r="AV359">
        <v>964080000</v>
      </c>
      <c r="AW359">
        <v>609030000</v>
      </c>
      <c r="AX359">
        <f t="shared" si="135"/>
        <v>1.492646181186425E-2</v>
      </c>
      <c r="AY359">
        <f t="shared" si="135"/>
        <v>6.9885279229939421E-3</v>
      </c>
      <c r="AZ359">
        <f t="shared" si="135"/>
        <v>1.5021755906933977E-2</v>
      </c>
      <c r="BA359" s="13">
        <f>AQ359/AR359</f>
        <v>1.4509995557529987</v>
      </c>
      <c r="BB359" s="14">
        <f>AY359/AZ359</f>
        <v>0.46522709903494491</v>
      </c>
      <c r="BC359" s="15">
        <f>AY359/AX359</f>
        <v>0.46819721988228541</v>
      </c>
      <c r="BD359">
        <v>0</v>
      </c>
      <c r="BE359">
        <v>9304400</v>
      </c>
      <c r="BF359">
        <v>12346000</v>
      </c>
      <c r="BG359">
        <v>9496100</v>
      </c>
      <c r="BH359">
        <v>2311000000</v>
      </c>
      <c r="BI359">
        <v>1412000000</v>
      </c>
      <c r="BJ359">
        <v>1044200000</v>
      </c>
      <c r="BK359">
        <f t="shared" si="136"/>
        <v>4.026135871916919E-3</v>
      </c>
      <c r="BL359">
        <f t="shared" si="136"/>
        <v>8.7436260623229463E-3</v>
      </c>
      <c r="BM359">
        <f t="shared" si="136"/>
        <v>9.0941390538211066E-3</v>
      </c>
      <c r="BN359" s="13">
        <f t="shared" si="140"/>
        <v>0</v>
      </c>
      <c r="BO359" s="14">
        <f>BL359/BM359</f>
        <v>0.9614572650117017</v>
      </c>
      <c r="BP359" s="15">
        <f t="shared" si="141"/>
        <v>2.1717165889287142</v>
      </c>
      <c r="BQ359" s="28">
        <v>0</v>
      </c>
    </row>
    <row r="360" spans="1:69" customFormat="1" ht="15" x14ac:dyDescent="0.2">
      <c r="A360" t="s">
        <v>320</v>
      </c>
      <c r="C360" t="s">
        <v>321</v>
      </c>
      <c r="D360">
        <v>0</v>
      </c>
      <c r="E360">
        <v>0</v>
      </c>
      <c r="F360">
        <v>0</v>
      </c>
      <c r="G360">
        <v>17597000</v>
      </c>
      <c r="H360">
        <v>338360000</v>
      </c>
      <c r="I360">
        <v>2492900000</v>
      </c>
      <c r="J360">
        <v>2094200000</v>
      </c>
      <c r="K360">
        <f t="shared" si="132"/>
        <v>0</v>
      </c>
      <c r="L360">
        <f t="shared" si="132"/>
        <v>0</v>
      </c>
      <c r="M360">
        <f t="shared" si="132"/>
        <v>8.402731353261389E-3</v>
      </c>
      <c r="N360" s="13">
        <v>0</v>
      </c>
      <c r="O360" s="14">
        <f>L360/M360</f>
        <v>0</v>
      </c>
      <c r="P360" s="15">
        <v>0</v>
      </c>
      <c r="Q360">
        <v>0</v>
      </c>
      <c r="R360">
        <v>17699000</v>
      </c>
      <c r="S360">
        <v>0</v>
      </c>
      <c r="T360">
        <v>0</v>
      </c>
      <c r="U360">
        <v>601680000</v>
      </c>
      <c r="V360">
        <v>838260000</v>
      </c>
      <c r="W360">
        <v>516410000</v>
      </c>
      <c r="X360">
        <f t="shared" si="133"/>
        <v>2.9415968621193989E-2</v>
      </c>
      <c r="Y360">
        <f t="shared" si="133"/>
        <v>0</v>
      </c>
      <c r="Z360">
        <f t="shared" si="133"/>
        <v>0</v>
      </c>
      <c r="AA360" s="13">
        <f>Q360/R360</f>
        <v>0</v>
      </c>
      <c r="AB360" s="14">
        <v>0</v>
      </c>
      <c r="AC360" s="15">
        <f>Y360/X360</f>
        <v>0</v>
      </c>
      <c r="AD360">
        <v>12314000</v>
      </c>
      <c r="AE360">
        <v>12171000</v>
      </c>
      <c r="AF360">
        <v>25411000</v>
      </c>
      <c r="AG360">
        <v>14843000</v>
      </c>
      <c r="AH360">
        <v>1131900000</v>
      </c>
      <c r="AI360">
        <v>729420000</v>
      </c>
      <c r="AJ360">
        <v>840470000</v>
      </c>
      <c r="AK360">
        <f t="shared" si="134"/>
        <v>1.0752716671084017E-2</v>
      </c>
      <c r="AL360">
        <f t="shared" si="134"/>
        <v>3.483726796632941E-2</v>
      </c>
      <c r="AM360">
        <f t="shared" si="134"/>
        <v>1.7660356705176867E-2</v>
      </c>
      <c r="AN360" s="13">
        <f>AD360/AE360</f>
        <v>1.0117492399967134</v>
      </c>
      <c r="AO360" s="14">
        <f>AL360/AM360</f>
        <v>1.972625386219826</v>
      </c>
      <c r="AP360" s="15">
        <f>AL360/AK360</f>
        <v>3.2398573339157228</v>
      </c>
      <c r="AQ360">
        <v>0</v>
      </c>
      <c r="AR360">
        <v>0</v>
      </c>
      <c r="AS360">
        <v>0</v>
      </c>
      <c r="AT360">
        <v>0</v>
      </c>
      <c r="AU360">
        <v>754030000</v>
      </c>
      <c r="AV360">
        <v>964080000</v>
      </c>
      <c r="AW360">
        <v>609030000</v>
      </c>
      <c r="AX360">
        <f t="shared" si="135"/>
        <v>0</v>
      </c>
      <c r="AY360">
        <f t="shared" si="135"/>
        <v>0</v>
      </c>
      <c r="AZ360">
        <f t="shared" si="135"/>
        <v>0</v>
      </c>
      <c r="BA360" s="13">
        <v>0</v>
      </c>
      <c r="BB360" s="14">
        <v>0</v>
      </c>
      <c r="BC360" s="15">
        <v>0</v>
      </c>
      <c r="BD360">
        <v>0</v>
      </c>
      <c r="BE360">
        <v>9541600</v>
      </c>
      <c r="BF360">
        <v>0</v>
      </c>
      <c r="BG360">
        <v>0</v>
      </c>
      <c r="BH360">
        <v>2311000000</v>
      </c>
      <c r="BI360">
        <v>1412000000</v>
      </c>
      <c r="BJ360">
        <v>1044200000</v>
      </c>
      <c r="BK360">
        <f t="shared" si="136"/>
        <v>4.1287754218952838E-3</v>
      </c>
      <c r="BL360">
        <f t="shared" si="136"/>
        <v>0</v>
      </c>
      <c r="BM360">
        <f t="shared" si="136"/>
        <v>0</v>
      </c>
      <c r="BN360" s="13">
        <f t="shared" si="140"/>
        <v>0</v>
      </c>
      <c r="BO360" s="14">
        <v>0</v>
      </c>
      <c r="BP360" s="15">
        <f t="shared" si="141"/>
        <v>0</v>
      </c>
      <c r="BQ360" s="28">
        <v>0</v>
      </c>
    </row>
    <row r="361" spans="1:69" customFormat="1" ht="15" x14ac:dyDescent="0.2">
      <c r="A361" t="s">
        <v>318</v>
      </c>
      <c r="C361" t="s">
        <v>319</v>
      </c>
      <c r="D361">
        <v>12858000</v>
      </c>
      <c r="E361">
        <v>2827800</v>
      </c>
      <c r="F361">
        <v>28177000</v>
      </c>
      <c r="G361">
        <v>72802000</v>
      </c>
      <c r="H361">
        <v>338360000</v>
      </c>
      <c r="I361">
        <v>2492900000</v>
      </c>
      <c r="J361">
        <v>2094200000</v>
      </c>
      <c r="K361">
        <f t="shared" si="132"/>
        <v>8.3573708476179214E-3</v>
      </c>
      <c r="L361">
        <f t="shared" si="132"/>
        <v>1.1302900236672148E-2</v>
      </c>
      <c r="M361">
        <f t="shared" si="132"/>
        <v>3.4763632890841369E-2</v>
      </c>
      <c r="N361" s="13">
        <f>D361/E361</f>
        <v>4.546997666030129</v>
      </c>
      <c r="O361" s="14">
        <f>L361/M361</f>
        <v>0.32513576104555941</v>
      </c>
      <c r="P361" s="15">
        <f>L361/K361</f>
        <v>1.3524468930194455</v>
      </c>
      <c r="Q361">
        <v>51741000</v>
      </c>
      <c r="R361">
        <v>18232000</v>
      </c>
      <c r="S361">
        <v>15392000</v>
      </c>
      <c r="T361">
        <v>0</v>
      </c>
      <c r="U361">
        <v>601680000</v>
      </c>
      <c r="V361">
        <v>838260000</v>
      </c>
      <c r="W361">
        <v>516410000</v>
      </c>
      <c r="X361">
        <f t="shared" si="133"/>
        <v>3.0301821566281081E-2</v>
      </c>
      <c r="Y361">
        <f t="shared" si="133"/>
        <v>1.83618447736979E-2</v>
      </c>
      <c r="Z361">
        <f t="shared" si="133"/>
        <v>0</v>
      </c>
      <c r="AA361" s="13">
        <f>Q361/R361</f>
        <v>2.8379223343571742</v>
      </c>
      <c r="AB361" s="14" t="s">
        <v>859</v>
      </c>
      <c r="AC361" s="15">
        <f>Y361/X361</f>
        <v>0.60596504845538346</v>
      </c>
      <c r="AD361">
        <v>48363000</v>
      </c>
      <c r="AE361">
        <v>0</v>
      </c>
      <c r="AF361">
        <v>36853000</v>
      </c>
      <c r="AG361">
        <v>26571000</v>
      </c>
      <c r="AH361">
        <v>1131900000</v>
      </c>
      <c r="AI361">
        <v>729420000</v>
      </c>
      <c r="AJ361">
        <v>840470000</v>
      </c>
      <c r="AK361">
        <f t="shared" si="134"/>
        <v>0</v>
      </c>
      <c r="AL361">
        <f t="shared" si="134"/>
        <v>5.0523703764634914E-2</v>
      </c>
      <c r="AM361">
        <f t="shared" si="134"/>
        <v>3.1614453817506868E-2</v>
      </c>
      <c r="AN361" s="13" t="s">
        <v>859</v>
      </c>
      <c r="AO361" s="14">
        <f>AL361/AM361</f>
        <v>1.5981204058207334</v>
      </c>
      <c r="AP361" s="15" t="s">
        <v>859</v>
      </c>
      <c r="AQ361">
        <v>25451000</v>
      </c>
      <c r="AR361">
        <v>1945900</v>
      </c>
      <c r="AS361">
        <v>1512900</v>
      </c>
      <c r="AT361">
        <v>11116000</v>
      </c>
      <c r="AU361">
        <v>754030000</v>
      </c>
      <c r="AV361">
        <v>964080000</v>
      </c>
      <c r="AW361">
        <v>609030000</v>
      </c>
      <c r="AX361">
        <f t="shared" si="135"/>
        <v>2.580666551728711E-3</v>
      </c>
      <c r="AY361">
        <f t="shared" si="135"/>
        <v>1.5692681105302464E-3</v>
      </c>
      <c r="AZ361">
        <f t="shared" si="135"/>
        <v>1.8251974451176461E-2</v>
      </c>
      <c r="BA361" s="13">
        <f>AQ361/AR361</f>
        <v>13.079294927796907</v>
      </c>
      <c r="BB361" s="14">
        <f>AY361/AZ361</f>
        <v>8.5977991845649152E-2</v>
      </c>
      <c r="BC361" s="15">
        <f>AY361/AX361</f>
        <v>0.60808635252742782</v>
      </c>
      <c r="BD361">
        <v>1659800</v>
      </c>
      <c r="BE361">
        <v>10376000</v>
      </c>
      <c r="BF361">
        <v>12790000</v>
      </c>
      <c r="BG361">
        <v>30463000</v>
      </c>
      <c r="BH361">
        <v>2311000000</v>
      </c>
      <c r="BI361">
        <v>1412000000</v>
      </c>
      <c r="BJ361">
        <v>1044200000</v>
      </c>
      <c r="BK361">
        <f t="shared" si="136"/>
        <v>4.4898312418866293E-3</v>
      </c>
      <c r="BL361">
        <f t="shared" si="136"/>
        <v>9.0580736543909354E-3</v>
      </c>
      <c r="BM361">
        <f t="shared" si="136"/>
        <v>2.9173529975100556E-2</v>
      </c>
      <c r="BN361" s="13">
        <f t="shared" si="140"/>
        <v>0.15996530454895913</v>
      </c>
      <c r="BO361" s="14">
        <f>BL361/BM361</f>
        <v>0.31048946295227042</v>
      </c>
      <c r="BP361" s="15">
        <f t="shared" si="141"/>
        <v>2.0174641687834862</v>
      </c>
      <c r="BQ361" s="28">
        <v>0</v>
      </c>
    </row>
    <row r="362" spans="1:69" customFormat="1" ht="15" x14ac:dyDescent="0.2">
      <c r="A362" t="s">
        <v>198</v>
      </c>
      <c r="C362" t="s">
        <v>199</v>
      </c>
      <c r="D362">
        <v>0</v>
      </c>
      <c r="E362">
        <v>0</v>
      </c>
      <c r="F362">
        <v>0</v>
      </c>
      <c r="G362">
        <v>16845000</v>
      </c>
      <c r="H362">
        <v>338360000</v>
      </c>
      <c r="I362">
        <v>2492900000</v>
      </c>
      <c r="J362">
        <v>2094200000</v>
      </c>
      <c r="K362">
        <f t="shared" si="132"/>
        <v>0</v>
      </c>
      <c r="L362">
        <f t="shared" si="132"/>
        <v>0</v>
      </c>
      <c r="M362">
        <f t="shared" si="132"/>
        <v>8.0436443510648464E-3</v>
      </c>
      <c r="N362" s="13">
        <v>0</v>
      </c>
      <c r="O362" s="14">
        <f>L362/M362</f>
        <v>0</v>
      </c>
      <c r="P362" s="15">
        <v>0</v>
      </c>
      <c r="Q362">
        <v>67192000</v>
      </c>
      <c r="R362">
        <v>47017000</v>
      </c>
      <c r="S362">
        <v>0</v>
      </c>
      <c r="T362">
        <v>0</v>
      </c>
      <c r="U362">
        <v>601680000</v>
      </c>
      <c r="V362">
        <v>838260000</v>
      </c>
      <c r="W362">
        <v>516410000</v>
      </c>
      <c r="X362">
        <f t="shared" si="133"/>
        <v>7.8142866640074457E-2</v>
      </c>
      <c r="Y362">
        <f t="shared" si="133"/>
        <v>0</v>
      </c>
      <c r="Z362">
        <f t="shared" si="133"/>
        <v>0</v>
      </c>
      <c r="AA362" s="13">
        <f>Q362/R362</f>
        <v>1.4291001127251846</v>
      </c>
      <c r="AB362" s="14">
        <v>0</v>
      </c>
      <c r="AC362" s="15">
        <f>Y362/X362</f>
        <v>0</v>
      </c>
      <c r="AD362">
        <v>19042000</v>
      </c>
      <c r="AE362">
        <v>0</v>
      </c>
      <c r="AF362">
        <v>0</v>
      </c>
      <c r="AG362">
        <v>0</v>
      </c>
      <c r="AH362">
        <v>1131900000</v>
      </c>
      <c r="AI362">
        <v>729420000</v>
      </c>
      <c r="AJ362">
        <v>840470000</v>
      </c>
      <c r="AK362">
        <f t="shared" si="134"/>
        <v>0</v>
      </c>
      <c r="AL362">
        <f t="shared" si="134"/>
        <v>0</v>
      </c>
      <c r="AM362">
        <f t="shared" si="134"/>
        <v>0</v>
      </c>
      <c r="AN362" s="13" t="s">
        <v>859</v>
      </c>
      <c r="AO362" s="14">
        <v>0</v>
      </c>
      <c r="AP362" s="15">
        <v>0</v>
      </c>
      <c r="AQ362">
        <v>0</v>
      </c>
      <c r="AR362">
        <v>0</v>
      </c>
      <c r="AS362">
        <v>0</v>
      </c>
      <c r="AT362">
        <v>0</v>
      </c>
      <c r="AU362">
        <v>754030000</v>
      </c>
      <c r="AV362">
        <v>964080000</v>
      </c>
      <c r="AW362">
        <v>609030000</v>
      </c>
      <c r="AX362">
        <f t="shared" si="135"/>
        <v>0</v>
      </c>
      <c r="AY362">
        <f t="shared" si="135"/>
        <v>0</v>
      </c>
      <c r="AZ362">
        <f t="shared" si="135"/>
        <v>0</v>
      </c>
      <c r="BA362" s="13">
        <v>0</v>
      </c>
      <c r="BB362" s="14">
        <v>0</v>
      </c>
      <c r="BC362" s="15">
        <v>0</v>
      </c>
      <c r="BD362">
        <v>0</v>
      </c>
      <c r="BE362">
        <v>10492000</v>
      </c>
      <c r="BF362">
        <v>6608400</v>
      </c>
      <c r="BG362">
        <v>0</v>
      </c>
      <c r="BH362">
        <v>2311000000</v>
      </c>
      <c r="BI362">
        <v>1412000000</v>
      </c>
      <c r="BJ362">
        <v>1044200000</v>
      </c>
      <c r="BK362">
        <f t="shared" si="136"/>
        <v>4.5400259627866721E-3</v>
      </c>
      <c r="BL362">
        <f t="shared" si="136"/>
        <v>4.680169971671388E-3</v>
      </c>
      <c r="BM362">
        <f t="shared" si="136"/>
        <v>0</v>
      </c>
      <c r="BN362" s="13">
        <f t="shared" si="140"/>
        <v>0</v>
      </c>
      <c r="BO362" s="14" t="s">
        <v>859</v>
      </c>
      <c r="BP362" s="15">
        <f t="shared" si="141"/>
        <v>1.0308685478967383</v>
      </c>
      <c r="BQ362" s="28">
        <v>0</v>
      </c>
    </row>
    <row r="363" spans="1:69" customFormat="1" ht="15" x14ac:dyDescent="0.2">
      <c r="A363" t="s">
        <v>344</v>
      </c>
      <c r="C363" t="s">
        <v>345</v>
      </c>
      <c r="D363">
        <v>0</v>
      </c>
      <c r="E363">
        <v>0</v>
      </c>
      <c r="F363">
        <v>0</v>
      </c>
      <c r="G363">
        <v>0</v>
      </c>
      <c r="H363">
        <v>338360000</v>
      </c>
      <c r="I363">
        <v>2492900000</v>
      </c>
      <c r="J363">
        <v>2094200000</v>
      </c>
      <c r="K363">
        <f t="shared" si="132"/>
        <v>0</v>
      </c>
      <c r="L363">
        <f t="shared" si="132"/>
        <v>0</v>
      </c>
      <c r="M363">
        <f t="shared" si="132"/>
        <v>0</v>
      </c>
      <c r="N363" s="13">
        <v>0</v>
      </c>
      <c r="O363" s="14">
        <v>0</v>
      </c>
      <c r="P363" s="15">
        <v>0</v>
      </c>
      <c r="Q363">
        <v>29475000</v>
      </c>
      <c r="R363">
        <v>76537000</v>
      </c>
      <c r="S363">
        <v>0</v>
      </c>
      <c r="T363">
        <v>9013400</v>
      </c>
      <c r="U363">
        <v>601680000</v>
      </c>
      <c r="V363">
        <v>838260000</v>
      </c>
      <c r="W363">
        <v>516410000</v>
      </c>
      <c r="X363">
        <f t="shared" si="133"/>
        <v>0.12720549129105171</v>
      </c>
      <c r="Y363">
        <f t="shared" si="133"/>
        <v>0</v>
      </c>
      <c r="Z363">
        <f t="shared" si="133"/>
        <v>1.7453960999980634E-2</v>
      </c>
      <c r="AA363" s="13">
        <f>Q363/R363</f>
        <v>0.38510785633092492</v>
      </c>
      <c r="AB363" s="14">
        <f>Y363/Z363</f>
        <v>0</v>
      </c>
      <c r="AC363" s="15">
        <f>Y363/X363</f>
        <v>0</v>
      </c>
      <c r="AD363">
        <v>27040000</v>
      </c>
      <c r="AE363">
        <v>0</v>
      </c>
      <c r="AF363">
        <v>0</v>
      </c>
      <c r="AG363">
        <v>19447000</v>
      </c>
      <c r="AH363">
        <v>1131900000</v>
      </c>
      <c r="AI363">
        <v>729420000</v>
      </c>
      <c r="AJ363">
        <v>840470000</v>
      </c>
      <c r="AK363">
        <f t="shared" si="134"/>
        <v>0</v>
      </c>
      <c r="AL363">
        <f t="shared" si="134"/>
        <v>0</v>
      </c>
      <c r="AM363">
        <f t="shared" si="134"/>
        <v>2.3138244077718421E-2</v>
      </c>
      <c r="AN363" s="13" t="s">
        <v>859</v>
      </c>
      <c r="AO363" s="14">
        <f>AL363/AM363</f>
        <v>0</v>
      </c>
      <c r="AP363" s="15">
        <v>0</v>
      </c>
      <c r="AQ363">
        <v>0</v>
      </c>
      <c r="AR363">
        <v>36045000</v>
      </c>
      <c r="AS363">
        <v>24598000</v>
      </c>
      <c r="AT363">
        <v>39937000</v>
      </c>
      <c r="AU363">
        <v>754030000</v>
      </c>
      <c r="AV363">
        <v>964080000</v>
      </c>
      <c r="AW363">
        <v>609030000</v>
      </c>
      <c r="AX363">
        <f t="shared" si="135"/>
        <v>4.7803137806188084E-2</v>
      </c>
      <c r="AY363">
        <f t="shared" si="135"/>
        <v>2.5514480126130612E-2</v>
      </c>
      <c r="AZ363">
        <f t="shared" si="135"/>
        <v>6.5574766431867063E-2</v>
      </c>
      <c r="BA363" s="13">
        <f>AQ363/AR363</f>
        <v>0</v>
      </c>
      <c r="BB363" s="14">
        <f>AY363/AZ363</f>
        <v>0.38908991239245133</v>
      </c>
      <c r="BC363" s="15">
        <f>AY363/AX363</f>
        <v>0.53374069772523969</v>
      </c>
      <c r="BD363">
        <v>94617000</v>
      </c>
      <c r="BE363">
        <v>11778000</v>
      </c>
      <c r="BF363">
        <v>37163000</v>
      </c>
      <c r="BG363">
        <v>13466000</v>
      </c>
      <c r="BH363">
        <v>2311000000</v>
      </c>
      <c r="BI363">
        <v>1412000000</v>
      </c>
      <c r="BJ363">
        <v>1044200000</v>
      </c>
      <c r="BK363">
        <f t="shared" si="136"/>
        <v>5.0964950237992208E-3</v>
      </c>
      <c r="BL363">
        <f t="shared" si="136"/>
        <v>2.631940509915014E-2</v>
      </c>
      <c r="BM363">
        <f t="shared" si="136"/>
        <v>1.2895996935452979E-2</v>
      </c>
      <c r="BN363" s="13">
        <f t="shared" si="140"/>
        <v>8.0333672949566992</v>
      </c>
      <c r="BO363" s="14">
        <f>BL363/BM363</f>
        <v>2.0408972823802594</v>
      </c>
      <c r="BP363" s="15">
        <f t="shared" si="141"/>
        <v>5.1642167756950226</v>
      </c>
      <c r="BQ363" s="28">
        <v>0</v>
      </c>
    </row>
    <row r="364" spans="1:69" customFormat="1" ht="15" x14ac:dyDescent="0.2">
      <c r="A364" t="s">
        <v>492</v>
      </c>
      <c r="C364" t="s">
        <v>493</v>
      </c>
      <c r="D364">
        <v>0</v>
      </c>
      <c r="E364">
        <v>2593000</v>
      </c>
      <c r="F364">
        <v>0</v>
      </c>
      <c r="G364">
        <v>22934000</v>
      </c>
      <c r="H364">
        <v>338360000</v>
      </c>
      <c r="I364">
        <v>2492900000</v>
      </c>
      <c r="J364">
        <v>2094200000</v>
      </c>
      <c r="K364">
        <f t="shared" si="132"/>
        <v>7.6634353942546399E-3</v>
      </c>
      <c r="L364">
        <f t="shared" si="132"/>
        <v>0</v>
      </c>
      <c r="M364">
        <f t="shared" si="132"/>
        <v>1.0951198548371694E-2</v>
      </c>
      <c r="N364" s="13">
        <f>D364/E364</f>
        <v>0</v>
      </c>
      <c r="O364" s="14">
        <f>L364/M364</f>
        <v>0</v>
      </c>
      <c r="P364" s="15">
        <f>L364/K364</f>
        <v>0</v>
      </c>
      <c r="Q364">
        <v>0</v>
      </c>
      <c r="R364">
        <v>0</v>
      </c>
      <c r="S364">
        <v>0</v>
      </c>
      <c r="T364">
        <v>0</v>
      </c>
      <c r="U364">
        <v>601680000</v>
      </c>
      <c r="V364">
        <v>838260000</v>
      </c>
      <c r="W364">
        <v>516410000</v>
      </c>
      <c r="X364">
        <f t="shared" si="133"/>
        <v>0</v>
      </c>
      <c r="Y364">
        <f t="shared" si="133"/>
        <v>0</v>
      </c>
      <c r="Z364">
        <f t="shared" si="133"/>
        <v>0</v>
      </c>
      <c r="AA364" s="13">
        <v>0</v>
      </c>
      <c r="AB364" s="14">
        <v>0</v>
      </c>
      <c r="AC364" s="15">
        <v>0</v>
      </c>
      <c r="AD364">
        <v>9166600</v>
      </c>
      <c r="AE364">
        <v>2266000</v>
      </c>
      <c r="AF364">
        <v>1767400</v>
      </c>
      <c r="AG364">
        <v>0</v>
      </c>
      <c r="AH364">
        <v>1131900000</v>
      </c>
      <c r="AI364">
        <v>729420000</v>
      </c>
      <c r="AJ364">
        <v>840470000</v>
      </c>
      <c r="AK364">
        <f t="shared" si="134"/>
        <v>2.0019436345966959E-3</v>
      </c>
      <c r="AL364">
        <f t="shared" si="134"/>
        <v>2.4230210304077211E-3</v>
      </c>
      <c r="AM364">
        <f t="shared" si="134"/>
        <v>0</v>
      </c>
      <c r="AN364" s="13">
        <f>AD364/AE364</f>
        <v>4.0452780229479259</v>
      </c>
      <c r="AO364" s="14" t="s">
        <v>859</v>
      </c>
      <c r="AP364" s="15">
        <f>AL364/AK364</f>
        <v>1.2103342914026918</v>
      </c>
      <c r="AQ364">
        <v>78146000</v>
      </c>
      <c r="AR364">
        <v>25927000</v>
      </c>
      <c r="AS364">
        <v>3836800</v>
      </c>
      <c r="AT364">
        <v>0</v>
      </c>
      <c r="AU364">
        <v>754030000</v>
      </c>
      <c r="AV364">
        <v>964080000</v>
      </c>
      <c r="AW364">
        <v>609030000</v>
      </c>
      <c r="AX364">
        <f t="shared" si="135"/>
        <v>3.4384573558081243E-2</v>
      </c>
      <c r="AY364">
        <f t="shared" si="135"/>
        <v>3.9797527176167954E-3</v>
      </c>
      <c r="AZ364">
        <f t="shared" si="135"/>
        <v>0</v>
      </c>
      <c r="BA364" s="13">
        <f>AQ364/AR364</f>
        <v>3.0140779881976316</v>
      </c>
      <c r="BB364" s="14" t="s">
        <v>859</v>
      </c>
      <c r="BC364" s="15">
        <f>AY364/AX364</f>
        <v>0.11574238985091188</v>
      </c>
      <c r="BD364">
        <v>26115000</v>
      </c>
      <c r="BE364">
        <v>12888000</v>
      </c>
      <c r="BF364">
        <v>15846000</v>
      </c>
      <c r="BG364">
        <v>19627000</v>
      </c>
      <c r="BH364">
        <v>2311000000</v>
      </c>
      <c r="BI364">
        <v>1412000000</v>
      </c>
      <c r="BJ364">
        <v>1044200000</v>
      </c>
      <c r="BK364">
        <f t="shared" si="136"/>
        <v>5.5768065772392903E-3</v>
      </c>
      <c r="BL364">
        <f t="shared" si="136"/>
        <v>1.1222379603399434E-2</v>
      </c>
      <c r="BM364">
        <f t="shared" si="136"/>
        <v>1.8796207623060716E-2</v>
      </c>
      <c r="BN364" s="13">
        <f t="shared" si="140"/>
        <v>2.0263035381750467</v>
      </c>
      <c r="BO364" s="14">
        <f>BL364/BM364</f>
        <v>0.59705552462779277</v>
      </c>
      <c r="BP364" s="15">
        <f t="shared" si="141"/>
        <v>2.0123307932538865</v>
      </c>
      <c r="BQ364" s="28">
        <v>0</v>
      </c>
    </row>
    <row r="365" spans="1:69" customFormat="1" ht="15" x14ac:dyDescent="0.2">
      <c r="A365" t="s">
        <v>364</v>
      </c>
      <c r="C365" t="s">
        <v>365</v>
      </c>
      <c r="D365">
        <v>0</v>
      </c>
      <c r="E365">
        <v>0</v>
      </c>
      <c r="F365">
        <v>27659000</v>
      </c>
      <c r="G365">
        <v>26638000</v>
      </c>
      <c r="H365">
        <v>338360000</v>
      </c>
      <c r="I365">
        <v>2492900000</v>
      </c>
      <c r="J365">
        <v>2094200000</v>
      </c>
      <c r="K365">
        <f t="shared" si="132"/>
        <v>0</v>
      </c>
      <c r="L365">
        <f t="shared" si="132"/>
        <v>1.1095110112720125E-2</v>
      </c>
      <c r="M365">
        <f t="shared" si="132"/>
        <v>1.2719893037914239E-2</v>
      </c>
      <c r="N365" s="13">
        <v>0</v>
      </c>
      <c r="O365" s="14">
        <f>L365/M365</f>
        <v>0.87226441917780939</v>
      </c>
      <c r="P365" s="15" t="s">
        <v>859</v>
      </c>
      <c r="Q365">
        <v>0</v>
      </c>
      <c r="R365">
        <v>0</v>
      </c>
      <c r="S365">
        <v>0</v>
      </c>
      <c r="T365">
        <v>0</v>
      </c>
      <c r="U365">
        <v>601680000</v>
      </c>
      <c r="V365">
        <v>838260000</v>
      </c>
      <c r="W365">
        <v>516410000</v>
      </c>
      <c r="X365">
        <f t="shared" si="133"/>
        <v>0</v>
      </c>
      <c r="Y365">
        <f t="shared" si="133"/>
        <v>0</v>
      </c>
      <c r="Z365">
        <f t="shared" si="133"/>
        <v>0</v>
      </c>
      <c r="AA365" s="13">
        <v>0</v>
      </c>
      <c r="AB365" s="14">
        <v>0</v>
      </c>
      <c r="AC365" s="15">
        <v>0</v>
      </c>
      <c r="AD365">
        <v>0</v>
      </c>
      <c r="AE365">
        <v>0</v>
      </c>
      <c r="AF365">
        <v>0</v>
      </c>
      <c r="AG365">
        <v>0</v>
      </c>
      <c r="AH365">
        <v>1131900000</v>
      </c>
      <c r="AI365">
        <v>729420000</v>
      </c>
      <c r="AJ365">
        <v>840470000</v>
      </c>
      <c r="AK365">
        <f t="shared" si="134"/>
        <v>0</v>
      </c>
      <c r="AL365">
        <f t="shared" si="134"/>
        <v>0</v>
      </c>
      <c r="AM365">
        <f t="shared" si="134"/>
        <v>0</v>
      </c>
      <c r="AN365" s="13">
        <v>0</v>
      </c>
      <c r="AO365" s="14">
        <v>0</v>
      </c>
      <c r="AP365" s="15">
        <v>0</v>
      </c>
      <c r="AQ365">
        <v>7138800</v>
      </c>
      <c r="AR365">
        <v>19522000</v>
      </c>
      <c r="AS365">
        <v>15230000</v>
      </c>
      <c r="AT365">
        <v>22082000</v>
      </c>
      <c r="AU365">
        <v>754030000</v>
      </c>
      <c r="AV365">
        <v>964080000</v>
      </c>
      <c r="AW365">
        <v>609030000</v>
      </c>
      <c r="AX365">
        <f t="shared" si="135"/>
        <v>2.5890216569632508E-2</v>
      </c>
      <c r="AY365">
        <f t="shared" si="135"/>
        <v>1.5797444195502448E-2</v>
      </c>
      <c r="AZ365">
        <f t="shared" si="135"/>
        <v>3.62576556163079E-2</v>
      </c>
      <c r="BA365" s="13">
        <f>AQ365/AR365</f>
        <v>0.36567974592767133</v>
      </c>
      <c r="BB365" s="14">
        <f>AY365/AZ365</f>
        <v>0.43569954888084667</v>
      </c>
      <c r="BC365" s="15">
        <f>AY365/AX365</f>
        <v>0.61017041526148508</v>
      </c>
      <c r="BD365">
        <v>0</v>
      </c>
      <c r="BE365">
        <v>15249000</v>
      </c>
      <c r="BF365">
        <v>25097000</v>
      </c>
      <c r="BG365">
        <v>34375000</v>
      </c>
      <c r="BH365">
        <v>2311000000</v>
      </c>
      <c r="BI365">
        <v>1412000000</v>
      </c>
      <c r="BJ365">
        <v>1044200000</v>
      </c>
      <c r="BK365">
        <f t="shared" si="136"/>
        <v>6.5984422327996541E-3</v>
      </c>
      <c r="BL365">
        <f t="shared" si="136"/>
        <v>1.7774079320113316E-2</v>
      </c>
      <c r="BM365">
        <f t="shared" si="136"/>
        <v>3.2919938709059564E-2</v>
      </c>
      <c r="BN365" s="13">
        <f t="shared" si="140"/>
        <v>0</v>
      </c>
      <c r="BO365" s="14">
        <f>BL365/BM365</f>
        <v>0.53991836003090399</v>
      </c>
      <c r="BP365" s="15">
        <f t="shared" si="141"/>
        <v>2.6936780975002867</v>
      </c>
      <c r="BQ365" s="28">
        <v>0</v>
      </c>
    </row>
    <row r="366" spans="1:69" customFormat="1" ht="15" x14ac:dyDescent="0.2">
      <c r="A366" t="s">
        <v>69</v>
      </c>
      <c r="C366" t="s">
        <v>70</v>
      </c>
      <c r="D366">
        <v>799190</v>
      </c>
      <c r="E366">
        <v>1328600</v>
      </c>
      <c r="F366">
        <v>0</v>
      </c>
      <c r="G366">
        <v>0</v>
      </c>
      <c r="H366">
        <v>338360000</v>
      </c>
      <c r="I366">
        <v>2492900000</v>
      </c>
      <c r="J366">
        <v>2094200000</v>
      </c>
      <c r="K366">
        <f t="shared" si="132"/>
        <v>3.9265870670291995E-3</v>
      </c>
      <c r="L366">
        <f t="shared" si="132"/>
        <v>0</v>
      </c>
      <c r="M366">
        <f t="shared" si="132"/>
        <v>0</v>
      </c>
      <c r="N366" s="13">
        <f>D366/E366</f>
        <v>0.6015279241306638</v>
      </c>
      <c r="O366" s="14">
        <v>0</v>
      </c>
      <c r="P366" s="15">
        <f>L366/K366</f>
        <v>0</v>
      </c>
      <c r="Q366">
        <v>238370000</v>
      </c>
      <c r="R366">
        <v>1039100000</v>
      </c>
      <c r="S366">
        <v>40118000</v>
      </c>
      <c r="T366">
        <v>40349000</v>
      </c>
      <c r="U366">
        <v>601680000</v>
      </c>
      <c r="V366">
        <v>838260000</v>
      </c>
      <c r="W366">
        <v>516410000</v>
      </c>
      <c r="X366">
        <f t="shared" si="133"/>
        <v>1.7269977396622789</v>
      </c>
      <c r="Y366">
        <f t="shared" si="133"/>
        <v>4.785865960441868E-2</v>
      </c>
      <c r="Z366">
        <f t="shared" si="133"/>
        <v>7.8133653492380092E-2</v>
      </c>
      <c r="AA366" s="13">
        <f>Q366/R366</f>
        <v>0.2294004426907901</v>
      </c>
      <c r="AB366" s="14">
        <f>Y366/Z366</f>
        <v>0.61252299700904234</v>
      </c>
      <c r="AC366" s="15">
        <f>Y366/X366</f>
        <v>2.7712056886523562E-2</v>
      </c>
      <c r="AD366">
        <v>58175000</v>
      </c>
      <c r="AE366">
        <v>41242000</v>
      </c>
      <c r="AF366">
        <v>27888000</v>
      </c>
      <c r="AG366">
        <v>15501000</v>
      </c>
      <c r="AH366">
        <v>1131900000</v>
      </c>
      <c r="AI366">
        <v>729420000</v>
      </c>
      <c r="AJ366">
        <v>840470000</v>
      </c>
      <c r="AK366">
        <f t="shared" si="134"/>
        <v>3.6436080925876843E-2</v>
      </c>
      <c r="AL366">
        <f t="shared" si="134"/>
        <v>3.8233116722875708E-2</v>
      </c>
      <c r="AM366">
        <f t="shared" si="134"/>
        <v>1.8443251989957998E-2</v>
      </c>
      <c r="AN366" s="13">
        <f>AD366/AE366</f>
        <v>1.4105765966732942</v>
      </c>
      <c r="AO366" s="14">
        <f>AL366/AM366</f>
        <v>2.0730138450471163</v>
      </c>
      <c r="AP366" s="15">
        <f>AL366/AK366</f>
        <v>1.0493202274046607</v>
      </c>
      <c r="AQ366">
        <v>0</v>
      </c>
      <c r="AR366">
        <v>47038000</v>
      </c>
      <c r="AS366">
        <v>25743000</v>
      </c>
      <c r="AT366">
        <v>5801100</v>
      </c>
      <c r="AU366">
        <v>754030000</v>
      </c>
      <c r="AV366">
        <v>964080000</v>
      </c>
      <c r="AW366">
        <v>609030000</v>
      </c>
      <c r="AX366">
        <f t="shared" si="135"/>
        <v>6.2382133336869885E-2</v>
      </c>
      <c r="AY366">
        <f t="shared" si="135"/>
        <v>2.6702140901170027E-2</v>
      </c>
      <c r="AZ366">
        <f t="shared" si="135"/>
        <v>9.5251465445051961E-3</v>
      </c>
      <c r="BA366" s="13">
        <f>AQ366/AR366</f>
        <v>0</v>
      </c>
      <c r="BB366" s="14">
        <f>AY366/AZ366</f>
        <v>2.8033312428745552</v>
      </c>
      <c r="BC366" s="15">
        <f>AY366/AX366</f>
        <v>0.4280414835602967</v>
      </c>
      <c r="BD366">
        <v>26289000</v>
      </c>
      <c r="BE366">
        <v>15798000</v>
      </c>
      <c r="BF366">
        <v>47278000</v>
      </c>
      <c r="BG366">
        <v>0</v>
      </c>
      <c r="BH366">
        <v>2311000000</v>
      </c>
      <c r="BI366">
        <v>1412000000</v>
      </c>
      <c r="BJ366">
        <v>1044200000</v>
      </c>
      <c r="BK366">
        <f t="shared" si="136"/>
        <v>6.8360017308524449E-3</v>
      </c>
      <c r="BL366">
        <f t="shared" si="136"/>
        <v>3.3483002832861188E-2</v>
      </c>
      <c r="BM366">
        <f t="shared" si="136"/>
        <v>0</v>
      </c>
      <c r="BN366" s="13">
        <f t="shared" si="140"/>
        <v>1.6640714014432207</v>
      </c>
      <c r="BO366" s="14" t="s">
        <v>859</v>
      </c>
      <c r="BP366" s="15">
        <f t="shared" si="141"/>
        <v>4.8980389635866697</v>
      </c>
      <c r="BQ366" s="28">
        <v>0</v>
      </c>
    </row>
    <row r="367" spans="1:69" customFormat="1" ht="15" x14ac:dyDescent="0.2">
      <c r="A367" t="s">
        <v>75</v>
      </c>
      <c r="C367" t="s">
        <v>76</v>
      </c>
      <c r="D367">
        <v>0</v>
      </c>
      <c r="E367">
        <v>0</v>
      </c>
      <c r="F367">
        <v>0</v>
      </c>
      <c r="G367">
        <v>0</v>
      </c>
      <c r="H367">
        <v>338360000</v>
      </c>
      <c r="I367">
        <v>2492900000</v>
      </c>
      <c r="J367">
        <v>2094200000</v>
      </c>
      <c r="K367">
        <f t="shared" si="132"/>
        <v>0</v>
      </c>
      <c r="L367">
        <f t="shared" si="132"/>
        <v>0</v>
      </c>
      <c r="M367">
        <f t="shared" si="132"/>
        <v>0</v>
      </c>
      <c r="N367" s="13">
        <v>0</v>
      </c>
      <c r="O367" s="14">
        <v>0</v>
      </c>
      <c r="P367" s="15">
        <v>0</v>
      </c>
      <c r="Q367">
        <v>0</v>
      </c>
      <c r="R367">
        <v>0</v>
      </c>
      <c r="S367">
        <v>0</v>
      </c>
      <c r="T367">
        <v>0</v>
      </c>
      <c r="U367">
        <v>601680000</v>
      </c>
      <c r="V367">
        <v>838260000</v>
      </c>
      <c r="W367">
        <v>516410000</v>
      </c>
      <c r="X367">
        <f t="shared" si="133"/>
        <v>0</v>
      </c>
      <c r="Y367">
        <f t="shared" si="133"/>
        <v>0</v>
      </c>
      <c r="Z367">
        <f t="shared" si="133"/>
        <v>0</v>
      </c>
      <c r="AA367" s="13">
        <v>0</v>
      </c>
      <c r="AB367" s="14">
        <v>0</v>
      </c>
      <c r="AC367" s="15">
        <v>0</v>
      </c>
      <c r="AD367">
        <v>0</v>
      </c>
      <c r="AE367">
        <v>0</v>
      </c>
      <c r="AF367">
        <v>0</v>
      </c>
      <c r="AG367">
        <v>0</v>
      </c>
      <c r="AH367">
        <v>1131900000</v>
      </c>
      <c r="AI367">
        <v>729420000</v>
      </c>
      <c r="AJ367">
        <v>840470000</v>
      </c>
      <c r="AK367">
        <f t="shared" si="134"/>
        <v>0</v>
      </c>
      <c r="AL367">
        <f t="shared" si="134"/>
        <v>0</v>
      </c>
      <c r="AM367">
        <f t="shared" si="134"/>
        <v>0</v>
      </c>
      <c r="AN367" s="13">
        <v>0</v>
      </c>
      <c r="AO367" s="14">
        <v>0</v>
      </c>
      <c r="AP367" s="15">
        <v>0</v>
      </c>
      <c r="AQ367">
        <v>13802000</v>
      </c>
      <c r="AR367">
        <v>6858800</v>
      </c>
      <c r="AS367">
        <v>7754100</v>
      </c>
      <c r="AT367">
        <v>0</v>
      </c>
      <c r="AU367">
        <v>754030000</v>
      </c>
      <c r="AV367">
        <v>964080000</v>
      </c>
      <c r="AW367">
        <v>609030000</v>
      </c>
      <c r="AX367">
        <f t="shared" si="135"/>
        <v>9.0961898067716141E-3</v>
      </c>
      <c r="AY367">
        <f t="shared" si="135"/>
        <v>8.0430047298979332E-3</v>
      </c>
      <c r="AZ367">
        <f t="shared" si="135"/>
        <v>0</v>
      </c>
      <c r="BA367" s="13">
        <f>AQ367/AR367</f>
        <v>2.0123053595381117</v>
      </c>
      <c r="BB367" s="14" t="s">
        <v>859</v>
      </c>
      <c r="BC367" s="15">
        <f>AY367/AX367</f>
        <v>0.88421689748716081</v>
      </c>
      <c r="BD367">
        <v>16825000</v>
      </c>
      <c r="BE367">
        <v>16533000</v>
      </c>
      <c r="BF367">
        <v>0</v>
      </c>
      <c r="BG367">
        <v>8589700</v>
      </c>
      <c r="BH367">
        <v>2311000000</v>
      </c>
      <c r="BI367">
        <v>1412000000</v>
      </c>
      <c r="BJ367">
        <v>1044200000</v>
      </c>
      <c r="BK367">
        <f t="shared" si="136"/>
        <v>7.1540458675897877E-3</v>
      </c>
      <c r="BL367">
        <f t="shared" si="136"/>
        <v>0</v>
      </c>
      <c r="BM367">
        <f t="shared" si="136"/>
        <v>8.2261061099406247E-3</v>
      </c>
      <c r="BN367" s="13">
        <f t="shared" si="140"/>
        <v>1.0176616464041615</v>
      </c>
      <c r="BO367" s="14">
        <f>BL367/BM367</f>
        <v>0</v>
      </c>
      <c r="BP367" s="15">
        <f t="shared" si="141"/>
        <v>0</v>
      </c>
      <c r="BQ367" s="28">
        <v>0</v>
      </c>
    </row>
    <row r="368" spans="1:69" customFormat="1" ht="15" x14ac:dyDescent="0.2">
      <c r="A368" t="s">
        <v>110</v>
      </c>
      <c r="C368" t="s">
        <v>111</v>
      </c>
      <c r="D368">
        <v>184060000</v>
      </c>
      <c r="E368">
        <v>17619000</v>
      </c>
      <c r="F368">
        <v>105270000</v>
      </c>
      <c r="G368">
        <v>96036000</v>
      </c>
      <c r="H368">
        <v>338360000</v>
      </c>
      <c r="I368">
        <v>2492900000</v>
      </c>
      <c r="J368">
        <v>2094200000</v>
      </c>
      <c r="K368">
        <f t="shared" si="132"/>
        <v>5.2071757891003663E-2</v>
      </c>
      <c r="L368">
        <f t="shared" si="132"/>
        <v>4.2227927313570543E-2</v>
      </c>
      <c r="M368">
        <f t="shared" si="132"/>
        <v>4.5858084232642538E-2</v>
      </c>
      <c r="N368" s="13">
        <f>D368/E368</f>
        <v>10.446676882910495</v>
      </c>
      <c r="O368" s="14">
        <f>L368/M368</f>
        <v>0.92083932462909146</v>
      </c>
      <c r="P368" s="15">
        <f>L368/K368</f>
        <v>0.81095643826662855</v>
      </c>
      <c r="Q368">
        <v>28423000</v>
      </c>
      <c r="R368">
        <v>0</v>
      </c>
      <c r="S368">
        <v>28679000</v>
      </c>
      <c r="T368">
        <v>11934000</v>
      </c>
      <c r="U368">
        <v>601680000</v>
      </c>
      <c r="V368">
        <v>838260000</v>
      </c>
      <c r="W368">
        <v>516410000</v>
      </c>
      <c r="X368">
        <f t="shared" si="133"/>
        <v>0</v>
      </c>
      <c r="Y368">
        <f t="shared" si="133"/>
        <v>3.4212535490182043E-2</v>
      </c>
      <c r="Z368">
        <f t="shared" si="133"/>
        <v>2.3109544741581303E-2</v>
      </c>
      <c r="AA368" s="13" t="s">
        <v>859</v>
      </c>
      <c r="AB368" s="14">
        <f>Y368/Z368</f>
        <v>1.4804504317483582</v>
      </c>
      <c r="AC368" s="15" t="s">
        <v>859</v>
      </c>
      <c r="AD368">
        <v>72753000</v>
      </c>
      <c r="AE368">
        <v>0</v>
      </c>
      <c r="AF368">
        <v>14463000</v>
      </c>
      <c r="AG368">
        <v>57314000</v>
      </c>
      <c r="AH368">
        <v>1131900000</v>
      </c>
      <c r="AI368">
        <v>729420000</v>
      </c>
      <c r="AJ368">
        <v>840470000</v>
      </c>
      <c r="AK368">
        <f t="shared" si="134"/>
        <v>0</v>
      </c>
      <c r="AL368">
        <f t="shared" si="134"/>
        <v>1.982808258616435E-2</v>
      </c>
      <c r="AM368">
        <f t="shared" si="134"/>
        <v>6.8192796887455831E-2</v>
      </c>
      <c r="AN368" s="13" t="s">
        <v>859</v>
      </c>
      <c r="AO368" s="14">
        <f>AL368/AM368</f>
        <v>0.2907650586452446</v>
      </c>
      <c r="AP368" s="15" t="s">
        <v>859</v>
      </c>
      <c r="AQ368">
        <v>25681000</v>
      </c>
      <c r="AR368">
        <v>0</v>
      </c>
      <c r="AS368">
        <v>0</v>
      </c>
      <c r="AT368">
        <v>19226000</v>
      </c>
      <c r="AU368">
        <v>754030000</v>
      </c>
      <c r="AV368">
        <v>964080000</v>
      </c>
      <c r="AW368">
        <v>609030000</v>
      </c>
      <c r="AX368">
        <f t="shared" si="135"/>
        <v>0</v>
      </c>
      <c r="AY368">
        <f t="shared" si="135"/>
        <v>0</v>
      </c>
      <c r="AZ368">
        <f t="shared" si="135"/>
        <v>3.156823145001067E-2</v>
      </c>
      <c r="BA368" s="13" t="s">
        <v>859</v>
      </c>
      <c r="BB368" s="14">
        <f t="shared" ref="BB368:BB381" si="142">AY368/AZ368</f>
        <v>0</v>
      </c>
      <c r="BC368" s="15">
        <v>0</v>
      </c>
      <c r="BD368">
        <v>29754000</v>
      </c>
      <c r="BE368">
        <v>18017000</v>
      </c>
      <c r="BF368">
        <v>19108000</v>
      </c>
      <c r="BG368">
        <v>17756000</v>
      </c>
      <c r="BH368">
        <v>2311000000</v>
      </c>
      <c r="BI368">
        <v>1412000000</v>
      </c>
      <c r="BJ368">
        <v>1044200000</v>
      </c>
      <c r="BK368">
        <f t="shared" si="136"/>
        <v>7.7961921246213761E-3</v>
      </c>
      <c r="BL368">
        <f t="shared" si="136"/>
        <v>1.3532577903682719E-2</v>
      </c>
      <c r="BM368">
        <f t="shared" si="136"/>
        <v>1.7004405286343612E-2</v>
      </c>
      <c r="BN368" s="13">
        <f t="shared" si="140"/>
        <v>1.6514403063773102</v>
      </c>
      <c r="BO368" s="14">
        <f>BL368/BM368</f>
        <v>0.79582776791087495</v>
      </c>
      <c r="BP368" s="15">
        <f t="shared" si="141"/>
        <v>1.7357932805356477</v>
      </c>
      <c r="BQ368" s="28">
        <v>0</v>
      </c>
    </row>
    <row r="369" spans="1:69" customFormat="1" ht="15" x14ac:dyDescent="0.2">
      <c r="A369" t="s">
        <v>270</v>
      </c>
      <c r="C369" t="s">
        <v>271</v>
      </c>
      <c r="D369">
        <v>20679000</v>
      </c>
      <c r="E369">
        <v>1410700</v>
      </c>
      <c r="F369">
        <v>12698000</v>
      </c>
      <c r="G369">
        <v>12731000</v>
      </c>
      <c r="H369">
        <v>338360000</v>
      </c>
      <c r="I369">
        <v>2492900000</v>
      </c>
      <c r="J369">
        <v>2094200000</v>
      </c>
      <c r="K369">
        <f t="shared" si="132"/>
        <v>4.1692280411396148E-3</v>
      </c>
      <c r="L369">
        <f t="shared" si="132"/>
        <v>5.0936660114725817E-3</v>
      </c>
      <c r="M369">
        <f t="shared" si="132"/>
        <v>6.079171043835355E-3</v>
      </c>
      <c r="N369" s="13">
        <f>D369/E369</f>
        <v>14.658680087899624</v>
      </c>
      <c r="O369" s="14">
        <f>L369/M369</f>
        <v>0.83788825396480093</v>
      </c>
      <c r="P369" s="15">
        <f>L369/K369</f>
        <v>1.2217288095568601</v>
      </c>
      <c r="Q369">
        <v>166740000</v>
      </c>
      <c r="R369">
        <v>77273000</v>
      </c>
      <c r="S369">
        <v>0</v>
      </c>
      <c r="T369">
        <v>10699000</v>
      </c>
      <c r="U369">
        <v>601680000</v>
      </c>
      <c r="V369">
        <v>838260000</v>
      </c>
      <c r="W369">
        <v>516410000</v>
      </c>
      <c r="X369">
        <f t="shared" si="133"/>
        <v>0.1284287328812658</v>
      </c>
      <c r="Y369">
        <f t="shared" si="133"/>
        <v>0</v>
      </c>
      <c r="Z369">
        <f t="shared" si="133"/>
        <v>2.0718034120175831E-2</v>
      </c>
      <c r="AA369" s="13">
        <f>Q369/R369</f>
        <v>2.1578041489265334</v>
      </c>
      <c r="AB369" s="14">
        <f>Y369/Z369</f>
        <v>0</v>
      </c>
      <c r="AC369" s="15">
        <f>Y369/X369</f>
        <v>0</v>
      </c>
      <c r="AD369">
        <v>51150000</v>
      </c>
      <c r="AE369">
        <v>5737000</v>
      </c>
      <c r="AF369">
        <v>0</v>
      </c>
      <c r="AG369">
        <v>0</v>
      </c>
      <c r="AH369">
        <v>1131900000</v>
      </c>
      <c r="AI369">
        <v>729420000</v>
      </c>
      <c r="AJ369">
        <v>840470000</v>
      </c>
      <c r="AK369">
        <f t="shared" si="134"/>
        <v>5.0684689460199668E-3</v>
      </c>
      <c r="AL369">
        <f t="shared" si="134"/>
        <v>0</v>
      </c>
      <c r="AM369">
        <f t="shared" si="134"/>
        <v>0</v>
      </c>
      <c r="AN369" s="13">
        <f>AD369/AE369</f>
        <v>8.9158096566149556</v>
      </c>
      <c r="AO369" s="14">
        <v>0</v>
      </c>
      <c r="AP369" s="15">
        <f>AL369/AK369</f>
        <v>0</v>
      </c>
      <c r="AQ369">
        <v>1895200</v>
      </c>
      <c r="AR369">
        <v>0</v>
      </c>
      <c r="AS369">
        <v>19430000</v>
      </c>
      <c r="AT369">
        <v>5791300</v>
      </c>
      <c r="AU369">
        <v>754030000</v>
      </c>
      <c r="AV369">
        <v>964080000</v>
      </c>
      <c r="AW369">
        <v>609030000</v>
      </c>
      <c r="AX369">
        <f t="shared" si="135"/>
        <v>0</v>
      </c>
      <c r="AY369">
        <f t="shared" si="135"/>
        <v>2.015392913451166E-2</v>
      </c>
      <c r="AZ369">
        <f t="shared" si="135"/>
        <v>9.5090553831502552E-3</v>
      </c>
      <c r="BA369" s="13" t="s">
        <v>859</v>
      </c>
      <c r="BB369" s="14">
        <f t="shared" si="142"/>
        <v>2.1194459725435801</v>
      </c>
      <c r="BC369" s="15" t="s">
        <v>859</v>
      </c>
      <c r="BD369">
        <v>8389400</v>
      </c>
      <c r="BE369">
        <v>18252000</v>
      </c>
      <c r="BF369">
        <v>13384000</v>
      </c>
      <c r="BG369">
        <v>26468000</v>
      </c>
      <c r="BH369">
        <v>2311000000</v>
      </c>
      <c r="BI369">
        <v>1412000000</v>
      </c>
      <c r="BJ369">
        <v>1044200000</v>
      </c>
      <c r="BK369">
        <f t="shared" si="136"/>
        <v>7.8978797057550846E-3</v>
      </c>
      <c r="BL369">
        <f t="shared" si="136"/>
        <v>9.4787535410764869E-3</v>
      </c>
      <c r="BM369">
        <f t="shared" si="136"/>
        <v>2.5347634552767669E-2</v>
      </c>
      <c r="BN369" s="13">
        <f t="shared" si="140"/>
        <v>0.4596427788735481</v>
      </c>
      <c r="BO369" s="14">
        <f>BL369/BM369</f>
        <v>0.37395022093063579</v>
      </c>
      <c r="BP369" s="15">
        <f t="shared" si="141"/>
        <v>1.2001643345073285</v>
      </c>
      <c r="BQ369" s="28">
        <v>0</v>
      </c>
    </row>
    <row r="370" spans="1:69" customFormat="1" ht="15" x14ac:dyDescent="0.2">
      <c r="A370" t="s">
        <v>378</v>
      </c>
      <c r="C370" t="s">
        <v>379</v>
      </c>
      <c r="D370">
        <v>49251000</v>
      </c>
      <c r="E370">
        <v>382630</v>
      </c>
      <c r="F370">
        <v>51099000</v>
      </c>
      <c r="G370">
        <v>44762000</v>
      </c>
      <c r="H370">
        <v>338360000</v>
      </c>
      <c r="I370">
        <v>2492900000</v>
      </c>
      <c r="J370">
        <v>2094200000</v>
      </c>
      <c r="K370">
        <f t="shared" si="132"/>
        <v>1.1308369783662371E-3</v>
      </c>
      <c r="L370">
        <f t="shared" si="132"/>
        <v>2.0497813791166913E-2</v>
      </c>
      <c r="M370">
        <f t="shared" si="132"/>
        <v>2.1374271798300065E-2</v>
      </c>
      <c r="N370" s="13">
        <f>D370/E370</f>
        <v>128.71703734678411</v>
      </c>
      <c r="O370" s="14">
        <f>L370/M370</f>
        <v>0.95899471966091221</v>
      </c>
      <c r="P370" s="15">
        <f>L370/K370</f>
        <v>18.126232324645837</v>
      </c>
      <c r="Q370">
        <v>50018000</v>
      </c>
      <c r="R370">
        <v>20681000</v>
      </c>
      <c r="S370">
        <v>106370</v>
      </c>
      <c r="T370">
        <v>3518300</v>
      </c>
      <c r="U370">
        <v>601680000</v>
      </c>
      <c r="V370">
        <v>838260000</v>
      </c>
      <c r="W370">
        <v>516410000</v>
      </c>
      <c r="X370">
        <f t="shared" si="133"/>
        <v>3.4372091477197178E-2</v>
      </c>
      <c r="Y370">
        <f t="shared" si="133"/>
        <v>1.2689380383174671E-4</v>
      </c>
      <c r="Z370">
        <f t="shared" si="133"/>
        <v>6.8129974245270232E-3</v>
      </c>
      <c r="AA370" s="13">
        <f>Q370/R370</f>
        <v>2.4185484260915815</v>
      </c>
      <c r="AB370" s="14">
        <f>Y370/Z370</f>
        <v>1.8625253456712707E-2</v>
      </c>
      <c r="AC370" s="15">
        <f>Y370/X370</f>
        <v>3.691768477805008E-3</v>
      </c>
      <c r="AD370">
        <v>109260000</v>
      </c>
      <c r="AE370">
        <v>67026000</v>
      </c>
      <c r="AF370">
        <v>88308000</v>
      </c>
      <c r="AG370">
        <v>69418000</v>
      </c>
      <c r="AH370">
        <v>1131900000</v>
      </c>
      <c r="AI370">
        <v>729420000</v>
      </c>
      <c r="AJ370">
        <v>840470000</v>
      </c>
      <c r="AK370">
        <f t="shared" si="134"/>
        <v>5.9215478399151866E-2</v>
      </c>
      <c r="AL370">
        <f t="shared" si="134"/>
        <v>0.12106605248005264</v>
      </c>
      <c r="AM370">
        <f t="shared" si="134"/>
        <v>8.2594262733946489E-2</v>
      </c>
      <c r="AN370" s="13">
        <f>AD370/AE370</f>
        <v>1.6301136872258526</v>
      </c>
      <c r="AO370" s="14">
        <f>AL370/AM370</f>
        <v>1.4657925196333781</v>
      </c>
      <c r="AP370" s="15">
        <f>AL370/AK370</f>
        <v>2.0445001164051502</v>
      </c>
      <c r="AQ370">
        <v>19621000</v>
      </c>
      <c r="AR370">
        <v>1509800</v>
      </c>
      <c r="AS370">
        <v>59207000</v>
      </c>
      <c r="AT370">
        <v>2141200</v>
      </c>
      <c r="AU370">
        <v>754030000</v>
      </c>
      <c r="AV370">
        <v>964080000</v>
      </c>
      <c r="AW370">
        <v>609030000</v>
      </c>
      <c r="AX370">
        <f t="shared" si="135"/>
        <v>2.0023076004933491E-3</v>
      </c>
      <c r="AY370">
        <f t="shared" si="135"/>
        <v>6.141295328188532E-2</v>
      </c>
      <c r="AZ370">
        <f t="shared" si="135"/>
        <v>3.5157545605306799E-3</v>
      </c>
      <c r="BA370" s="13">
        <f>AQ370/AR370</f>
        <v>12.995761027950723</v>
      </c>
      <c r="BB370" s="14">
        <f t="shared" si="142"/>
        <v>17.467929636309833</v>
      </c>
      <c r="BC370" s="15">
        <f>AY370/AX370</f>
        <v>30.671088331659814</v>
      </c>
      <c r="BD370">
        <v>0</v>
      </c>
      <c r="BE370">
        <v>18859000</v>
      </c>
      <c r="BF370">
        <v>22207000</v>
      </c>
      <c r="BG370">
        <v>57045000</v>
      </c>
      <c r="BH370">
        <v>2311000000</v>
      </c>
      <c r="BI370">
        <v>1412000000</v>
      </c>
      <c r="BJ370">
        <v>1044200000</v>
      </c>
      <c r="BK370">
        <f t="shared" si="136"/>
        <v>8.1605365642578968E-3</v>
      </c>
      <c r="BL370">
        <f t="shared" si="136"/>
        <v>1.5727337110481587E-2</v>
      </c>
      <c r="BM370">
        <f t="shared" si="136"/>
        <v>5.463033901551427E-2</v>
      </c>
      <c r="BN370" s="13">
        <f t="shared" si="140"/>
        <v>0</v>
      </c>
      <c r="BO370" s="14">
        <f>BL370/BM370</f>
        <v>0.28788650032018359</v>
      </c>
      <c r="BP370" s="15">
        <f t="shared" si="141"/>
        <v>1.9272430172502757</v>
      </c>
      <c r="BQ370" s="28">
        <v>0</v>
      </c>
    </row>
    <row r="371" spans="1:69" customFormat="1" ht="15" x14ac:dyDescent="0.2">
      <c r="A371" t="s">
        <v>252</v>
      </c>
      <c r="C371" t="s">
        <v>253</v>
      </c>
      <c r="D371">
        <v>11508000</v>
      </c>
      <c r="E371">
        <v>3524500</v>
      </c>
      <c r="F371">
        <v>14387000</v>
      </c>
      <c r="G371">
        <v>30639000</v>
      </c>
      <c r="H371">
        <v>338360000</v>
      </c>
      <c r="I371">
        <v>2492900000</v>
      </c>
      <c r="J371">
        <v>2094200000</v>
      </c>
      <c r="K371">
        <f t="shared" si="132"/>
        <v>1.0416420380659652E-2</v>
      </c>
      <c r="L371">
        <f t="shared" si="132"/>
        <v>5.7711901801115167E-3</v>
      </c>
      <c r="M371">
        <f t="shared" si="132"/>
        <v>1.4630407792951963E-2</v>
      </c>
      <c r="N371" s="13">
        <f>D371/E371</f>
        <v>3.2651439920556107</v>
      </c>
      <c r="O371" s="14">
        <f>L371/M371</f>
        <v>0.39446543539898621</v>
      </c>
      <c r="P371" s="15">
        <f>L371/K371</f>
        <v>0.55404735688538309</v>
      </c>
      <c r="Q371">
        <v>15329000</v>
      </c>
      <c r="R371">
        <v>47002000</v>
      </c>
      <c r="S371">
        <v>0</v>
      </c>
      <c r="T371">
        <v>0</v>
      </c>
      <c r="U371">
        <v>601680000</v>
      </c>
      <c r="V371">
        <v>838260000</v>
      </c>
      <c r="W371">
        <v>516410000</v>
      </c>
      <c r="X371">
        <f t="shared" si="133"/>
        <v>7.8117936444621727E-2</v>
      </c>
      <c r="Y371">
        <f t="shared" si="133"/>
        <v>0</v>
      </c>
      <c r="Z371">
        <f t="shared" si="133"/>
        <v>0</v>
      </c>
      <c r="AA371" s="13">
        <f>Q371/R371</f>
        <v>0.32613505808263477</v>
      </c>
      <c r="AB371" s="14">
        <v>0</v>
      </c>
      <c r="AC371" s="15">
        <f>Y371/X371</f>
        <v>0</v>
      </c>
      <c r="AD371">
        <v>34027000</v>
      </c>
      <c r="AE371">
        <v>0</v>
      </c>
      <c r="AF371">
        <v>9255200</v>
      </c>
      <c r="AG371">
        <v>7250200</v>
      </c>
      <c r="AH371">
        <v>1131900000</v>
      </c>
      <c r="AI371">
        <v>729420000</v>
      </c>
      <c r="AJ371">
        <v>840470000</v>
      </c>
      <c r="AK371">
        <f t="shared" si="134"/>
        <v>0</v>
      </c>
      <c r="AL371">
        <f t="shared" si="134"/>
        <v>1.2688437388610129E-2</v>
      </c>
      <c r="AM371">
        <f t="shared" si="134"/>
        <v>8.6263638202434354E-3</v>
      </c>
      <c r="AN371" s="13" t="s">
        <v>859</v>
      </c>
      <c r="AO371" s="14">
        <f>AL371/AM371</f>
        <v>1.4708905922602349</v>
      </c>
      <c r="AP371" s="15" t="s">
        <v>859</v>
      </c>
      <c r="AQ371">
        <v>0</v>
      </c>
      <c r="AR371">
        <v>0</v>
      </c>
      <c r="AS371">
        <v>10084000</v>
      </c>
      <c r="AT371">
        <v>9397400</v>
      </c>
      <c r="AU371">
        <v>754030000</v>
      </c>
      <c r="AV371">
        <v>964080000</v>
      </c>
      <c r="AW371">
        <v>609030000</v>
      </c>
      <c r="AX371">
        <f t="shared" si="135"/>
        <v>0</v>
      </c>
      <c r="AY371">
        <f t="shared" si="135"/>
        <v>1.0459712886897354E-2</v>
      </c>
      <c r="AZ371">
        <f t="shared" si="135"/>
        <v>1.5430110175196625E-2</v>
      </c>
      <c r="BA371" s="13">
        <v>0</v>
      </c>
      <c r="BB371" s="14">
        <f t="shared" si="142"/>
        <v>0.67787674670729081</v>
      </c>
      <c r="BC371" s="15" t="s">
        <v>859</v>
      </c>
      <c r="BD371">
        <v>0</v>
      </c>
      <c r="BE371">
        <v>27017000</v>
      </c>
      <c r="BF371">
        <v>14509000</v>
      </c>
      <c r="BG371">
        <v>0</v>
      </c>
      <c r="BH371">
        <v>2311000000</v>
      </c>
      <c r="BI371">
        <v>1412000000</v>
      </c>
      <c r="BJ371">
        <v>1044200000</v>
      </c>
      <c r="BK371">
        <f t="shared" si="136"/>
        <v>1.1690610125486802E-2</v>
      </c>
      <c r="BL371">
        <f t="shared" si="136"/>
        <v>1.0275495750708215E-2</v>
      </c>
      <c r="BM371">
        <f t="shared" si="136"/>
        <v>0</v>
      </c>
      <c r="BN371" s="13">
        <f t="shared" si="140"/>
        <v>0</v>
      </c>
      <c r="BO371" s="14" t="s">
        <v>859</v>
      </c>
      <c r="BP371" s="15">
        <f t="shared" si="141"/>
        <v>0.87895290668418724</v>
      </c>
      <c r="BQ371" s="28">
        <v>0</v>
      </c>
    </row>
    <row r="372" spans="1:69" customFormat="1" ht="15" x14ac:dyDescent="0.2">
      <c r="A372" t="s">
        <v>652</v>
      </c>
      <c r="C372" t="s">
        <v>653</v>
      </c>
      <c r="D372">
        <v>0</v>
      </c>
      <c r="E372">
        <v>0</v>
      </c>
      <c r="F372">
        <v>0</v>
      </c>
      <c r="G372">
        <v>0</v>
      </c>
      <c r="H372">
        <v>338360000</v>
      </c>
      <c r="I372">
        <v>2492900000</v>
      </c>
      <c r="J372">
        <v>2094200000</v>
      </c>
      <c r="K372">
        <f t="shared" si="132"/>
        <v>0</v>
      </c>
      <c r="L372">
        <f t="shared" si="132"/>
        <v>0</v>
      </c>
      <c r="M372">
        <f t="shared" si="132"/>
        <v>0</v>
      </c>
      <c r="N372" s="13">
        <v>0</v>
      </c>
      <c r="O372" s="14">
        <v>0</v>
      </c>
      <c r="P372" s="15">
        <v>0</v>
      </c>
      <c r="Q372">
        <v>0</v>
      </c>
      <c r="R372">
        <v>0</v>
      </c>
      <c r="S372">
        <v>0</v>
      </c>
      <c r="T372">
        <v>0</v>
      </c>
      <c r="U372">
        <v>601680000</v>
      </c>
      <c r="V372">
        <v>838260000</v>
      </c>
      <c r="W372">
        <v>516410000</v>
      </c>
      <c r="X372">
        <f t="shared" si="133"/>
        <v>0</v>
      </c>
      <c r="Y372">
        <f t="shared" si="133"/>
        <v>0</v>
      </c>
      <c r="Z372">
        <f t="shared" si="133"/>
        <v>0</v>
      </c>
      <c r="AA372" s="13">
        <v>0</v>
      </c>
      <c r="AB372" s="14">
        <v>0</v>
      </c>
      <c r="AC372" s="15">
        <v>0</v>
      </c>
      <c r="AD372">
        <v>0</v>
      </c>
      <c r="AE372">
        <v>0</v>
      </c>
      <c r="AF372">
        <v>0</v>
      </c>
      <c r="AG372">
        <v>0</v>
      </c>
      <c r="AH372">
        <v>1131900000</v>
      </c>
      <c r="AI372">
        <v>729420000</v>
      </c>
      <c r="AJ372">
        <v>840470000</v>
      </c>
      <c r="AK372">
        <f t="shared" si="134"/>
        <v>0</v>
      </c>
      <c r="AL372">
        <f t="shared" si="134"/>
        <v>0</v>
      </c>
      <c r="AM372">
        <f t="shared" si="134"/>
        <v>0</v>
      </c>
      <c r="AN372" s="13">
        <v>0</v>
      </c>
      <c r="AO372" s="14">
        <v>0</v>
      </c>
      <c r="AP372" s="15">
        <v>0</v>
      </c>
      <c r="AQ372">
        <v>20003000</v>
      </c>
      <c r="AR372">
        <v>10384000</v>
      </c>
      <c r="AS372">
        <v>3882000</v>
      </c>
      <c r="AT372">
        <v>1054000</v>
      </c>
      <c r="AU372">
        <v>754030000</v>
      </c>
      <c r="AV372">
        <v>964080000</v>
      </c>
      <c r="AW372">
        <v>609030000</v>
      </c>
      <c r="AX372">
        <f t="shared" si="135"/>
        <v>1.3771335358009628E-2</v>
      </c>
      <c r="AY372">
        <f t="shared" si="135"/>
        <v>4.0266367936270852E-3</v>
      </c>
      <c r="AZ372">
        <f t="shared" si="135"/>
        <v>1.7306208232763574E-3</v>
      </c>
      <c r="BA372" s="13">
        <f t="shared" ref="BA372:BA394" si="143">AQ372/AR372</f>
        <v>1.926328967642527</v>
      </c>
      <c r="BB372" s="14">
        <f t="shared" si="142"/>
        <v>2.3267007651069296</v>
      </c>
      <c r="BC372" s="15">
        <f t="shared" ref="BC372:BC394" si="144">AY372/AX372</f>
        <v>0.29239261763276492</v>
      </c>
      <c r="BD372">
        <v>57991000</v>
      </c>
      <c r="BE372">
        <v>28190000</v>
      </c>
      <c r="BF372">
        <v>23745000</v>
      </c>
      <c r="BG372">
        <v>1836400</v>
      </c>
      <c r="BH372">
        <v>2311000000</v>
      </c>
      <c r="BI372">
        <v>1412000000</v>
      </c>
      <c r="BJ372">
        <v>1044200000</v>
      </c>
      <c r="BK372">
        <f t="shared" si="136"/>
        <v>1.219818260493293E-2</v>
      </c>
      <c r="BL372">
        <f t="shared" si="136"/>
        <v>1.6816572237960341E-2</v>
      </c>
      <c r="BM372">
        <f t="shared" si="136"/>
        <v>1.7586669220455852E-3</v>
      </c>
      <c r="BN372" s="13">
        <f t="shared" si="140"/>
        <v>2.0571479247960269</v>
      </c>
      <c r="BO372" s="14">
        <f t="shared" ref="BO372:BO394" si="145">BL372/BM372</f>
        <v>9.5621132274440139</v>
      </c>
      <c r="BP372" s="15">
        <f t="shared" si="141"/>
        <v>1.3786129280569828</v>
      </c>
      <c r="BQ372" s="28">
        <v>0</v>
      </c>
    </row>
    <row r="373" spans="1:69" customFormat="1" ht="15" x14ac:dyDescent="0.2">
      <c r="A373" t="s">
        <v>244</v>
      </c>
      <c r="C373" t="s">
        <v>245</v>
      </c>
      <c r="D373">
        <v>6096000</v>
      </c>
      <c r="E373">
        <v>3258500</v>
      </c>
      <c r="F373">
        <v>33802000</v>
      </c>
      <c r="G373">
        <v>14609000</v>
      </c>
      <c r="H373">
        <v>338360000</v>
      </c>
      <c r="I373">
        <v>2492900000</v>
      </c>
      <c r="J373">
        <v>2094200000</v>
      </c>
      <c r="K373">
        <f t="shared" si="132"/>
        <v>9.6302754462702454E-3</v>
      </c>
      <c r="L373">
        <f t="shared" si="132"/>
        <v>1.3559308435958121E-2</v>
      </c>
      <c r="M373">
        <f t="shared" si="132"/>
        <v>6.9759335307038491E-3</v>
      </c>
      <c r="N373" s="13">
        <f>D373/E373</f>
        <v>1.8707994475985883</v>
      </c>
      <c r="O373" s="14">
        <f>L373/M373</f>
        <v>1.943726725072455</v>
      </c>
      <c r="P373" s="15">
        <f>L373/K373</f>
        <v>1.4079876023909128</v>
      </c>
      <c r="Q373">
        <v>29176000</v>
      </c>
      <c r="R373">
        <v>0</v>
      </c>
      <c r="S373">
        <v>6259100</v>
      </c>
      <c r="T373">
        <v>0</v>
      </c>
      <c r="U373">
        <v>601680000</v>
      </c>
      <c r="V373">
        <v>838260000</v>
      </c>
      <c r="W373">
        <v>516410000</v>
      </c>
      <c r="X373">
        <f t="shared" si="133"/>
        <v>0</v>
      </c>
      <c r="Y373">
        <f t="shared" si="133"/>
        <v>7.4667764178178607E-3</v>
      </c>
      <c r="Z373">
        <f t="shared" si="133"/>
        <v>0</v>
      </c>
      <c r="AA373" s="13" t="s">
        <v>859</v>
      </c>
      <c r="AB373" s="14" t="s">
        <v>859</v>
      </c>
      <c r="AC373" s="15" t="s">
        <v>859</v>
      </c>
      <c r="AD373">
        <v>43615000</v>
      </c>
      <c r="AE373">
        <v>0</v>
      </c>
      <c r="AF373">
        <v>12460000</v>
      </c>
      <c r="AG373">
        <v>0</v>
      </c>
      <c r="AH373">
        <v>1131900000</v>
      </c>
      <c r="AI373">
        <v>729420000</v>
      </c>
      <c r="AJ373">
        <v>840470000</v>
      </c>
      <c r="AK373">
        <f t="shared" si="134"/>
        <v>0</v>
      </c>
      <c r="AL373">
        <f t="shared" si="134"/>
        <v>1.708206520248965E-2</v>
      </c>
      <c r="AM373">
        <f t="shared" si="134"/>
        <v>0</v>
      </c>
      <c r="AN373" s="13" t="s">
        <v>859</v>
      </c>
      <c r="AO373" s="14" t="s">
        <v>859</v>
      </c>
      <c r="AP373" s="15" t="s">
        <v>859</v>
      </c>
      <c r="AQ373">
        <v>37010000</v>
      </c>
      <c r="AR373">
        <v>11101000</v>
      </c>
      <c r="AS373">
        <v>34386000</v>
      </c>
      <c r="AT373">
        <v>26883000</v>
      </c>
      <c r="AU373">
        <v>754030000</v>
      </c>
      <c r="AV373">
        <v>964080000</v>
      </c>
      <c r="AW373">
        <v>609030000</v>
      </c>
      <c r="AX373">
        <f t="shared" si="135"/>
        <v>1.4722225906131056E-2</v>
      </c>
      <c r="AY373">
        <f t="shared" si="135"/>
        <v>3.56671645506597E-2</v>
      </c>
      <c r="AZ373">
        <f t="shared" si="135"/>
        <v>4.4140682724988917E-2</v>
      </c>
      <c r="BA373" s="13">
        <f t="shared" si="143"/>
        <v>3.3339338798306457</v>
      </c>
      <c r="BB373" s="14">
        <f t="shared" si="142"/>
        <v>0.8080338216080154</v>
      </c>
      <c r="BC373" s="15">
        <f t="shared" si="144"/>
        <v>2.4226747217488454</v>
      </c>
      <c r="BD373">
        <v>5064000</v>
      </c>
      <c r="BE373">
        <v>29635000</v>
      </c>
      <c r="BF373">
        <v>19356000</v>
      </c>
      <c r="BG373">
        <v>37538000</v>
      </c>
      <c r="BH373">
        <v>2311000000</v>
      </c>
      <c r="BI373">
        <v>1412000000</v>
      </c>
      <c r="BJ373">
        <v>1044200000</v>
      </c>
      <c r="BK373">
        <f t="shared" si="136"/>
        <v>1.2823453050627435E-2</v>
      </c>
      <c r="BL373">
        <f t="shared" si="136"/>
        <v>1.3708215297450425E-2</v>
      </c>
      <c r="BM373">
        <f t="shared" si="136"/>
        <v>3.5949051905765181E-2</v>
      </c>
      <c r="BN373" s="13">
        <f t="shared" si="140"/>
        <v>0.17087902817614306</v>
      </c>
      <c r="BO373" s="14">
        <f t="shared" si="145"/>
        <v>0.38132341663375069</v>
      </c>
      <c r="BP373" s="15">
        <f t="shared" si="141"/>
        <v>1.0689956319354794</v>
      </c>
      <c r="BQ373" s="28">
        <v>0</v>
      </c>
    </row>
    <row r="374" spans="1:69" customFormat="1" ht="15" x14ac:dyDescent="0.2">
      <c r="A374" t="s">
        <v>160</v>
      </c>
      <c r="C374" t="s">
        <v>161</v>
      </c>
      <c r="D374">
        <v>30289000</v>
      </c>
      <c r="E374">
        <v>6150200</v>
      </c>
      <c r="F374">
        <v>62456000</v>
      </c>
      <c r="G374">
        <v>44718000</v>
      </c>
      <c r="H374">
        <v>338360000</v>
      </c>
      <c r="I374">
        <v>2492900000</v>
      </c>
      <c r="J374">
        <v>2094200000</v>
      </c>
      <c r="K374">
        <f t="shared" si="132"/>
        <v>1.8176498404066675E-2</v>
      </c>
      <c r="L374">
        <f t="shared" si="132"/>
        <v>2.5053552087929719E-2</v>
      </c>
      <c r="M374">
        <f t="shared" si="132"/>
        <v>2.1353261388597077E-2</v>
      </c>
      <c r="N374" s="13">
        <f>D374/E374</f>
        <v>4.9248804916913267</v>
      </c>
      <c r="O374" s="14">
        <f>L374/M374</f>
        <v>1.1732892522595468</v>
      </c>
      <c r="P374" s="15">
        <f>L374/K374</f>
        <v>1.3783486528034696</v>
      </c>
      <c r="Q374">
        <v>104830000</v>
      </c>
      <c r="R374">
        <v>151860000</v>
      </c>
      <c r="S374">
        <v>36777000</v>
      </c>
      <c r="T374">
        <v>17887000</v>
      </c>
      <c r="U374">
        <v>601680000</v>
      </c>
      <c r="V374">
        <v>838260000</v>
      </c>
      <c r="W374">
        <v>516410000</v>
      </c>
      <c r="X374">
        <f t="shared" si="133"/>
        <v>0.25239329876346228</v>
      </c>
      <c r="Y374">
        <f t="shared" si="133"/>
        <v>4.3873022689857565E-2</v>
      </c>
      <c r="Z374">
        <f t="shared" si="133"/>
        <v>3.4637206870509869E-2</v>
      </c>
      <c r="AA374" s="13">
        <f t="shared" ref="AA374:AA382" si="146">Q374/R374</f>
        <v>0.690306861583037</v>
      </c>
      <c r="AB374" s="14">
        <f>Y374/Z374</f>
        <v>1.2666443588790375</v>
      </c>
      <c r="AC374" s="15">
        <f t="shared" ref="AC374:AC382" si="147">Y374/X374</f>
        <v>0.17382800139624327</v>
      </c>
      <c r="AD374">
        <v>266250000</v>
      </c>
      <c r="AE374">
        <v>58910000</v>
      </c>
      <c r="AF374">
        <v>0</v>
      </c>
      <c r="AG374">
        <v>17612000</v>
      </c>
      <c r="AH374">
        <v>1131900000</v>
      </c>
      <c r="AI374">
        <v>729420000</v>
      </c>
      <c r="AJ374">
        <v>840470000</v>
      </c>
      <c r="AK374">
        <f t="shared" si="134"/>
        <v>5.2045233677886736E-2</v>
      </c>
      <c r="AL374">
        <f t="shared" si="134"/>
        <v>0</v>
      </c>
      <c r="AM374">
        <f t="shared" si="134"/>
        <v>2.0954941877758874E-2</v>
      </c>
      <c r="AN374" s="13">
        <f>AD374/AE374</f>
        <v>4.5196061789169919</v>
      </c>
      <c r="AO374" s="14">
        <f>AL374/AM374</f>
        <v>0</v>
      </c>
      <c r="AP374" s="15">
        <f>AL374/AK374</f>
        <v>0</v>
      </c>
      <c r="AQ374">
        <v>44905000</v>
      </c>
      <c r="AR374">
        <v>28809000</v>
      </c>
      <c r="AS374">
        <v>57527000</v>
      </c>
      <c r="AT374">
        <v>26697000</v>
      </c>
      <c r="AU374">
        <v>754030000</v>
      </c>
      <c r="AV374">
        <v>964080000</v>
      </c>
      <c r="AW374">
        <v>609030000</v>
      </c>
      <c r="AX374">
        <f t="shared" si="135"/>
        <v>3.8206702651088151E-2</v>
      </c>
      <c r="AY374">
        <f t="shared" si="135"/>
        <v>5.9670359306281638E-2</v>
      </c>
      <c r="AZ374">
        <f t="shared" si="135"/>
        <v>4.3835279050293087E-2</v>
      </c>
      <c r="BA374" s="13">
        <f t="shared" si="143"/>
        <v>1.5587142906730536</v>
      </c>
      <c r="BB374" s="14">
        <f t="shared" si="142"/>
        <v>1.3612405486872947</v>
      </c>
      <c r="BC374" s="15">
        <f t="shared" si="144"/>
        <v>1.5617772580691986</v>
      </c>
      <c r="BD374">
        <v>12383000</v>
      </c>
      <c r="BE374">
        <v>30225000</v>
      </c>
      <c r="BF374">
        <v>59298000</v>
      </c>
      <c r="BG374">
        <v>144830000</v>
      </c>
      <c r="BH374">
        <v>2311000000</v>
      </c>
      <c r="BI374">
        <v>1412000000</v>
      </c>
      <c r="BJ374">
        <v>1044200000</v>
      </c>
      <c r="BK374">
        <f t="shared" si="136"/>
        <v>1.3078753786239723E-2</v>
      </c>
      <c r="BL374">
        <f t="shared" si="136"/>
        <v>4.1995750708215297E-2</v>
      </c>
      <c r="BM374">
        <f t="shared" si="136"/>
        <v>0.1386994828576901</v>
      </c>
      <c r="BN374" s="13">
        <f t="shared" si="140"/>
        <v>0.40969396195202645</v>
      </c>
      <c r="BO374" s="14">
        <f t="shared" si="145"/>
        <v>0.30278231643663889</v>
      </c>
      <c r="BP374" s="15">
        <f t="shared" si="141"/>
        <v>3.2109902361186289</v>
      </c>
      <c r="BQ374" s="28">
        <v>0</v>
      </c>
    </row>
    <row r="375" spans="1:69" customFormat="1" ht="15" x14ac:dyDescent="0.2">
      <c r="A375" t="s">
        <v>692</v>
      </c>
      <c r="C375" t="s">
        <v>693</v>
      </c>
      <c r="D375">
        <v>0</v>
      </c>
      <c r="E375">
        <v>0</v>
      </c>
      <c r="F375">
        <v>5007000</v>
      </c>
      <c r="G375">
        <v>7365100</v>
      </c>
      <c r="H375">
        <v>338360000</v>
      </c>
      <c r="I375">
        <v>2492900000</v>
      </c>
      <c r="J375">
        <v>2094200000</v>
      </c>
      <c r="K375">
        <f t="shared" si="132"/>
        <v>0</v>
      </c>
      <c r="L375">
        <f t="shared" si="132"/>
        <v>2.0085041517910866E-3</v>
      </c>
      <c r="M375">
        <f t="shared" si="132"/>
        <v>3.5169038296246776E-3</v>
      </c>
      <c r="N375" s="13">
        <v>0</v>
      </c>
      <c r="O375" s="14">
        <f>L375/M375</f>
        <v>0.57110010654042631</v>
      </c>
      <c r="P375" s="15" t="s">
        <v>859</v>
      </c>
      <c r="Q375">
        <v>49561000</v>
      </c>
      <c r="R375">
        <v>26759000</v>
      </c>
      <c r="S375">
        <v>19981000</v>
      </c>
      <c r="T375">
        <v>0</v>
      </c>
      <c r="U375">
        <v>601680000</v>
      </c>
      <c r="V375">
        <v>838260000</v>
      </c>
      <c r="W375">
        <v>516410000</v>
      </c>
      <c r="X375">
        <f t="shared" si="133"/>
        <v>4.4473806674644331E-2</v>
      </c>
      <c r="Y375">
        <f t="shared" si="133"/>
        <v>2.3836279913153437E-2</v>
      </c>
      <c r="Z375">
        <f t="shared" si="133"/>
        <v>0</v>
      </c>
      <c r="AA375" s="13">
        <f t="shared" si="146"/>
        <v>1.8521245188534698</v>
      </c>
      <c r="AB375" s="14" t="s">
        <v>859</v>
      </c>
      <c r="AC375" s="15">
        <f t="shared" si="147"/>
        <v>0.53596221451273063</v>
      </c>
      <c r="AD375">
        <v>18816000</v>
      </c>
      <c r="AE375">
        <v>14638000</v>
      </c>
      <c r="AF375">
        <v>38455000</v>
      </c>
      <c r="AG375">
        <v>6192500</v>
      </c>
      <c r="AH375">
        <v>1131900000</v>
      </c>
      <c r="AI375">
        <v>729420000</v>
      </c>
      <c r="AJ375">
        <v>840470000</v>
      </c>
      <c r="AK375">
        <f t="shared" si="134"/>
        <v>1.2932237830197015E-2</v>
      </c>
      <c r="AL375">
        <f t="shared" si="134"/>
        <v>5.27199692906693E-2</v>
      </c>
      <c r="AM375">
        <f t="shared" si="134"/>
        <v>7.3679012933239732E-3</v>
      </c>
      <c r="AN375" s="13">
        <f>AD375/AE375</f>
        <v>1.2854215056701734</v>
      </c>
      <c r="AO375" s="14">
        <f>AL375/AM375</f>
        <v>7.1553577052448656</v>
      </c>
      <c r="AP375" s="15">
        <f>AL375/AK375</f>
        <v>4.0766315917549241</v>
      </c>
      <c r="AQ375">
        <v>583170000</v>
      </c>
      <c r="AR375">
        <v>36367000</v>
      </c>
      <c r="AS375">
        <v>33204000</v>
      </c>
      <c r="AT375">
        <v>42549000</v>
      </c>
      <c r="AU375">
        <v>754030000</v>
      </c>
      <c r="AV375">
        <v>964080000</v>
      </c>
      <c r="AW375">
        <v>609030000</v>
      </c>
      <c r="AX375">
        <f t="shared" si="135"/>
        <v>4.8230176518175669E-2</v>
      </c>
      <c r="AY375">
        <f t="shared" si="135"/>
        <v>3.4441125217824248E-2</v>
      </c>
      <c r="AZ375">
        <f t="shared" si="135"/>
        <v>6.9863553519531052E-2</v>
      </c>
      <c r="BA375" s="13">
        <f t="shared" si="143"/>
        <v>16.035691698517887</v>
      </c>
      <c r="BB375" s="14">
        <f t="shared" si="142"/>
        <v>0.49297700278294443</v>
      </c>
      <c r="BC375" s="15">
        <f t="shared" si="144"/>
        <v>0.71409909115395875</v>
      </c>
      <c r="BD375">
        <v>289250000</v>
      </c>
      <c r="BE375">
        <v>33445000</v>
      </c>
      <c r="BF375">
        <v>25015000</v>
      </c>
      <c r="BG375">
        <v>67602000</v>
      </c>
      <c r="BH375">
        <v>2311000000</v>
      </c>
      <c r="BI375">
        <v>1412000000</v>
      </c>
      <c r="BJ375">
        <v>1044200000</v>
      </c>
      <c r="BK375">
        <f t="shared" si="136"/>
        <v>1.4472090004327131E-2</v>
      </c>
      <c r="BL375">
        <f t="shared" si="136"/>
        <v>1.771600566572238E-2</v>
      </c>
      <c r="BM375">
        <f t="shared" si="136"/>
        <v>6.4740471174104572E-2</v>
      </c>
      <c r="BN375" s="13">
        <f t="shared" si="140"/>
        <v>8.6485274330991171</v>
      </c>
      <c r="BO375" s="14">
        <f t="shared" si="145"/>
        <v>0.27364653584431392</v>
      </c>
      <c r="BP375" s="15">
        <f t="shared" si="141"/>
        <v>1.2241497710714433</v>
      </c>
      <c r="BQ375" s="28">
        <v>0</v>
      </c>
    </row>
    <row r="376" spans="1:69" customFormat="1" ht="15" x14ac:dyDescent="0.2">
      <c r="A376" t="s">
        <v>496</v>
      </c>
      <c r="C376" t="s">
        <v>497</v>
      </c>
      <c r="D376">
        <v>25931000</v>
      </c>
      <c r="E376">
        <v>53433000</v>
      </c>
      <c r="F376">
        <v>21075000</v>
      </c>
      <c r="G376">
        <v>10623000</v>
      </c>
      <c r="H376">
        <v>338360000</v>
      </c>
      <c r="I376">
        <v>2492900000</v>
      </c>
      <c r="J376">
        <v>2094200000</v>
      </c>
      <c r="K376">
        <f t="shared" si="132"/>
        <v>0.15791760255349332</v>
      </c>
      <c r="L376">
        <f t="shared" si="132"/>
        <v>8.4540093866581085E-3</v>
      </c>
      <c r="M376">
        <f t="shared" si="132"/>
        <v>5.072581415337599E-3</v>
      </c>
      <c r="N376" s="13">
        <f>D376/E376</f>
        <v>0.48529934684558229</v>
      </c>
      <c r="O376" s="14">
        <f>L376/M376</f>
        <v>1.6666089106221793</v>
      </c>
      <c r="P376" s="15">
        <f>L376/K376</f>
        <v>5.3534306815444341E-2</v>
      </c>
      <c r="Q376">
        <v>4957100000</v>
      </c>
      <c r="R376">
        <v>2515600000</v>
      </c>
      <c r="S376">
        <v>10114000</v>
      </c>
      <c r="T376">
        <v>4467900</v>
      </c>
      <c r="U376">
        <v>601680000</v>
      </c>
      <c r="V376">
        <v>838260000</v>
      </c>
      <c r="W376">
        <v>516410000</v>
      </c>
      <c r="X376">
        <f t="shared" si="133"/>
        <v>4.180959978726233</v>
      </c>
      <c r="Y376">
        <f t="shared" si="133"/>
        <v>1.2065468947581896E-2</v>
      </c>
      <c r="Z376">
        <f t="shared" si="133"/>
        <v>8.6518464011153921E-3</v>
      </c>
      <c r="AA376" s="13">
        <f t="shared" si="146"/>
        <v>1.9705438066465257</v>
      </c>
      <c r="AB376" s="14">
        <f>Y376/Z376</f>
        <v>1.3945542244053732</v>
      </c>
      <c r="AC376" s="15">
        <f t="shared" si="147"/>
        <v>2.8858130690018586E-3</v>
      </c>
      <c r="AD376">
        <v>2077500000</v>
      </c>
      <c r="AE376">
        <v>123150000</v>
      </c>
      <c r="AF376">
        <v>0</v>
      </c>
      <c r="AG376">
        <v>6720400</v>
      </c>
      <c r="AH376">
        <v>1131900000</v>
      </c>
      <c r="AI376">
        <v>729420000</v>
      </c>
      <c r="AJ376">
        <v>840470000</v>
      </c>
      <c r="AK376">
        <f t="shared" si="134"/>
        <v>0.10879936390140471</v>
      </c>
      <c r="AL376">
        <f t="shared" si="134"/>
        <v>0</v>
      </c>
      <c r="AM376">
        <f t="shared" si="134"/>
        <v>7.99600223684367E-3</v>
      </c>
      <c r="AN376" s="13">
        <f>AD376/AE376</f>
        <v>16.869671132764921</v>
      </c>
      <c r="AO376" s="14">
        <f>AL376/AM376</f>
        <v>0</v>
      </c>
      <c r="AP376" s="15">
        <f>AL376/AK376</f>
        <v>0</v>
      </c>
      <c r="AQ376">
        <v>4773400</v>
      </c>
      <c r="AR376">
        <v>16387000</v>
      </c>
      <c r="AS376">
        <v>5933400</v>
      </c>
      <c r="AT376">
        <v>15406000</v>
      </c>
      <c r="AU376">
        <v>754030000</v>
      </c>
      <c r="AV376">
        <v>964080000</v>
      </c>
      <c r="AW376">
        <v>609030000</v>
      </c>
      <c r="AX376">
        <f t="shared" si="135"/>
        <v>2.1732557060063922E-2</v>
      </c>
      <c r="AY376">
        <f t="shared" si="135"/>
        <v>6.1544685088374407E-3</v>
      </c>
      <c r="AZ376">
        <f t="shared" si="135"/>
        <v>2.5295962432064101E-2</v>
      </c>
      <c r="BA376" s="13">
        <f t="shared" si="143"/>
        <v>0.29129187770793924</v>
      </c>
      <c r="BB376" s="14">
        <f t="shared" si="142"/>
        <v>0.24329845228724306</v>
      </c>
      <c r="BC376" s="15">
        <f t="shared" si="144"/>
        <v>0.28319118140713345</v>
      </c>
      <c r="BD376">
        <v>0</v>
      </c>
      <c r="BE376">
        <v>35147000</v>
      </c>
      <c r="BF376">
        <v>11503000</v>
      </c>
      <c r="BG376">
        <v>39599000</v>
      </c>
      <c r="BH376">
        <v>2311000000</v>
      </c>
      <c r="BI376">
        <v>1412000000</v>
      </c>
      <c r="BJ376">
        <v>1044200000</v>
      </c>
      <c r="BK376">
        <f t="shared" si="136"/>
        <v>1.5208567719601903E-2</v>
      </c>
      <c r="BL376">
        <f t="shared" si="136"/>
        <v>8.1466005665722374E-3</v>
      </c>
      <c r="BM376">
        <f t="shared" si="136"/>
        <v>3.7922811721892359E-2</v>
      </c>
      <c r="BN376" s="13">
        <f t="shared" si="140"/>
        <v>0</v>
      </c>
      <c r="BO376" s="14">
        <f t="shared" si="145"/>
        <v>0.21482058414643626</v>
      </c>
      <c r="BP376" s="15">
        <f t="shared" si="141"/>
        <v>0.5356586311590873</v>
      </c>
      <c r="BQ376" s="28">
        <v>0</v>
      </c>
    </row>
    <row r="377" spans="1:69" customFormat="1" ht="15" x14ac:dyDescent="0.2">
      <c r="A377" t="s">
        <v>212</v>
      </c>
      <c r="C377" t="s">
        <v>213</v>
      </c>
      <c r="D377">
        <v>5219300</v>
      </c>
      <c r="E377">
        <v>962790</v>
      </c>
      <c r="F377">
        <v>40868000</v>
      </c>
      <c r="G377">
        <v>33497000</v>
      </c>
      <c r="H377">
        <v>338360000</v>
      </c>
      <c r="I377">
        <v>2492900000</v>
      </c>
      <c r="J377">
        <v>2094200000</v>
      </c>
      <c r="K377">
        <f t="shared" si="132"/>
        <v>2.8454604563187139E-3</v>
      </c>
      <c r="L377">
        <f t="shared" si="132"/>
        <v>1.639375827349673E-2</v>
      </c>
      <c r="M377">
        <f t="shared" si="132"/>
        <v>1.5995129405023397E-2</v>
      </c>
      <c r="N377" s="13">
        <f>D377/E377</f>
        <v>5.4210160055671537</v>
      </c>
      <c r="O377" s="14">
        <f>L377/M377</f>
        <v>1.024921890806844</v>
      </c>
      <c r="P377" s="15">
        <f>L377/K377</f>
        <v>5.7613727286535523</v>
      </c>
      <c r="Q377">
        <v>37603000</v>
      </c>
      <c r="R377">
        <v>25714000</v>
      </c>
      <c r="S377">
        <v>13253000</v>
      </c>
      <c r="T377">
        <v>6401700</v>
      </c>
      <c r="U377">
        <v>601680000</v>
      </c>
      <c r="V377">
        <v>838260000</v>
      </c>
      <c r="W377">
        <v>516410000</v>
      </c>
      <c r="X377">
        <f t="shared" si="133"/>
        <v>4.2737003058103976E-2</v>
      </c>
      <c r="Y377">
        <f t="shared" si="133"/>
        <v>1.5810130508434137E-2</v>
      </c>
      <c r="Z377">
        <f t="shared" si="133"/>
        <v>1.2396545380608432E-2</v>
      </c>
      <c r="AA377" s="13">
        <f t="shared" si="146"/>
        <v>1.4623551372793031</v>
      </c>
      <c r="AB377" s="14">
        <f>Y377/Z377</f>
        <v>1.2753658396770347</v>
      </c>
      <c r="AC377" s="15">
        <f t="shared" si="147"/>
        <v>0.3699400841687272</v>
      </c>
      <c r="AD377">
        <v>120950000</v>
      </c>
      <c r="AE377">
        <v>14603000</v>
      </c>
      <c r="AF377">
        <v>22670000</v>
      </c>
      <c r="AG377">
        <v>14409000</v>
      </c>
      <c r="AH377">
        <v>1131900000</v>
      </c>
      <c r="AI377">
        <v>729420000</v>
      </c>
      <c r="AJ377">
        <v>840470000</v>
      </c>
      <c r="AK377">
        <f t="shared" si="134"/>
        <v>1.2901316370704127E-2</v>
      </c>
      <c r="AL377">
        <f t="shared" si="134"/>
        <v>3.1079487812234376E-2</v>
      </c>
      <c r="AM377">
        <f t="shared" si="134"/>
        <v>1.714397896415101E-2</v>
      </c>
      <c r="AN377" s="13">
        <f>AD377/AE377</f>
        <v>8.2825446825994664</v>
      </c>
      <c r="AO377" s="14">
        <f>AL377/AM377</f>
        <v>1.812851490148423</v>
      </c>
      <c r="AP377" s="15">
        <f>AL377/AK377</f>
        <v>2.4090167948139483</v>
      </c>
      <c r="AQ377">
        <v>20937000</v>
      </c>
      <c r="AR377">
        <v>21862000</v>
      </c>
      <c r="AS377">
        <v>22836000</v>
      </c>
      <c r="AT377">
        <v>35674000</v>
      </c>
      <c r="AU377">
        <v>754030000</v>
      </c>
      <c r="AV377">
        <v>964080000</v>
      </c>
      <c r="AW377">
        <v>609030000</v>
      </c>
      <c r="AX377">
        <f t="shared" si="135"/>
        <v>2.8993541371032983E-2</v>
      </c>
      <c r="AY377">
        <f t="shared" si="135"/>
        <v>2.3686830968384365E-2</v>
      </c>
      <c r="AZ377">
        <f t="shared" si="135"/>
        <v>5.8575111242467531E-2</v>
      </c>
      <c r="BA377" s="13">
        <f t="shared" si="143"/>
        <v>0.95768914097520808</v>
      </c>
      <c r="BB377" s="14">
        <f t="shared" si="142"/>
        <v>0.40438388363164013</v>
      </c>
      <c r="BC377" s="15">
        <f t="shared" si="144"/>
        <v>0.81696922308530151</v>
      </c>
      <c r="BD377">
        <v>5626900</v>
      </c>
      <c r="BE377">
        <v>42384000</v>
      </c>
      <c r="BF377">
        <v>21563000</v>
      </c>
      <c r="BG377">
        <v>85316000</v>
      </c>
      <c r="BH377">
        <v>2311000000</v>
      </c>
      <c r="BI377">
        <v>1412000000</v>
      </c>
      <c r="BJ377">
        <v>1044200000</v>
      </c>
      <c r="BK377">
        <f t="shared" si="136"/>
        <v>1.8340112505408915E-2</v>
      </c>
      <c r="BL377">
        <f t="shared" si="136"/>
        <v>1.5271246458923513E-2</v>
      </c>
      <c r="BM377">
        <f t="shared" si="136"/>
        <v>8.1704654280789116E-2</v>
      </c>
      <c r="BN377" s="13">
        <f t="shared" si="140"/>
        <v>0.13276000377500943</v>
      </c>
      <c r="BO377" s="14">
        <f t="shared" si="145"/>
        <v>0.18690791354972025</v>
      </c>
      <c r="BP377" s="15">
        <f t="shared" si="141"/>
        <v>0.83266918097801612</v>
      </c>
      <c r="BQ377" s="28">
        <v>0</v>
      </c>
    </row>
    <row r="378" spans="1:69" customFormat="1" ht="15" x14ac:dyDescent="0.2">
      <c r="A378" t="s">
        <v>732</v>
      </c>
      <c r="C378" t="s">
        <v>733</v>
      </c>
      <c r="D378">
        <v>0</v>
      </c>
      <c r="E378">
        <v>0</v>
      </c>
      <c r="F378">
        <v>0</v>
      </c>
      <c r="G378">
        <v>0</v>
      </c>
      <c r="H378">
        <v>338360000</v>
      </c>
      <c r="I378">
        <v>2492900000</v>
      </c>
      <c r="J378">
        <v>2094200000</v>
      </c>
      <c r="K378">
        <f t="shared" si="132"/>
        <v>0</v>
      </c>
      <c r="L378">
        <f t="shared" si="132"/>
        <v>0</v>
      </c>
      <c r="M378">
        <f t="shared" si="132"/>
        <v>0</v>
      </c>
      <c r="N378" s="13">
        <v>0</v>
      </c>
      <c r="O378" s="14">
        <v>0</v>
      </c>
      <c r="P378" s="15">
        <v>0</v>
      </c>
      <c r="Q378">
        <v>0</v>
      </c>
      <c r="R378">
        <v>82097000</v>
      </c>
      <c r="S378">
        <v>0</v>
      </c>
      <c r="T378">
        <v>0</v>
      </c>
      <c r="U378">
        <v>601680000</v>
      </c>
      <c r="V378">
        <v>838260000</v>
      </c>
      <c r="W378">
        <v>516410000</v>
      </c>
      <c r="X378">
        <f t="shared" si="133"/>
        <v>0.1364462837388645</v>
      </c>
      <c r="Y378">
        <f t="shared" si="133"/>
        <v>0</v>
      </c>
      <c r="Z378">
        <f t="shared" si="133"/>
        <v>0</v>
      </c>
      <c r="AA378" s="13">
        <f t="shared" si="146"/>
        <v>0</v>
      </c>
      <c r="AB378" s="14">
        <v>0</v>
      </c>
      <c r="AC378" s="15">
        <f t="shared" si="147"/>
        <v>0</v>
      </c>
      <c r="AD378">
        <v>0</v>
      </c>
      <c r="AE378">
        <v>0</v>
      </c>
      <c r="AF378">
        <v>0</v>
      </c>
      <c r="AG378">
        <v>0</v>
      </c>
      <c r="AH378">
        <v>1131900000</v>
      </c>
      <c r="AI378">
        <v>729420000</v>
      </c>
      <c r="AJ378">
        <v>840470000</v>
      </c>
      <c r="AK378">
        <f t="shared" si="134"/>
        <v>0</v>
      </c>
      <c r="AL378">
        <f t="shared" si="134"/>
        <v>0</v>
      </c>
      <c r="AM378">
        <f t="shared" si="134"/>
        <v>0</v>
      </c>
      <c r="AN378" s="13">
        <v>0</v>
      </c>
      <c r="AO378" s="14">
        <v>0</v>
      </c>
      <c r="AP378" s="15">
        <v>0</v>
      </c>
      <c r="AQ378">
        <v>22678000</v>
      </c>
      <c r="AR378">
        <v>40020000</v>
      </c>
      <c r="AS378">
        <v>52115000</v>
      </c>
      <c r="AT378">
        <v>7059500</v>
      </c>
      <c r="AU378">
        <v>754030000</v>
      </c>
      <c r="AV378">
        <v>964080000</v>
      </c>
      <c r="AW378">
        <v>609030000</v>
      </c>
      <c r="AX378">
        <f t="shared" si="135"/>
        <v>5.3074811347028635E-2</v>
      </c>
      <c r="AY378">
        <f t="shared" si="135"/>
        <v>5.4056717284872623E-2</v>
      </c>
      <c r="AZ378">
        <f t="shared" si="135"/>
        <v>1.1591383018898905E-2</v>
      </c>
      <c r="BA378" s="13">
        <f t="shared" si="143"/>
        <v>0.56666666666666665</v>
      </c>
      <c r="BB378" s="14">
        <f t="shared" si="142"/>
        <v>4.6635261035492563</v>
      </c>
      <c r="BC378" s="15">
        <f t="shared" si="144"/>
        <v>1.018500413151237</v>
      </c>
      <c r="BD378">
        <v>15564000</v>
      </c>
      <c r="BE378">
        <v>46317000</v>
      </c>
      <c r="BF378">
        <v>10757000</v>
      </c>
      <c r="BG378">
        <v>47341000</v>
      </c>
      <c r="BH378">
        <v>2311000000</v>
      </c>
      <c r="BI378">
        <v>1412000000</v>
      </c>
      <c r="BJ378">
        <v>1044200000</v>
      </c>
      <c r="BK378">
        <f t="shared" si="136"/>
        <v>2.0041973171787106E-2</v>
      </c>
      <c r="BL378">
        <f t="shared" si="136"/>
        <v>7.618271954674221E-3</v>
      </c>
      <c r="BM378">
        <f t="shared" si="136"/>
        <v>4.5337100172380768E-2</v>
      </c>
      <c r="BN378" s="13">
        <f t="shared" si="140"/>
        <v>0.33603212643305913</v>
      </c>
      <c r="BO378" s="14">
        <f t="shared" si="145"/>
        <v>0.16803615418074866</v>
      </c>
      <c r="BP378" s="15">
        <f t="shared" si="141"/>
        <v>0.38011586431012639</v>
      </c>
      <c r="BQ378" s="28">
        <v>0</v>
      </c>
    </row>
    <row r="379" spans="1:69" customFormat="1" ht="15" x14ac:dyDescent="0.2">
      <c r="A379" t="s">
        <v>222</v>
      </c>
      <c r="C379" t="s">
        <v>223</v>
      </c>
      <c r="D379">
        <v>173550000</v>
      </c>
      <c r="E379">
        <v>4071800</v>
      </c>
      <c r="F379">
        <v>265090000</v>
      </c>
      <c r="G379">
        <v>0</v>
      </c>
      <c r="H379">
        <v>338360000</v>
      </c>
      <c r="I379">
        <v>2492900000</v>
      </c>
      <c r="J379">
        <v>2094200000</v>
      </c>
      <c r="K379">
        <f t="shared" si="132"/>
        <v>1.203392836032628E-2</v>
      </c>
      <c r="L379">
        <f t="shared" si="132"/>
        <v>0.10633799991977215</v>
      </c>
      <c r="M379">
        <f t="shared" si="132"/>
        <v>0</v>
      </c>
      <c r="N379" s="13">
        <f>D379/E379</f>
        <v>42.622427427673266</v>
      </c>
      <c r="O379" s="14" t="s">
        <v>859</v>
      </c>
      <c r="P379" s="15">
        <f>L379/K379</f>
        <v>8.8365159518773275</v>
      </c>
      <c r="Q379">
        <v>116460000</v>
      </c>
      <c r="R379">
        <v>78926000</v>
      </c>
      <c r="S379">
        <v>58315000</v>
      </c>
      <c r="T379">
        <v>81284000</v>
      </c>
      <c r="U379">
        <v>601680000</v>
      </c>
      <c r="V379">
        <v>838260000</v>
      </c>
      <c r="W379">
        <v>516410000</v>
      </c>
      <c r="X379">
        <f t="shared" si="133"/>
        <v>0.1311760404201569</v>
      </c>
      <c r="Y379">
        <f t="shared" si="133"/>
        <v>6.9566721542242263E-2</v>
      </c>
      <c r="Z379">
        <f t="shared" si="133"/>
        <v>0.1574020642512732</v>
      </c>
      <c r="AA379" s="13">
        <f t="shared" si="146"/>
        <v>1.4755593847401363</v>
      </c>
      <c r="AB379" s="14">
        <f>Y379/Z379</f>
        <v>0.44196829230388918</v>
      </c>
      <c r="AC379" s="15">
        <f t="shared" si="147"/>
        <v>0.53033100648121434</v>
      </c>
      <c r="AD379">
        <v>281890000</v>
      </c>
      <c r="AE379">
        <v>9689700</v>
      </c>
      <c r="AF379">
        <v>0</v>
      </c>
      <c r="AG379">
        <v>12686000</v>
      </c>
      <c r="AH379">
        <v>1131900000</v>
      </c>
      <c r="AI379">
        <v>729420000</v>
      </c>
      <c r="AJ379">
        <v>840470000</v>
      </c>
      <c r="AK379">
        <f t="shared" si="134"/>
        <v>8.5605618870924997E-3</v>
      </c>
      <c r="AL379">
        <f t="shared" si="134"/>
        <v>0</v>
      </c>
      <c r="AM379">
        <f t="shared" si="134"/>
        <v>1.5093935536069103E-2</v>
      </c>
      <c r="AN379" s="13">
        <f>AD379/AE379</f>
        <v>29.091715945798114</v>
      </c>
      <c r="AO379" s="14">
        <f>AL379/AM379</f>
        <v>0</v>
      </c>
      <c r="AP379" s="15">
        <f>AL379/AK379</f>
        <v>0</v>
      </c>
      <c r="AQ379">
        <v>55052000</v>
      </c>
      <c r="AR379">
        <v>25558000</v>
      </c>
      <c r="AS379">
        <v>34190000</v>
      </c>
      <c r="AT379">
        <v>31626000</v>
      </c>
      <c r="AU379">
        <v>754030000</v>
      </c>
      <c r="AV379">
        <v>964080000</v>
      </c>
      <c r="AW379">
        <v>609030000</v>
      </c>
      <c r="AX379">
        <f t="shared" si="135"/>
        <v>3.3895203108629632E-2</v>
      </c>
      <c r="AY379">
        <f t="shared" si="135"/>
        <v>3.5463861920172597E-2</v>
      </c>
      <c r="AZ379">
        <f t="shared" si="135"/>
        <v>5.1928476429732529E-2</v>
      </c>
      <c r="BA379" s="13">
        <f t="shared" si="143"/>
        <v>2.1540026606150717</v>
      </c>
      <c r="BB379" s="14">
        <f t="shared" si="142"/>
        <v>0.68293669212808183</v>
      </c>
      <c r="BC379" s="15">
        <f t="shared" si="144"/>
        <v>1.0462796699142243</v>
      </c>
      <c r="BD379">
        <v>15553000</v>
      </c>
      <c r="BE379">
        <v>50498000</v>
      </c>
      <c r="BF379">
        <v>29926000</v>
      </c>
      <c r="BG379">
        <v>46680000</v>
      </c>
      <c r="BH379">
        <v>2311000000</v>
      </c>
      <c r="BI379">
        <v>1412000000</v>
      </c>
      <c r="BJ379">
        <v>1044200000</v>
      </c>
      <c r="BK379">
        <f t="shared" si="136"/>
        <v>2.1851146689744701E-2</v>
      </c>
      <c r="BL379">
        <f t="shared" si="136"/>
        <v>2.1194050991501418E-2</v>
      </c>
      <c r="BM379">
        <f t="shared" si="136"/>
        <v>4.4704079678222562E-2</v>
      </c>
      <c r="BN379" s="13">
        <f t="shared" si="140"/>
        <v>0.30799239573844511</v>
      </c>
      <c r="BO379" s="14">
        <f t="shared" si="145"/>
        <v>0.47409657337887279</v>
      </c>
      <c r="BP379" s="15">
        <f t="shared" si="141"/>
        <v>0.96992854848429189</v>
      </c>
      <c r="BQ379" s="28">
        <v>0</v>
      </c>
    </row>
    <row r="380" spans="1:69" customFormat="1" ht="15" x14ac:dyDescent="0.2">
      <c r="A380" t="s">
        <v>324</v>
      </c>
      <c r="C380" t="s">
        <v>325</v>
      </c>
      <c r="D380">
        <v>0</v>
      </c>
      <c r="E380">
        <v>0</v>
      </c>
      <c r="F380">
        <v>13290000</v>
      </c>
      <c r="G380">
        <v>19705000</v>
      </c>
      <c r="H380">
        <v>338360000</v>
      </c>
      <c r="I380">
        <v>2492900000</v>
      </c>
      <c r="J380">
        <v>2094200000</v>
      </c>
      <c r="K380">
        <f t="shared" si="132"/>
        <v>0</v>
      </c>
      <c r="L380">
        <f t="shared" si="132"/>
        <v>5.3311404388463237E-3</v>
      </c>
      <c r="M380">
        <f t="shared" si="132"/>
        <v>9.409320981759145E-3</v>
      </c>
      <c r="N380" s="13">
        <v>0</v>
      </c>
      <c r="O380" s="14">
        <f t="shared" ref="O380:O391" si="148">L380/M380</f>
        <v>0.56658078188439331</v>
      </c>
      <c r="P380" s="15" t="s">
        <v>859</v>
      </c>
      <c r="Q380">
        <v>26370000</v>
      </c>
      <c r="R380">
        <v>5952500</v>
      </c>
      <c r="S380">
        <v>4801900</v>
      </c>
      <c r="T380">
        <v>0</v>
      </c>
      <c r="U380">
        <v>601680000</v>
      </c>
      <c r="V380">
        <v>838260000</v>
      </c>
      <c r="W380">
        <v>516410000</v>
      </c>
      <c r="X380">
        <f t="shared" si="133"/>
        <v>9.8931325621592868E-3</v>
      </c>
      <c r="Y380">
        <f t="shared" si="133"/>
        <v>5.728413618686326E-3</v>
      </c>
      <c r="Z380">
        <f t="shared" si="133"/>
        <v>0</v>
      </c>
      <c r="AA380" s="13">
        <f t="shared" si="146"/>
        <v>4.4300713985720286</v>
      </c>
      <c r="AB380" s="14" t="s">
        <v>859</v>
      </c>
      <c r="AC380" s="15">
        <f t="shared" si="147"/>
        <v>0.57902929963732697</v>
      </c>
      <c r="AD380">
        <v>16929000</v>
      </c>
      <c r="AE380">
        <v>2684500</v>
      </c>
      <c r="AF380">
        <v>0</v>
      </c>
      <c r="AG380">
        <v>5680600</v>
      </c>
      <c r="AH380">
        <v>1131900000</v>
      </c>
      <c r="AI380">
        <v>729420000</v>
      </c>
      <c r="AJ380">
        <v>840470000</v>
      </c>
      <c r="AK380">
        <f t="shared" si="134"/>
        <v>2.3716759431045144E-3</v>
      </c>
      <c r="AL380">
        <f t="shared" si="134"/>
        <v>0</v>
      </c>
      <c r="AM380">
        <f t="shared" si="134"/>
        <v>6.7588373172153679E-3</v>
      </c>
      <c r="AN380" s="13">
        <f>AD380/AE380</f>
        <v>6.3062022723039668</v>
      </c>
      <c r="AO380" s="14">
        <f>AL380/AM380</f>
        <v>0</v>
      </c>
      <c r="AP380" s="15">
        <f>AL380/AK380</f>
        <v>0</v>
      </c>
      <c r="AQ380">
        <v>95969000</v>
      </c>
      <c r="AR380">
        <v>65092000</v>
      </c>
      <c r="AS380">
        <v>44139000</v>
      </c>
      <c r="AT380">
        <v>71055000</v>
      </c>
      <c r="AU380">
        <v>754030000</v>
      </c>
      <c r="AV380">
        <v>964080000</v>
      </c>
      <c r="AW380">
        <v>609030000</v>
      </c>
      <c r="AX380">
        <f t="shared" si="135"/>
        <v>8.6325477766136624E-2</v>
      </c>
      <c r="AY380">
        <f t="shared" si="135"/>
        <v>4.5783544934030369E-2</v>
      </c>
      <c r="AZ380">
        <f t="shared" si="135"/>
        <v>0.11666912959952712</v>
      </c>
      <c r="BA380" s="13">
        <f t="shared" si="143"/>
        <v>1.4743593682787439</v>
      </c>
      <c r="BB380" s="14">
        <f t="shared" si="142"/>
        <v>0.39242210078351297</v>
      </c>
      <c r="BC380" s="15">
        <f t="shared" si="144"/>
        <v>0.53035958929833038</v>
      </c>
      <c r="BD380">
        <v>30563000</v>
      </c>
      <c r="BE380">
        <v>57233000</v>
      </c>
      <c r="BF380">
        <v>72879000</v>
      </c>
      <c r="BG380">
        <v>67365000</v>
      </c>
      <c r="BH380">
        <v>2311000000</v>
      </c>
      <c r="BI380">
        <v>1412000000</v>
      </c>
      <c r="BJ380">
        <v>1044200000</v>
      </c>
      <c r="BK380">
        <f t="shared" si="136"/>
        <v>2.4765469493725659E-2</v>
      </c>
      <c r="BL380">
        <f t="shared" si="136"/>
        <v>5.1614022662889517E-2</v>
      </c>
      <c r="BM380">
        <f t="shared" si="136"/>
        <v>6.4513503160314123E-2</v>
      </c>
      <c r="BN380" s="13">
        <f t="shared" si="140"/>
        <v>0.5340100990687191</v>
      </c>
      <c r="BO380" s="14">
        <f t="shared" si="145"/>
        <v>0.80004991411844772</v>
      </c>
      <c r="BP380" s="15">
        <f t="shared" si="141"/>
        <v>2.0841124241947422</v>
      </c>
      <c r="BQ380" s="28">
        <v>0</v>
      </c>
    </row>
    <row r="381" spans="1:69" customFormat="1" ht="15" x14ac:dyDescent="0.2">
      <c r="A381" t="s">
        <v>406</v>
      </c>
      <c r="C381" t="s">
        <v>407</v>
      </c>
      <c r="D381">
        <v>48172000</v>
      </c>
      <c r="E381">
        <v>2063200</v>
      </c>
      <c r="F381">
        <v>33549000</v>
      </c>
      <c r="G381">
        <v>13134000</v>
      </c>
      <c r="H381">
        <v>338360000</v>
      </c>
      <c r="I381">
        <v>2492900000</v>
      </c>
      <c r="J381">
        <v>2094200000</v>
      </c>
      <c r="K381">
        <f t="shared" si="132"/>
        <v>6.097647476061E-3</v>
      </c>
      <c r="L381">
        <f t="shared" si="132"/>
        <v>1.3457820209394681E-2</v>
      </c>
      <c r="M381">
        <f t="shared" si="132"/>
        <v>6.2716072963422791E-3</v>
      </c>
      <c r="N381" s="13">
        <f t="shared" ref="N381:N386" si="149">D381/E381</f>
        <v>23.348196975571927</v>
      </c>
      <c r="O381" s="14">
        <f t="shared" si="148"/>
        <v>2.1458327305096954</v>
      </c>
      <c r="P381" s="15">
        <f t="shared" ref="P381:P386" si="150">L381/K381</f>
        <v>2.2070512049490039</v>
      </c>
      <c r="Q381">
        <v>25404000</v>
      </c>
      <c r="R381">
        <v>38528000</v>
      </c>
      <c r="S381">
        <v>0</v>
      </c>
      <c r="T381">
        <v>0</v>
      </c>
      <c r="U381">
        <v>601680000</v>
      </c>
      <c r="V381">
        <v>838260000</v>
      </c>
      <c r="W381">
        <v>516410000</v>
      </c>
      <c r="X381">
        <f t="shared" si="133"/>
        <v>6.4034038026858128E-2</v>
      </c>
      <c r="Y381">
        <f t="shared" si="133"/>
        <v>0</v>
      </c>
      <c r="Z381">
        <f t="shared" si="133"/>
        <v>0</v>
      </c>
      <c r="AA381" s="13">
        <f t="shared" si="146"/>
        <v>0.65936461794019929</v>
      </c>
      <c r="AB381" s="14">
        <v>0</v>
      </c>
      <c r="AC381" s="15">
        <f t="shared" si="147"/>
        <v>0</v>
      </c>
      <c r="AD381">
        <v>64207000</v>
      </c>
      <c r="AE381">
        <v>43980000</v>
      </c>
      <c r="AF381">
        <v>18552000</v>
      </c>
      <c r="AG381">
        <v>5164700</v>
      </c>
      <c r="AH381">
        <v>1131900000</v>
      </c>
      <c r="AI381">
        <v>729420000</v>
      </c>
      <c r="AJ381">
        <v>840470000</v>
      </c>
      <c r="AK381">
        <f t="shared" si="134"/>
        <v>3.8855022528491913E-2</v>
      </c>
      <c r="AL381">
        <f t="shared" si="134"/>
        <v>2.5433906391379452E-2</v>
      </c>
      <c r="AM381">
        <f t="shared" si="134"/>
        <v>6.1450140992539886E-3</v>
      </c>
      <c r="AN381" s="13">
        <f>AD381/AE381</f>
        <v>1.4599135970895862</v>
      </c>
      <c r="AO381" s="14">
        <f>AL381/AM381</f>
        <v>4.1389500464233526</v>
      </c>
      <c r="AP381" s="15">
        <f>AL381/AK381</f>
        <v>0.65458478045480684</v>
      </c>
      <c r="AQ381">
        <v>139720000</v>
      </c>
      <c r="AR381">
        <v>71605000</v>
      </c>
      <c r="AS381">
        <v>46154000</v>
      </c>
      <c r="AT381">
        <v>80362000</v>
      </c>
      <c r="AU381">
        <v>754030000</v>
      </c>
      <c r="AV381">
        <v>964080000</v>
      </c>
      <c r="AW381">
        <v>609030000</v>
      </c>
      <c r="AX381">
        <f t="shared" si="135"/>
        <v>9.4963065130034607E-2</v>
      </c>
      <c r="AY381">
        <f t="shared" si="135"/>
        <v>4.7873620446435977E-2</v>
      </c>
      <c r="AZ381">
        <f t="shared" si="135"/>
        <v>0.13195080702100062</v>
      </c>
      <c r="BA381" s="13">
        <f t="shared" si="143"/>
        <v>1.9512603868444942</v>
      </c>
      <c r="BB381" s="14">
        <f t="shared" si="142"/>
        <v>0.36281415420836838</v>
      </c>
      <c r="BC381" s="15">
        <f t="shared" si="144"/>
        <v>0.50412884610329056</v>
      </c>
      <c r="BD381">
        <v>85241000</v>
      </c>
      <c r="BE381">
        <v>60781000</v>
      </c>
      <c r="BF381">
        <v>60971000</v>
      </c>
      <c r="BG381">
        <v>69658000</v>
      </c>
      <c r="BH381">
        <v>2311000000</v>
      </c>
      <c r="BI381">
        <v>1412000000</v>
      </c>
      <c r="BJ381">
        <v>1044200000</v>
      </c>
      <c r="BK381">
        <f t="shared" si="136"/>
        <v>2.6300735612289051E-2</v>
      </c>
      <c r="BL381">
        <f t="shared" si="136"/>
        <v>4.3180594900849856E-2</v>
      </c>
      <c r="BM381">
        <f t="shared" si="136"/>
        <v>6.6709442635510444E-2</v>
      </c>
      <c r="BN381" s="13">
        <f t="shared" si="140"/>
        <v>1.4024283904509633</v>
      </c>
      <c r="BO381" s="14">
        <f t="shared" si="145"/>
        <v>0.6472935943533753</v>
      </c>
      <c r="BP381" s="15">
        <f t="shared" si="141"/>
        <v>1.6418017935845746</v>
      </c>
      <c r="BQ381" s="28">
        <v>0</v>
      </c>
    </row>
    <row r="382" spans="1:69" customFormat="1" ht="15" x14ac:dyDescent="0.2">
      <c r="A382" t="s">
        <v>464</v>
      </c>
      <c r="C382" t="s">
        <v>465</v>
      </c>
      <c r="D382">
        <v>12522000</v>
      </c>
      <c r="E382">
        <v>3970100</v>
      </c>
      <c r="F382">
        <v>101440000</v>
      </c>
      <c r="G382">
        <v>104250000</v>
      </c>
      <c r="H382">
        <v>338360000</v>
      </c>
      <c r="I382">
        <v>2492900000</v>
      </c>
      <c r="J382">
        <v>2094200000</v>
      </c>
      <c r="K382">
        <f t="shared" si="132"/>
        <v>1.1733360917366119E-2</v>
      </c>
      <c r="L382">
        <f t="shared" si="132"/>
        <v>4.0691564041878937E-2</v>
      </c>
      <c r="M382">
        <f t="shared" si="132"/>
        <v>4.9780345716741475E-2</v>
      </c>
      <c r="N382" s="13">
        <f t="shared" si="149"/>
        <v>3.1540767235082239</v>
      </c>
      <c r="O382" s="14">
        <f t="shared" si="148"/>
        <v>0.81742228696885244</v>
      </c>
      <c r="P382" s="15">
        <f t="shared" si="150"/>
        <v>3.4680228732803098</v>
      </c>
      <c r="Q382">
        <v>84837000</v>
      </c>
      <c r="R382">
        <v>68260000</v>
      </c>
      <c r="S382">
        <v>74659000</v>
      </c>
      <c r="T382">
        <v>0</v>
      </c>
      <c r="U382">
        <v>601680000</v>
      </c>
      <c r="V382">
        <v>838260000</v>
      </c>
      <c r="W382">
        <v>516410000</v>
      </c>
      <c r="X382">
        <f t="shared" si="133"/>
        <v>0.11344900944023401</v>
      </c>
      <c r="Y382">
        <f t="shared" si="133"/>
        <v>8.9064252141340394E-2</v>
      </c>
      <c r="Z382">
        <f t="shared" si="133"/>
        <v>0</v>
      </c>
      <c r="AA382" s="13">
        <f t="shared" si="146"/>
        <v>1.2428508643422209</v>
      </c>
      <c r="AB382" s="14" t="s">
        <v>859</v>
      </c>
      <c r="AC382" s="15">
        <f t="shared" si="147"/>
        <v>0.7850597601582433</v>
      </c>
      <c r="AD382">
        <v>40149000</v>
      </c>
      <c r="AE382">
        <v>15764000</v>
      </c>
      <c r="AF382">
        <v>10639000</v>
      </c>
      <c r="AG382">
        <v>91331000</v>
      </c>
      <c r="AH382">
        <v>1131900000</v>
      </c>
      <c r="AI382">
        <v>729420000</v>
      </c>
      <c r="AJ382">
        <v>840470000</v>
      </c>
      <c r="AK382">
        <f t="shared" si="134"/>
        <v>1.3927025355596784E-2</v>
      </c>
      <c r="AL382">
        <f t="shared" si="134"/>
        <v>1.4585561130761426E-2</v>
      </c>
      <c r="AM382">
        <f t="shared" si="134"/>
        <v>0.10866657941389937</v>
      </c>
      <c r="AN382" s="13">
        <f>AD382/AE382</f>
        <v>2.546878964729764</v>
      </c>
      <c r="AO382" s="14">
        <f>AL382/AM382</f>
        <v>0.13422306296406539</v>
      </c>
      <c r="AP382" s="15">
        <f>AL382/AK382</f>
        <v>1.0472847401616885</v>
      </c>
      <c r="AQ382">
        <v>4137600</v>
      </c>
      <c r="AR382">
        <v>14899000</v>
      </c>
      <c r="AS382">
        <v>19002000</v>
      </c>
      <c r="AT382">
        <v>0</v>
      </c>
      <c r="AU382">
        <v>754030000</v>
      </c>
      <c r="AV382">
        <v>964080000</v>
      </c>
      <c r="AW382">
        <v>609030000</v>
      </c>
      <c r="AX382">
        <f t="shared" si="135"/>
        <v>1.9759160776096442E-2</v>
      </c>
      <c r="AY382">
        <f t="shared" si="135"/>
        <v>1.9709982574060245E-2</v>
      </c>
      <c r="AZ382">
        <f t="shared" si="135"/>
        <v>0</v>
      </c>
      <c r="BA382" s="13">
        <f t="shared" si="143"/>
        <v>0.27770991341700785</v>
      </c>
      <c r="BB382" s="14" t="s">
        <v>859</v>
      </c>
      <c r="BC382" s="15">
        <f t="shared" si="144"/>
        <v>0.99751111888842514</v>
      </c>
      <c r="BD382">
        <v>69685000</v>
      </c>
      <c r="BE382">
        <v>65692000</v>
      </c>
      <c r="BF382">
        <v>46205000</v>
      </c>
      <c r="BG382">
        <v>31178000</v>
      </c>
      <c r="BH382">
        <v>2311000000</v>
      </c>
      <c r="BI382">
        <v>1412000000</v>
      </c>
      <c r="BJ382">
        <v>1044200000</v>
      </c>
      <c r="BK382">
        <f t="shared" si="136"/>
        <v>2.8425789701427954E-2</v>
      </c>
      <c r="BL382">
        <f t="shared" si="136"/>
        <v>3.2723087818696886E-2</v>
      </c>
      <c r="BM382">
        <f t="shared" si="136"/>
        <v>2.9858264700248993E-2</v>
      </c>
      <c r="BN382" s="13">
        <f t="shared" si="140"/>
        <v>1.0607836570663094</v>
      </c>
      <c r="BO382" s="14">
        <f t="shared" si="145"/>
        <v>1.0959474084381067</v>
      </c>
      <c r="BP382" s="15">
        <f t="shared" si="141"/>
        <v>1.1511760328351779</v>
      </c>
      <c r="BQ382" s="28">
        <v>0</v>
      </c>
    </row>
    <row r="383" spans="1:69" customFormat="1" ht="15" x14ac:dyDescent="0.2">
      <c r="A383" t="s">
        <v>386</v>
      </c>
      <c r="C383" t="s">
        <v>387</v>
      </c>
      <c r="D383">
        <v>116730000</v>
      </c>
      <c r="E383">
        <v>8107900</v>
      </c>
      <c r="F383">
        <v>35275000</v>
      </c>
      <c r="G383">
        <v>30008000</v>
      </c>
      <c r="H383">
        <v>338360000</v>
      </c>
      <c r="I383">
        <v>2492900000</v>
      </c>
      <c r="J383">
        <v>2094200000</v>
      </c>
      <c r="K383">
        <f t="shared" si="132"/>
        <v>2.3962347795247665E-2</v>
      </c>
      <c r="L383">
        <f t="shared" si="132"/>
        <v>1.4150186529744474E-2</v>
      </c>
      <c r="M383">
        <f t="shared" si="132"/>
        <v>1.4329099417438641E-2</v>
      </c>
      <c r="N383" s="13">
        <f t="shared" si="149"/>
        <v>14.39706952478447</v>
      </c>
      <c r="O383" s="14">
        <f t="shared" si="148"/>
        <v>0.98751401728175414</v>
      </c>
      <c r="P383" s="15">
        <f t="shared" si="150"/>
        <v>0.59051753403524221</v>
      </c>
      <c r="Q383">
        <v>0</v>
      </c>
      <c r="R383">
        <v>0</v>
      </c>
      <c r="S383">
        <v>0</v>
      </c>
      <c r="T383">
        <v>0</v>
      </c>
      <c r="U383">
        <v>601680000</v>
      </c>
      <c r="V383">
        <v>838260000</v>
      </c>
      <c r="W383">
        <v>516410000</v>
      </c>
      <c r="X383">
        <f t="shared" si="133"/>
        <v>0</v>
      </c>
      <c r="Y383">
        <f t="shared" si="133"/>
        <v>0</v>
      </c>
      <c r="Z383">
        <f t="shared" si="133"/>
        <v>0</v>
      </c>
      <c r="AA383" s="13">
        <v>0</v>
      </c>
      <c r="AB383" s="14">
        <v>0</v>
      </c>
      <c r="AC383" s="15">
        <v>0</v>
      </c>
      <c r="AD383">
        <v>0</v>
      </c>
      <c r="AE383">
        <v>0</v>
      </c>
      <c r="AF383">
        <v>0</v>
      </c>
      <c r="AG383">
        <v>0</v>
      </c>
      <c r="AH383">
        <v>1131900000</v>
      </c>
      <c r="AI383">
        <v>729420000</v>
      </c>
      <c r="AJ383">
        <v>840470000</v>
      </c>
      <c r="AK383">
        <f t="shared" si="134"/>
        <v>0</v>
      </c>
      <c r="AL383">
        <f t="shared" si="134"/>
        <v>0</v>
      </c>
      <c r="AM383">
        <f t="shared" si="134"/>
        <v>0</v>
      </c>
      <c r="AN383" s="13">
        <v>0</v>
      </c>
      <c r="AO383" s="14">
        <v>0</v>
      </c>
      <c r="AP383" s="15">
        <v>0</v>
      </c>
      <c r="AQ383">
        <v>17489000</v>
      </c>
      <c r="AR383">
        <v>102510000</v>
      </c>
      <c r="AS383">
        <v>48208000</v>
      </c>
      <c r="AT383">
        <v>101940000</v>
      </c>
      <c r="AU383">
        <v>754030000</v>
      </c>
      <c r="AV383">
        <v>964080000</v>
      </c>
      <c r="AW383">
        <v>609030000</v>
      </c>
      <c r="AX383">
        <f t="shared" si="135"/>
        <v>0.13594949803058234</v>
      </c>
      <c r="AY383">
        <f t="shared" si="135"/>
        <v>5.0004149033275248E-2</v>
      </c>
      <c r="AZ383">
        <f t="shared" si="135"/>
        <v>0.16738091719619724</v>
      </c>
      <c r="BA383" s="13">
        <f t="shared" si="143"/>
        <v>0.1706077455857965</v>
      </c>
      <c r="BB383" s="14">
        <f t="shared" ref="BB383:BB394" si="151">AY383/AZ383</f>
        <v>0.29874462316789896</v>
      </c>
      <c r="BC383" s="15">
        <f t="shared" si="144"/>
        <v>0.36781414979573246</v>
      </c>
      <c r="BD383">
        <v>354760000</v>
      </c>
      <c r="BE383">
        <v>89802000</v>
      </c>
      <c r="BF383">
        <v>71167000</v>
      </c>
      <c r="BG383">
        <v>82641000</v>
      </c>
      <c r="BH383">
        <v>2311000000</v>
      </c>
      <c r="BI383">
        <v>1412000000</v>
      </c>
      <c r="BJ383">
        <v>1044200000</v>
      </c>
      <c r="BK383">
        <f t="shared" si="136"/>
        <v>3.8858502812635226E-2</v>
      </c>
      <c r="BL383">
        <f t="shared" si="136"/>
        <v>5.0401558073654394E-2</v>
      </c>
      <c r="BM383">
        <f t="shared" si="136"/>
        <v>7.9142884504884117E-2</v>
      </c>
      <c r="BN383" s="13">
        <f t="shared" si="140"/>
        <v>3.9504688091579254</v>
      </c>
      <c r="BO383" s="14">
        <f t="shared" si="145"/>
        <v>0.6368425713690532</v>
      </c>
      <c r="BP383" s="15">
        <f t="shared" si="141"/>
        <v>1.2970535256254347</v>
      </c>
      <c r="BQ383" s="28">
        <v>0</v>
      </c>
    </row>
    <row r="384" spans="1:69" customFormat="1" ht="15" x14ac:dyDescent="0.2">
      <c r="A384" t="s">
        <v>436</v>
      </c>
      <c r="C384" t="s">
        <v>437</v>
      </c>
      <c r="D384">
        <v>6386500</v>
      </c>
      <c r="E384">
        <v>26570000</v>
      </c>
      <c r="F384">
        <v>33550000</v>
      </c>
      <c r="G384">
        <v>33336000</v>
      </c>
      <c r="H384">
        <v>338360000</v>
      </c>
      <c r="I384">
        <v>2492900000</v>
      </c>
      <c r="J384">
        <v>2094200000</v>
      </c>
      <c r="K384">
        <f t="shared" si="132"/>
        <v>7.8525830476415648E-2</v>
      </c>
      <c r="L384">
        <f t="shared" si="132"/>
        <v>1.345822134863011E-2</v>
      </c>
      <c r="M384">
        <f t="shared" si="132"/>
        <v>1.5918250405882916E-2</v>
      </c>
      <c r="N384" s="13">
        <f t="shared" si="149"/>
        <v>0.24036507339104252</v>
      </c>
      <c r="O384" s="14">
        <f t="shared" si="148"/>
        <v>0.84545857776281419</v>
      </c>
      <c r="P384" s="15">
        <f t="shared" si="150"/>
        <v>0.17138591552587445</v>
      </c>
      <c r="Q384">
        <v>8657400</v>
      </c>
      <c r="R384">
        <v>10877000</v>
      </c>
      <c r="S384">
        <v>26809000</v>
      </c>
      <c r="T384">
        <v>48484000</v>
      </c>
      <c r="U384">
        <v>601680000</v>
      </c>
      <c r="V384">
        <v>838260000</v>
      </c>
      <c r="W384">
        <v>516410000</v>
      </c>
      <c r="X384">
        <f t="shared" si="133"/>
        <v>1.8077715729291316E-2</v>
      </c>
      <c r="Y384">
        <f t="shared" si="133"/>
        <v>3.1981724047431583E-2</v>
      </c>
      <c r="Z384">
        <f t="shared" si="133"/>
        <v>9.3886640460099535E-2</v>
      </c>
      <c r="AA384" s="13">
        <f t="shared" ref="AA384:AA394" si="152">Q384/R384</f>
        <v>0.79593637951641083</v>
      </c>
      <c r="AB384" s="14">
        <f t="shared" ref="AB384:AB394" si="153">Y384/Z384</f>
        <v>0.34064190486210177</v>
      </c>
      <c r="AC384" s="15">
        <f t="shared" ref="AC384:AC394" si="154">Y384/X384</f>
        <v>1.7691241817466798</v>
      </c>
      <c r="AD384">
        <v>136130000</v>
      </c>
      <c r="AE384">
        <v>27442000</v>
      </c>
      <c r="AF384">
        <v>41876000</v>
      </c>
      <c r="AG384">
        <v>27874000</v>
      </c>
      <c r="AH384">
        <v>1131900000</v>
      </c>
      <c r="AI384">
        <v>729420000</v>
      </c>
      <c r="AJ384">
        <v>840470000</v>
      </c>
      <c r="AK384">
        <f t="shared" si="134"/>
        <v>2.4244191182966692E-2</v>
      </c>
      <c r="AL384">
        <f t="shared" si="134"/>
        <v>5.7409996983905018E-2</v>
      </c>
      <c r="AM384">
        <f t="shared" si="134"/>
        <v>3.3164776851047628E-2</v>
      </c>
      <c r="AN384" s="13">
        <f t="shared" ref="AN384:AN390" si="155">AD384/AE384</f>
        <v>4.9606442679105021</v>
      </c>
      <c r="AO384" s="14">
        <f>AL384/AM384</f>
        <v>1.731053317251297</v>
      </c>
      <c r="AP384" s="15">
        <f t="shared" ref="AP384:AP390" si="156">AL384/AK384</f>
        <v>2.3679897815786783</v>
      </c>
      <c r="AQ384">
        <v>23452000</v>
      </c>
      <c r="AR384">
        <v>87639000</v>
      </c>
      <c r="AS384">
        <v>78291000</v>
      </c>
      <c r="AT384">
        <v>105430000</v>
      </c>
      <c r="AU384">
        <v>754030000</v>
      </c>
      <c r="AV384">
        <v>964080000</v>
      </c>
      <c r="AW384">
        <v>609030000</v>
      </c>
      <c r="AX384">
        <f t="shared" si="135"/>
        <v>0.11622747105552829</v>
      </c>
      <c r="AY384">
        <f t="shared" si="135"/>
        <v>8.1207991038088123E-2</v>
      </c>
      <c r="AZ384">
        <f t="shared" si="135"/>
        <v>0.17311134098484476</v>
      </c>
      <c r="BA384" s="13">
        <f t="shared" si="143"/>
        <v>0.26759775898857813</v>
      </c>
      <c r="BB384" s="14">
        <f t="shared" si="151"/>
        <v>0.46910843955161535</v>
      </c>
      <c r="BC384" s="15">
        <f t="shared" si="144"/>
        <v>0.69869876975375789</v>
      </c>
      <c r="BD384">
        <v>55468000</v>
      </c>
      <c r="BE384">
        <v>92771000</v>
      </c>
      <c r="BF384">
        <v>44760000</v>
      </c>
      <c r="BG384">
        <v>115550000</v>
      </c>
      <c r="BH384">
        <v>2311000000</v>
      </c>
      <c r="BI384">
        <v>1412000000</v>
      </c>
      <c r="BJ384">
        <v>1044200000</v>
      </c>
      <c r="BK384">
        <f t="shared" si="136"/>
        <v>4.0143228039809603E-2</v>
      </c>
      <c r="BL384">
        <f t="shared" si="136"/>
        <v>3.169971671388102E-2</v>
      </c>
      <c r="BM384">
        <f t="shared" si="136"/>
        <v>0.11065887760965332</v>
      </c>
      <c r="BN384" s="13">
        <f t="shared" si="140"/>
        <v>0.5979023617294198</v>
      </c>
      <c r="BO384" s="14">
        <f t="shared" si="145"/>
        <v>0.28646338548363964</v>
      </c>
      <c r="BP384" s="15">
        <f t="shared" si="141"/>
        <v>0.78966536229833717</v>
      </c>
      <c r="BQ384" s="28">
        <v>0</v>
      </c>
    </row>
    <row r="385" spans="1:69" customFormat="1" ht="15" x14ac:dyDescent="0.2">
      <c r="A385" t="s">
        <v>156</v>
      </c>
      <c r="C385" t="s">
        <v>157</v>
      </c>
      <c r="D385">
        <v>495530000</v>
      </c>
      <c r="E385">
        <v>104120000</v>
      </c>
      <c r="F385">
        <v>214280000</v>
      </c>
      <c r="G385">
        <v>227790000</v>
      </c>
      <c r="H385">
        <v>338360000</v>
      </c>
      <c r="I385">
        <v>2492900000</v>
      </c>
      <c r="J385">
        <v>2094200000</v>
      </c>
      <c r="K385">
        <f t="shared" si="132"/>
        <v>0.3077195886038539</v>
      </c>
      <c r="L385">
        <f t="shared" si="132"/>
        <v>8.5956115367644109E-2</v>
      </c>
      <c r="M385">
        <f t="shared" si="132"/>
        <v>0.10877184605099799</v>
      </c>
      <c r="N385" s="13">
        <f t="shared" si="149"/>
        <v>4.7592201306185169</v>
      </c>
      <c r="O385" s="14">
        <f t="shared" si="148"/>
        <v>0.79024231442521753</v>
      </c>
      <c r="P385" s="15">
        <f t="shared" si="150"/>
        <v>0.27933260848824493</v>
      </c>
      <c r="Q385">
        <v>2325600000</v>
      </c>
      <c r="R385">
        <v>1901000000</v>
      </c>
      <c r="S385">
        <v>56436000</v>
      </c>
      <c r="T385">
        <v>61586000</v>
      </c>
      <c r="U385">
        <v>601680000</v>
      </c>
      <c r="V385">
        <v>838260000</v>
      </c>
      <c r="W385">
        <v>516410000</v>
      </c>
      <c r="X385">
        <f t="shared" si="133"/>
        <v>3.1594867703762799</v>
      </c>
      <c r="Y385">
        <f t="shared" si="133"/>
        <v>6.7325173573831512E-2</v>
      </c>
      <c r="Z385">
        <f t="shared" si="133"/>
        <v>0.11925795395131775</v>
      </c>
      <c r="AA385" s="13">
        <f t="shared" si="152"/>
        <v>1.2233561283534982</v>
      </c>
      <c r="AB385" s="14">
        <f t="shared" si="153"/>
        <v>0.56453403184591189</v>
      </c>
      <c r="AC385" s="15">
        <f t="shared" si="154"/>
        <v>2.1308895547555468E-2</v>
      </c>
      <c r="AD385">
        <v>1291300000</v>
      </c>
      <c r="AE385">
        <v>418150000</v>
      </c>
      <c r="AF385">
        <v>56752000</v>
      </c>
      <c r="AG385">
        <v>57957000</v>
      </c>
      <c r="AH385">
        <v>1131900000</v>
      </c>
      <c r="AI385">
        <v>729420000</v>
      </c>
      <c r="AJ385">
        <v>840470000</v>
      </c>
      <c r="AK385">
        <f t="shared" si="134"/>
        <v>0.36942309391288985</v>
      </c>
      <c r="AL385">
        <f t="shared" si="134"/>
        <v>7.7804282854870996E-2</v>
      </c>
      <c r="AM385">
        <f t="shared" si="134"/>
        <v>6.8957845015289065E-2</v>
      </c>
      <c r="AN385" s="13">
        <f t="shared" si="155"/>
        <v>3.0881262704771015</v>
      </c>
      <c r="AO385" s="14">
        <f>AL385/AM385</f>
        <v>1.1282876203225396</v>
      </c>
      <c r="AP385" s="15">
        <f t="shared" si="156"/>
        <v>0.21061023021267122</v>
      </c>
      <c r="AQ385">
        <v>62147000</v>
      </c>
      <c r="AR385">
        <v>138950000</v>
      </c>
      <c r="AS385">
        <v>83841000</v>
      </c>
      <c r="AT385">
        <v>75646000</v>
      </c>
      <c r="AU385">
        <v>754030000</v>
      </c>
      <c r="AV385">
        <v>964080000</v>
      </c>
      <c r="AW385">
        <v>609030000</v>
      </c>
      <c r="AX385">
        <f t="shared" si="135"/>
        <v>0.18427648767290425</v>
      </c>
      <c r="AY385">
        <f t="shared" si="135"/>
        <v>8.6964774707493156E-2</v>
      </c>
      <c r="AZ385">
        <f t="shared" si="135"/>
        <v>0.1242073461077451</v>
      </c>
      <c r="BA385" s="13">
        <f t="shared" si="143"/>
        <v>0.4472616048938467</v>
      </c>
      <c r="BB385" s="14">
        <f t="shared" si="151"/>
        <v>0.70015806176274431</v>
      </c>
      <c r="BC385" s="15">
        <f t="shared" si="144"/>
        <v>0.47192550610069139</v>
      </c>
      <c r="BD385">
        <v>78779000</v>
      </c>
      <c r="BE385">
        <v>101130000</v>
      </c>
      <c r="BF385">
        <v>179600000</v>
      </c>
      <c r="BG385">
        <v>178340000</v>
      </c>
      <c r="BH385">
        <v>2311000000</v>
      </c>
      <c r="BI385">
        <v>1412000000</v>
      </c>
      <c r="BJ385">
        <v>1044200000</v>
      </c>
      <c r="BK385">
        <f t="shared" si="136"/>
        <v>4.3760276936391174E-2</v>
      </c>
      <c r="BL385">
        <f t="shared" si="136"/>
        <v>0.12719546742209631</v>
      </c>
      <c r="BM385">
        <f t="shared" si="136"/>
        <v>0.17079103619996169</v>
      </c>
      <c r="BN385" s="13">
        <f t="shared" si="140"/>
        <v>0.77898744190645708</v>
      </c>
      <c r="BO385" s="14">
        <f t="shared" si="145"/>
        <v>0.74474322688209582</v>
      </c>
      <c r="BP385" s="15">
        <f t="shared" si="141"/>
        <v>2.9066421953175574</v>
      </c>
      <c r="BQ385" s="28">
        <v>0</v>
      </c>
    </row>
    <row r="386" spans="1:69" customFormat="1" ht="15" x14ac:dyDescent="0.2">
      <c r="A386" t="s">
        <v>670</v>
      </c>
      <c r="C386" t="s">
        <v>671</v>
      </c>
      <c r="D386">
        <v>44349000</v>
      </c>
      <c r="E386">
        <v>15473000</v>
      </c>
      <c r="F386">
        <v>97225000</v>
      </c>
      <c r="G386">
        <v>91676000</v>
      </c>
      <c r="H386">
        <v>338360000</v>
      </c>
      <c r="I386">
        <v>2492900000</v>
      </c>
      <c r="J386">
        <v>2094200000</v>
      </c>
      <c r="K386">
        <f t="shared" si="132"/>
        <v>4.572940063837333E-2</v>
      </c>
      <c r="L386">
        <f t="shared" si="132"/>
        <v>3.9000762164547315E-2</v>
      </c>
      <c r="M386">
        <f t="shared" si="132"/>
        <v>4.3776143634800882E-2</v>
      </c>
      <c r="N386" s="13">
        <f t="shared" si="149"/>
        <v>2.8662185742906998</v>
      </c>
      <c r="O386" s="14">
        <f t="shared" si="148"/>
        <v>0.8909136101596381</v>
      </c>
      <c r="P386" s="15">
        <f t="shared" si="150"/>
        <v>0.85285968370685905</v>
      </c>
      <c r="Q386">
        <v>30673000</v>
      </c>
      <c r="R386">
        <v>75562000</v>
      </c>
      <c r="S386">
        <v>13192000</v>
      </c>
      <c r="T386">
        <v>22987000</v>
      </c>
      <c r="U386">
        <v>601680000</v>
      </c>
      <c r="V386">
        <v>838260000</v>
      </c>
      <c r="W386">
        <v>516410000</v>
      </c>
      <c r="X386">
        <f t="shared" si="133"/>
        <v>0.12558502858662413</v>
      </c>
      <c r="Y386">
        <f t="shared" si="133"/>
        <v>1.5737360723403239E-2</v>
      </c>
      <c r="Z386">
        <f t="shared" si="133"/>
        <v>4.4513080691698459E-2</v>
      </c>
      <c r="AA386" s="13">
        <f t="shared" si="152"/>
        <v>0.40593155289695881</v>
      </c>
      <c r="AB386" s="14">
        <f t="shared" si="153"/>
        <v>0.35354463179939383</v>
      </c>
      <c r="AC386" s="15">
        <f t="shared" si="154"/>
        <v>0.12531239511999762</v>
      </c>
      <c r="AD386">
        <v>52339000</v>
      </c>
      <c r="AE386">
        <v>38001000</v>
      </c>
      <c r="AF386">
        <v>22552000</v>
      </c>
      <c r="AG386">
        <v>27442000</v>
      </c>
      <c r="AH386">
        <v>1131900000</v>
      </c>
      <c r="AI386">
        <v>729420000</v>
      </c>
      <c r="AJ386">
        <v>840470000</v>
      </c>
      <c r="AK386">
        <f t="shared" si="134"/>
        <v>3.3572753776835412E-2</v>
      </c>
      <c r="AL386">
        <f t="shared" si="134"/>
        <v>3.0917715445148201E-2</v>
      </c>
      <c r="AM386">
        <f t="shared" si="134"/>
        <v>3.2650778730948161E-2</v>
      </c>
      <c r="AN386" s="13">
        <f t="shared" si="155"/>
        <v>1.3773058603720956</v>
      </c>
      <c r="AO386" s="14">
        <f>AL386/AM386</f>
        <v>0.94692122659367783</v>
      </c>
      <c r="AP386" s="15">
        <f t="shared" si="156"/>
        <v>0.92091687356551788</v>
      </c>
      <c r="AQ386">
        <v>76235000</v>
      </c>
      <c r="AR386">
        <v>68188000</v>
      </c>
      <c r="AS386">
        <v>60350000</v>
      </c>
      <c r="AT386">
        <v>81982000</v>
      </c>
      <c r="AU386">
        <v>754030000</v>
      </c>
      <c r="AV386">
        <v>964080000</v>
      </c>
      <c r="AW386">
        <v>609030000</v>
      </c>
      <c r="AX386">
        <f t="shared" si="135"/>
        <v>9.0431415195681875E-2</v>
      </c>
      <c r="AY386">
        <f t="shared" si="135"/>
        <v>6.2598539540287115E-2</v>
      </c>
      <c r="AZ386">
        <f t="shared" si="135"/>
        <v>0.13461077451028686</v>
      </c>
      <c r="BA386" s="13">
        <f t="shared" si="143"/>
        <v>1.1180119669149997</v>
      </c>
      <c r="BB386" s="14">
        <f t="shared" si="151"/>
        <v>0.46503364807178477</v>
      </c>
      <c r="BC386" s="15">
        <f t="shared" si="144"/>
        <v>0.69222116456799865</v>
      </c>
      <c r="BD386">
        <v>122420000</v>
      </c>
      <c r="BE386">
        <v>102630000</v>
      </c>
      <c r="BF386">
        <v>76909000</v>
      </c>
      <c r="BG386">
        <v>66996000</v>
      </c>
      <c r="BH386">
        <v>2311000000</v>
      </c>
      <c r="BI386">
        <v>1412000000</v>
      </c>
      <c r="BJ386">
        <v>1044200000</v>
      </c>
      <c r="BK386">
        <f t="shared" si="136"/>
        <v>4.4409346603202074E-2</v>
      </c>
      <c r="BL386">
        <f t="shared" si="136"/>
        <v>5.4468130311614731E-2</v>
      </c>
      <c r="BM386">
        <f t="shared" si="136"/>
        <v>6.4160122581880863E-2</v>
      </c>
      <c r="BN386" s="13">
        <f t="shared" si="140"/>
        <v>1.1928286076196044</v>
      </c>
      <c r="BO386" s="14">
        <f t="shared" si="145"/>
        <v>0.84894055871079022</v>
      </c>
      <c r="BP386" s="15">
        <f t="shared" si="141"/>
        <v>1.2265015019988468</v>
      </c>
      <c r="BQ386" s="28">
        <v>0</v>
      </c>
    </row>
    <row r="387" spans="1:69" customFormat="1" ht="15" x14ac:dyDescent="0.2">
      <c r="A387" t="s">
        <v>250</v>
      </c>
      <c r="C387" t="s">
        <v>251</v>
      </c>
      <c r="D387">
        <v>25354000</v>
      </c>
      <c r="E387">
        <v>0</v>
      </c>
      <c r="F387">
        <v>48044000</v>
      </c>
      <c r="G387">
        <v>41575000</v>
      </c>
      <c r="H387">
        <v>338360000</v>
      </c>
      <c r="I387">
        <v>2492900000</v>
      </c>
      <c r="J387">
        <v>2094200000</v>
      </c>
      <c r="K387">
        <f t="shared" si="132"/>
        <v>0</v>
      </c>
      <c r="L387">
        <f t="shared" si="132"/>
        <v>1.9272333426932488E-2</v>
      </c>
      <c r="M387">
        <f t="shared" si="132"/>
        <v>1.9852449622767644E-2</v>
      </c>
      <c r="N387" s="13" t="s">
        <v>859</v>
      </c>
      <c r="O387" s="14">
        <f t="shared" si="148"/>
        <v>0.97077860884382483</v>
      </c>
      <c r="P387" s="15" t="s">
        <v>859</v>
      </c>
      <c r="Q387">
        <v>34455000</v>
      </c>
      <c r="R387">
        <v>20988000</v>
      </c>
      <c r="S387">
        <v>0</v>
      </c>
      <c r="T387">
        <v>5313900</v>
      </c>
      <c r="U387">
        <v>601680000</v>
      </c>
      <c r="V387">
        <v>838260000</v>
      </c>
      <c r="W387">
        <v>516410000</v>
      </c>
      <c r="X387">
        <f t="shared" si="133"/>
        <v>3.48823294774631E-2</v>
      </c>
      <c r="Y387">
        <f t="shared" si="133"/>
        <v>0</v>
      </c>
      <c r="Z387">
        <f t="shared" si="133"/>
        <v>1.0290079587924324E-2</v>
      </c>
      <c r="AA387" s="13">
        <f t="shared" si="152"/>
        <v>1.6416523727844483</v>
      </c>
      <c r="AB387" s="14">
        <f t="shared" si="153"/>
        <v>0</v>
      </c>
      <c r="AC387" s="15">
        <f t="shared" si="154"/>
        <v>0</v>
      </c>
      <c r="AD387">
        <v>43021000</v>
      </c>
      <c r="AE387">
        <v>11397000</v>
      </c>
      <c r="AF387">
        <v>5423000</v>
      </c>
      <c r="AG387">
        <v>0</v>
      </c>
      <c r="AH387">
        <v>1131900000</v>
      </c>
      <c r="AI387">
        <v>729420000</v>
      </c>
      <c r="AJ387">
        <v>840470000</v>
      </c>
      <c r="AK387">
        <f t="shared" si="134"/>
        <v>1.0068910681155578E-2</v>
      </c>
      <c r="AL387">
        <f t="shared" si="134"/>
        <v>7.4346741246469799E-3</v>
      </c>
      <c r="AM387">
        <f t="shared" si="134"/>
        <v>0</v>
      </c>
      <c r="AN387" s="13">
        <f t="shared" si="155"/>
        <v>3.7747652891111696</v>
      </c>
      <c r="AO387" s="14" t="s">
        <v>859</v>
      </c>
      <c r="AP387" s="15">
        <f t="shared" si="156"/>
        <v>0.73837919116328132</v>
      </c>
      <c r="AQ387">
        <v>263330000</v>
      </c>
      <c r="AR387">
        <v>160010000</v>
      </c>
      <c r="AS387">
        <v>129190000</v>
      </c>
      <c r="AT387">
        <v>141040000</v>
      </c>
      <c r="AU387">
        <v>754030000</v>
      </c>
      <c r="AV387">
        <v>964080000</v>
      </c>
      <c r="AW387">
        <v>609030000</v>
      </c>
      <c r="AX387">
        <f t="shared" si="135"/>
        <v>0.21220641088550854</v>
      </c>
      <c r="AY387">
        <f t="shared" si="135"/>
        <v>0.13400340220728571</v>
      </c>
      <c r="AZ387">
        <f t="shared" si="135"/>
        <v>0.23158136709193308</v>
      </c>
      <c r="BA387" s="13">
        <f t="shared" si="143"/>
        <v>1.6457096431473033</v>
      </c>
      <c r="BB387" s="14">
        <f t="shared" si="151"/>
        <v>0.57864500883652303</v>
      </c>
      <c r="BC387" s="15">
        <f t="shared" si="144"/>
        <v>0.63147669124654482</v>
      </c>
      <c r="BD387">
        <v>120120000</v>
      </c>
      <c r="BE387">
        <v>139580000</v>
      </c>
      <c r="BF387">
        <v>238030000</v>
      </c>
      <c r="BG387">
        <v>207720000</v>
      </c>
      <c r="BH387">
        <v>2311000000</v>
      </c>
      <c r="BI387">
        <v>1412000000</v>
      </c>
      <c r="BJ387">
        <v>1044200000</v>
      </c>
      <c r="BK387">
        <f t="shared" si="136"/>
        <v>6.039809606231069E-2</v>
      </c>
      <c r="BL387">
        <f t="shared" si="136"/>
        <v>0.16857648725212465</v>
      </c>
      <c r="BM387">
        <f t="shared" si="136"/>
        <v>0.19892740854242483</v>
      </c>
      <c r="BN387" s="13">
        <f t="shared" si="140"/>
        <v>0.86058174523570707</v>
      </c>
      <c r="BO387" s="14">
        <f t="shared" si="145"/>
        <v>0.84742715188074602</v>
      </c>
      <c r="BP387" s="15">
        <f t="shared" si="141"/>
        <v>2.791089425703253</v>
      </c>
      <c r="BQ387" s="28">
        <v>0</v>
      </c>
    </row>
    <row r="388" spans="1:69" customFormat="1" ht="15" x14ac:dyDescent="0.2">
      <c r="A388" t="s">
        <v>158</v>
      </c>
      <c r="C388" t="s">
        <v>159</v>
      </c>
      <c r="D388">
        <v>198170000</v>
      </c>
      <c r="E388">
        <v>13916000</v>
      </c>
      <c r="F388">
        <v>182840000</v>
      </c>
      <c r="G388">
        <v>129660000</v>
      </c>
      <c r="H388">
        <v>338360000</v>
      </c>
      <c r="I388">
        <v>2492900000</v>
      </c>
      <c r="J388">
        <v>2094200000</v>
      </c>
      <c r="K388">
        <f t="shared" si="132"/>
        <v>4.1127792883319539E-2</v>
      </c>
      <c r="L388">
        <f t="shared" si="132"/>
        <v>7.3344297805768385E-2</v>
      </c>
      <c r="M388">
        <f t="shared" si="132"/>
        <v>6.1913857320217744E-2</v>
      </c>
      <c r="N388" s="13">
        <f t="shared" ref="N388:N394" si="157">D388/E388</f>
        <v>14.240442655935613</v>
      </c>
      <c r="O388" s="14">
        <f t="shared" si="148"/>
        <v>1.1846184518343372</v>
      </c>
      <c r="P388" s="15">
        <f t="shared" ref="P388:P394" si="158">L388/K388</f>
        <v>1.7833268615665272</v>
      </c>
      <c r="Q388">
        <v>366290000</v>
      </c>
      <c r="R388">
        <v>259290000</v>
      </c>
      <c r="S388">
        <v>33857000</v>
      </c>
      <c r="T388">
        <v>37276000</v>
      </c>
      <c r="U388">
        <v>601680000</v>
      </c>
      <c r="V388">
        <v>838260000</v>
      </c>
      <c r="W388">
        <v>516410000</v>
      </c>
      <c r="X388">
        <f t="shared" si="133"/>
        <v>0.43094335859593141</v>
      </c>
      <c r="Y388">
        <f t="shared" si="133"/>
        <v>4.0389616586739195E-2</v>
      </c>
      <c r="Z388">
        <f t="shared" si="133"/>
        <v>7.2182955403652133E-2</v>
      </c>
      <c r="AA388" s="13">
        <f t="shared" si="152"/>
        <v>1.4126653553935749</v>
      </c>
      <c r="AB388" s="14">
        <f t="shared" si="153"/>
        <v>0.55954506657253966</v>
      </c>
      <c r="AC388" s="15">
        <f t="shared" si="154"/>
        <v>9.3723724431753003E-2</v>
      </c>
      <c r="AD388">
        <v>309160000</v>
      </c>
      <c r="AE388">
        <v>135500000</v>
      </c>
      <c r="AF388">
        <v>46650000</v>
      </c>
      <c r="AG388">
        <v>19865000</v>
      </c>
      <c r="AH388">
        <v>1131900000</v>
      </c>
      <c r="AI388">
        <v>729420000</v>
      </c>
      <c r="AJ388">
        <v>840470000</v>
      </c>
      <c r="AK388">
        <f t="shared" si="134"/>
        <v>0.11971022175103808</v>
      </c>
      <c r="AL388">
        <f t="shared" si="134"/>
        <v>6.3954923089578022E-2</v>
      </c>
      <c r="AM388">
        <f t="shared" si="134"/>
        <v>2.3635584851333182E-2</v>
      </c>
      <c r="AN388" s="13">
        <f t="shared" si="155"/>
        <v>2.2816236162361623</v>
      </c>
      <c r="AO388" s="14">
        <f t="shared" ref="AO388:AO394" si="159">AL388/AM388</f>
        <v>2.7058743624010893</v>
      </c>
      <c r="AP388" s="15">
        <f t="shared" si="156"/>
        <v>0.53424780402282923</v>
      </c>
      <c r="AQ388">
        <v>313980000</v>
      </c>
      <c r="AR388">
        <v>138330000</v>
      </c>
      <c r="AS388">
        <v>258760000</v>
      </c>
      <c r="AT388">
        <v>219860000</v>
      </c>
      <c r="AU388">
        <v>754030000</v>
      </c>
      <c r="AV388">
        <v>964080000</v>
      </c>
      <c r="AW388">
        <v>609030000</v>
      </c>
      <c r="AX388">
        <f t="shared" si="135"/>
        <v>0.18345423922125115</v>
      </c>
      <c r="AY388">
        <f t="shared" si="135"/>
        <v>0.26840096257571988</v>
      </c>
      <c r="AZ388">
        <f t="shared" si="135"/>
        <v>0.36100027913239086</v>
      </c>
      <c r="BA388" s="13">
        <f t="shared" si="143"/>
        <v>2.2697896334851442</v>
      </c>
      <c r="BB388" s="14">
        <f t="shared" si="151"/>
        <v>0.74349239624074714</v>
      </c>
      <c r="BC388" s="15">
        <f t="shared" si="144"/>
        <v>1.4630403947876098</v>
      </c>
      <c r="BD388">
        <v>221820000</v>
      </c>
      <c r="BE388">
        <v>203670000</v>
      </c>
      <c r="BF388">
        <v>250960000</v>
      </c>
      <c r="BG388">
        <v>332360000</v>
      </c>
      <c r="BH388">
        <v>2311000000</v>
      </c>
      <c r="BI388">
        <v>1412000000</v>
      </c>
      <c r="BJ388">
        <v>1044200000</v>
      </c>
      <c r="BK388">
        <f t="shared" si="136"/>
        <v>8.8130679359584602E-2</v>
      </c>
      <c r="BL388">
        <f t="shared" si="136"/>
        <v>0.17773371104815863</v>
      </c>
      <c r="BM388">
        <f t="shared" si="136"/>
        <v>0.31829151503543385</v>
      </c>
      <c r="BN388" s="13">
        <f t="shared" si="140"/>
        <v>1.0891147444395346</v>
      </c>
      <c r="BO388" s="14">
        <f t="shared" si="145"/>
        <v>0.55839914874379359</v>
      </c>
      <c r="BP388" s="15">
        <f t="shared" si="141"/>
        <v>2.0167064674831567</v>
      </c>
      <c r="BQ388" s="28">
        <v>0</v>
      </c>
    </row>
    <row r="389" spans="1:69" customFormat="1" ht="15" x14ac:dyDescent="0.2">
      <c r="A389" t="s">
        <v>462</v>
      </c>
      <c r="C389" t="s">
        <v>463</v>
      </c>
      <c r="D389">
        <v>6580200</v>
      </c>
      <c r="E389">
        <v>2707100</v>
      </c>
      <c r="F389">
        <v>16501000</v>
      </c>
      <c r="G389">
        <v>18277000</v>
      </c>
      <c r="H389">
        <v>338360000</v>
      </c>
      <c r="I389">
        <v>2492900000</v>
      </c>
      <c r="J389">
        <v>2094200000</v>
      </c>
      <c r="K389">
        <f t="shared" si="132"/>
        <v>8.0006501950585177E-3</v>
      </c>
      <c r="L389">
        <f t="shared" si="132"/>
        <v>6.6191985238076134E-3</v>
      </c>
      <c r="M389">
        <f t="shared" si="132"/>
        <v>8.727437685034858E-3</v>
      </c>
      <c r="N389" s="13">
        <f t="shared" si="157"/>
        <v>2.4307192198293377</v>
      </c>
      <c r="O389" s="14">
        <f t="shared" si="148"/>
        <v>0.75843549535251431</v>
      </c>
      <c r="P389" s="15">
        <f t="shared" si="158"/>
        <v>0.82733257453198772</v>
      </c>
      <c r="Q389">
        <v>62838000</v>
      </c>
      <c r="R389">
        <v>70574000</v>
      </c>
      <c r="S389">
        <v>11611000</v>
      </c>
      <c r="T389">
        <v>14527000</v>
      </c>
      <c r="U389">
        <v>601680000</v>
      </c>
      <c r="V389">
        <v>838260000</v>
      </c>
      <c r="W389">
        <v>516410000</v>
      </c>
      <c r="X389">
        <f t="shared" si="133"/>
        <v>0.11729490759207552</v>
      </c>
      <c r="Y389">
        <f t="shared" si="133"/>
        <v>1.3851311049077851E-2</v>
      </c>
      <c r="Z389">
        <f t="shared" si="133"/>
        <v>2.8130748823609147E-2</v>
      </c>
      <c r="AA389" s="13">
        <f t="shared" si="152"/>
        <v>0.89038456088644546</v>
      </c>
      <c r="AB389" s="14">
        <f t="shared" si="153"/>
        <v>0.4923904136335302</v>
      </c>
      <c r="AC389" s="15">
        <f t="shared" si="154"/>
        <v>0.11808961986013491</v>
      </c>
      <c r="AD389">
        <v>101460000</v>
      </c>
      <c r="AE389">
        <v>10500000</v>
      </c>
      <c r="AF389">
        <v>15862000</v>
      </c>
      <c r="AG389">
        <v>12408000</v>
      </c>
      <c r="AH389">
        <v>1131900000</v>
      </c>
      <c r="AI389">
        <v>729420000</v>
      </c>
      <c r="AJ389">
        <v>840470000</v>
      </c>
      <c r="AK389">
        <f t="shared" si="134"/>
        <v>9.2764378478664197E-3</v>
      </c>
      <c r="AL389">
        <f t="shared" si="134"/>
        <v>2.1746044802719969E-2</v>
      </c>
      <c r="AM389">
        <f t="shared" si="134"/>
        <v>1.4763168227301391E-2</v>
      </c>
      <c r="AN389" s="13">
        <f t="shared" si="155"/>
        <v>9.6628571428571437</v>
      </c>
      <c r="AO389" s="14">
        <f t="shared" si="159"/>
        <v>1.4729930911784375</v>
      </c>
      <c r="AP389" s="15">
        <f t="shared" si="156"/>
        <v>2.3442236297332126</v>
      </c>
      <c r="AQ389">
        <v>383410000</v>
      </c>
      <c r="AR389">
        <v>282790000</v>
      </c>
      <c r="AS389">
        <v>205750000</v>
      </c>
      <c r="AT389">
        <v>278620000</v>
      </c>
      <c r="AU389">
        <v>754030000</v>
      </c>
      <c r="AV389">
        <v>964080000</v>
      </c>
      <c r="AW389">
        <v>609030000</v>
      </c>
      <c r="AX389">
        <f t="shared" si="135"/>
        <v>0.37503812845642748</v>
      </c>
      <c r="AY389">
        <f t="shared" si="135"/>
        <v>0.21341589909551076</v>
      </c>
      <c r="AZ389">
        <f t="shared" si="135"/>
        <v>0.45748156905242765</v>
      </c>
      <c r="BA389" s="13">
        <f t="shared" si="143"/>
        <v>1.3558117330881574</v>
      </c>
      <c r="BB389" s="14">
        <f t="shared" si="151"/>
        <v>0.46650163314241228</v>
      </c>
      <c r="BC389" s="15">
        <f t="shared" si="144"/>
        <v>0.56905120547044796</v>
      </c>
      <c r="BD389">
        <v>160710000</v>
      </c>
      <c r="BE389">
        <v>282170000</v>
      </c>
      <c r="BF389">
        <v>295080000</v>
      </c>
      <c r="BG389">
        <v>571780000</v>
      </c>
      <c r="BH389">
        <v>2311000000</v>
      </c>
      <c r="BI389">
        <v>1412000000</v>
      </c>
      <c r="BJ389">
        <v>1044200000</v>
      </c>
      <c r="BK389">
        <f t="shared" si="136"/>
        <v>0.12209865858935526</v>
      </c>
      <c r="BL389">
        <f t="shared" si="136"/>
        <v>0.20898016997167138</v>
      </c>
      <c r="BM389">
        <f t="shared" si="136"/>
        <v>0.54757709251101316</v>
      </c>
      <c r="BN389" s="13">
        <f t="shared" si="140"/>
        <v>0.5695502711131587</v>
      </c>
      <c r="BO389" s="14">
        <f t="shared" si="145"/>
        <v>0.38164520179862754</v>
      </c>
      <c r="BP389" s="15">
        <f t="shared" si="141"/>
        <v>1.7115681071855</v>
      </c>
      <c r="BQ389" s="28">
        <v>0</v>
      </c>
    </row>
    <row r="390" spans="1:69" customFormat="1" ht="15" x14ac:dyDescent="0.2">
      <c r="A390" t="s">
        <v>284</v>
      </c>
      <c r="C390" t="s">
        <v>285</v>
      </c>
      <c r="D390">
        <v>88309000</v>
      </c>
      <c r="E390">
        <v>25534000</v>
      </c>
      <c r="F390">
        <v>145420000</v>
      </c>
      <c r="G390">
        <v>152330000</v>
      </c>
      <c r="H390">
        <v>338360000</v>
      </c>
      <c r="I390">
        <v>2492900000</v>
      </c>
      <c r="J390">
        <v>2094200000</v>
      </c>
      <c r="K390">
        <f t="shared" si="132"/>
        <v>7.54640028372148E-2</v>
      </c>
      <c r="L390">
        <f t="shared" si="132"/>
        <v>5.8333667616029525E-2</v>
      </c>
      <c r="M390">
        <f t="shared" si="132"/>
        <v>7.2738993410371502E-2</v>
      </c>
      <c r="N390" s="13">
        <f t="shared" si="157"/>
        <v>3.4584867235842407</v>
      </c>
      <c r="O390" s="14">
        <f t="shared" si="148"/>
        <v>0.80195868654558544</v>
      </c>
      <c r="P390" s="15">
        <f t="shared" si="158"/>
        <v>0.77299991284404124</v>
      </c>
      <c r="Q390">
        <v>176510000</v>
      </c>
      <c r="R390">
        <v>98152000</v>
      </c>
      <c r="S390">
        <v>121240000</v>
      </c>
      <c r="T390">
        <v>65956000</v>
      </c>
      <c r="U390">
        <v>601680000</v>
      </c>
      <c r="V390">
        <v>838260000</v>
      </c>
      <c r="W390">
        <v>516410000</v>
      </c>
      <c r="X390">
        <f t="shared" si="133"/>
        <v>0.16312990293843904</v>
      </c>
      <c r="Y390">
        <f t="shared" si="133"/>
        <v>0.14463293011714742</v>
      </c>
      <c r="Z390">
        <f t="shared" si="133"/>
        <v>0.12772022230398328</v>
      </c>
      <c r="AA390" s="13">
        <f t="shared" si="152"/>
        <v>1.798333197489608</v>
      </c>
      <c r="AB390" s="14">
        <f t="shared" si="153"/>
        <v>1.1324199684910561</v>
      </c>
      <c r="AC390" s="15">
        <f t="shared" si="154"/>
        <v>0.88661200375830607</v>
      </c>
      <c r="AD390">
        <v>99680000</v>
      </c>
      <c r="AE390">
        <v>41439000</v>
      </c>
      <c r="AF390">
        <v>0</v>
      </c>
      <c r="AG390">
        <v>18256000</v>
      </c>
      <c r="AH390">
        <v>1131900000</v>
      </c>
      <c r="AI390">
        <v>729420000</v>
      </c>
      <c r="AJ390">
        <v>840470000</v>
      </c>
      <c r="AK390">
        <f t="shared" si="134"/>
        <v>3.661012456930824E-2</v>
      </c>
      <c r="AL390">
        <f t="shared" si="134"/>
        <v>0</v>
      </c>
      <c r="AM390">
        <f t="shared" si="134"/>
        <v>2.1721179816055303E-2</v>
      </c>
      <c r="AN390" s="13">
        <f t="shared" si="155"/>
        <v>2.4054634523033855</v>
      </c>
      <c r="AO390" s="14">
        <f t="shared" si="159"/>
        <v>0</v>
      </c>
      <c r="AP390" s="15">
        <f t="shared" si="156"/>
        <v>0</v>
      </c>
      <c r="AQ390">
        <v>607970000</v>
      </c>
      <c r="AR390">
        <v>245650000</v>
      </c>
      <c r="AS390">
        <v>216610000</v>
      </c>
      <c r="AT390">
        <v>215740000</v>
      </c>
      <c r="AU390">
        <v>754030000</v>
      </c>
      <c r="AV390">
        <v>964080000</v>
      </c>
      <c r="AW390">
        <v>609030000</v>
      </c>
      <c r="AX390">
        <f t="shared" si="135"/>
        <v>0.32578279378804559</v>
      </c>
      <c r="AY390">
        <f t="shared" si="135"/>
        <v>0.22468052443780598</v>
      </c>
      <c r="AZ390">
        <f t="shared" si="135"/>
        <v>0.35423542354235421</v>
      </c>
      <c r="BA390" s="13">
        <f t="shared" si="143"/>
        <v>2.4749440260533278</v>
      </c>
      <c r="BB390" s="14">
        <f t="shared" si="151"/>
        <v>0.63426893389430328</v>
      </c>
      <c r="BC390" s="15">
        <f t="shared" si="144"/>
        <v>0.68966356947624197</v>
      </c>
      <c r="BD390">
        <v>324880000</v>
      </c>
      <c r="BE390">
        <v>286500000</v>
      </c>
      <c r="BF390">
        <v>284110000</v>
      </c>
      <c r="BG390">
        <v>320460000</v>
      </c>
      <c r="BH390">
        <v>2311000000</v>
      </c>
      <c r="BI390">
        <v>1412000000</v>
      </c>
      <c r="BJ390">
        <v>1044200000</v>
      </c>
      <c r="BK390">
        <f t="shared" si="136"/>
        <v>0.12397230636088273</v>
      </c>
      <c r="BL390">
        <f t="shared" si="136"/>
        <v>0.20121104815864022</v>
      </c>
      <c r="BM390">
        <f t="shared" si="136"/>
        <v>0.30689523079869757</v>
      </c>
      <c r="BN390" s="13">
        <f t="shared" si="140"/>
        <v>1.1339616055846422</v>
      </c>
      <c r="BO390" s="14">
        <f t="shared" si="145"/>
        <v>0.65563432717734538</v>
      </c>
      <c r="BP390" s="15">
        <f t="shared" si="141"/>
        <v>1.623032224414023</v>
      </c>
      <c r="BQ390" s="28">
        <v>0</v>
      </c>
    </row>
    <row r="391" spans="1:69" customFormat="1" ht="15" x14ac:dyDescent="0.2">
      <c r="A391" t="s">
        <v>500</v>
      </c>
      <c r="C391" t="s">
        <v>501</v>
      </c>
      <c r="D391">
        <v>10499000</v>
      </c>
      <c r="E391">
        <v>683090</v>
      </c>
      <c r="F391">
        <v>55830000</v>
      </c>
      <c r="G391">
        <v>22273000</v>
      </c>
      <c r="H391">
        <v>338360000</v>
      </c>
      <c r="I391">
        <v>2492900000</v>
      </c>
      <c r="J391">
        <v>2094200000</v>
      </c>
      <c r="K391">
        <f t="shared" si="132"/>
        <v>2.0188261023761675E-3</v>
      </c>
      <c r="L391">
        <f t="shared" si="132"/>
        <v>2.2395603513979703E-2</v>
      </c>
      <c r="M391">
        <f t="shared" si="132"/>
        <v>1.0635564893515423E-2</v>
      </c>
      <c r="N391" s="13">
        <f t="shared" si="157"/>
        <v>15.369863414776969</v>
      </c>
      <c r="O391" s="14">
        <f t="shared" si="148"/>
        <v>2.1057276917782199</v>
      </c>
      <c r="P391" s="15">
        <f t="shared" si="158"/>
        <v>11.093379210631355</v>
      </c>
      <c r="Q391">
        <v>28224000</v>
      </c>
      <c r="R391">
        <v>14858000</v>
      </c>
      <c r="S391">
        <v>12225000</v>
      </c>
      <c r="T391">
        <v>8752800</v>
      </c>
      <c r="U391">
        <v>601680000</v>
      </c>
      <c r="V391">
        <v>838260000</v>
      </c>
      <c r="W391">
        <v>516410000</v>
      </c>
      <c r="X391">
        <f t="shared" si="133"/>
        <v>2.4694189602446483E-2</v>
      </c>
      <c r="Y391">
        <f t="shared" si="133"/>
        <v>1.4583780688569178E-2</v>
      </c>
      <c r="Z391">
        <f t="shared" si="133"/>
        <v>1.6949323212176372E-2</v>
      </c>
      <c r="AA391" s="13">
        <f t="shared" si="152"/>
        <v>1.8995827163817471</v>
      </c>
      <c r="AB391" s="14">
        <f t="shared" si="153"/>
        <v>0.86043439646558917</v>
      </c>
      <c r="AC391" s="15">
        <f t="shared" si="154"/>
        <v>0.59057539135134629</v>
      </c>
      <c r="AD391">
        <v>131830000</v>
      </c>
      <c r="AE391">
        <v>0</v>
      </c>
      <c r="AF391">
        <v>3660300</v>
      </c>
      <c r="AG391">
        <v>19848000</v>
      </c>
      <c r="AH391">
        <v>1131900000</v>
      </c>
      <c r="AI391">
        <v>729420000</v>
      </c>
      <c r="AJ391">
        <v>840470000</v>
      </c>
      <c r="AK391">
        <f t="shared" si="134"/>
        <v>0</v>
      </c>
      <c r="AL391">
        <f t="shared" si="134"/>
        <v>5.0180965698774366E-3</v>
      </c>
      <c r="AM391">
        <f t="shared" si="134"/>
        <v>2.3615358073458898E-2</v>
      </c>
      <c r="AN391" s="13" t="s">
        <v>859</v>
      </c>
      <c r="AO391" s="14">
        <f t="shared" si="159"/>
        <v>0.21249292745288639</v>
      </c>
      <c r="AP391" s="15" t="s">
        <v>859</v>
      </c>
      <c r="AQ391">
        <v>602210000</v>
      </c>
      <c r="AR391">
        <v>196190000</v>
      </c>
      <c r="AS391">
        <v>176220000</v>
      </c>
      <c r="AT391">
        <v>274260000</v>
      </c>
      <c r="AU391">
        <v>754030000</v>
      </c>
      <c r="AV391">
        <v>964080000</v>
      </c>
      <c r="AW391">
        <v>609030000</v>
      </c>
      <c r="AX391">
        <f t="shared" si="135"/>
        <v>0.26018858666100819</v>
      </c>
      <c r="AY391">
        <f t="shared" si="135"/>
        <v>0.18278566094100074</v>
      </c>
      <c r="AZ391">
        <f t="shared" si="135"/>
        <v>0.45032264420471896</v>
      </c>
      <c r="BA391" s="13">
        <f t="shared" si="143"/>
        <v>3.0695244405933022</v>
      </c>
      <c r="BB391" s="14">
        <f t="shared" si="151"/>
        <v>0.40589933305220477</v>
      </c>
      <c r="BC391" s="15">
        <f t="shared" si="144"/>
        <v>0.70251221733698344</v>
      </c>
      <c r="BD391">
        <v>400560000</v>
      </c>
      <c r="BE391">
        <v>292610000</v>
      </c>
      <c r="BF391">
        <v>359830000</v>
      </c>
      <c r="BG391">
        <v>291030000</v>
      </c>
      <c r="BH391">
        <v>2311000000</v>
      </c>
      <c r="BI391">
        <v>1412000000</v>
      </c>
      <c r="BJ391">
        <v>1044200000</v>
      </c>
      <c r="BK391">
        <f t="shared" si="136"/>
        <v>0.12661618347035916</v>
      </c>
      <c r="BL391">
        <f t="shared" si="136"/>
        <v>0.25483711048158642</v>
      </c>
      <c r="BM391">
        <f t="shared" si="136"/>
        <v>0.27871097490902125</v>
      </c>
      <c r="BN391" s="13">
        <f t="shared" si="140"/>
        <v>1.3689210895048016</v>
      </c>
      <c r="BO391" s="14">
        <f t="shared" si="145"/>
        <v>0.91434185741975926</v>
      </c>
      <c r="BP391" s="15">
        <f t="shared" si="141"/>
        <v>2.0126740792281406</v>
      </c>
      <c r="BQ391" s="28">
        <v>0</v>
      </c>
    </row>
    <row r="392" spans="1:69" customFormat="1" ht="15" x14ac:dyDescent="0.2">
      <c r="A392" t="s">
        <v>556</v>
      </c>
      <c r="C392" t="s">
        <v>557</v>
      </c>
      <c r="D392">
        <v>26314000</v>
      </c>
      <c r="E392">
        <v>8413600</v>
      </c>
      <c r="F392">
        <v>35440000</v>
      </c>
      <c r="G392">
        <v>0</v>
      </c>
      <c r="H392">
        <v>338360000</v>
      </c>
      <c r="I392">
        <v>2492900000</v>
      </c>
      <c r="J392">
        <v>2094200000</v>
      </c>
      <c r="K392">
        <f t="shared" si="132"/>
        <v>2.486582338337865E-2</v>
      </c>
      <c r="L392">
        <f t="shared" si="132"/>
        <v>1.4216374503590196E-2</v>
      </c>
      <c r="M392">
        <f t="shared" si="132"/>
        <v>0</v>
      </c>
      <c r="N392" s="13">
        <f t="shared" si="157"/>
        <v>3.1275553865170678</v>
      </c>
      <c r="O392" s="14" t="s">
        <v>859</v>
      </c>
      <c r="P392" s="15">
        <f t="shared" si="158"/>
        <v>0.57172345690724291</v>
      </c>
      <c r="Q392">
        <v>158420000</v>
      </c>
      <c r="R392">
        <v>204920000</v>
      </c>
      <c r="S392">
        <v>0</v>
      </c>
      <c r="T392">
        <v>22168000</v>
      </c>
      <c r="U392">
        <v>601680000</v>
      </c>
      <c r="V392">
        <v>838260000</v>
      </c>
      <c r="W392">
        <v>516410000</v>
      </c>
      <c r="X392">
        <f t="shared" si="133"/>
        <v>0.34057971014492755</v>
      </c>
      <c r="Y392">
        <f t="shared" si="133"/>
        <v>0</v>
      </c>
      <c r="Z392">
        <f t="shared" si="133"/>
        <v>4.2927131542766409E-2</v>
      </c>
      <c r="AA392" s="13">
        <f t="shared" si="152"/>
        <v>0.77308217841108728</v>
      </c>
      <c r="AB392" s="14">
        <f t="shared" si="153"/>
        <v>0</v>
      </c>
      <c r="AC392" s="15">
        <f t="shared" si="154"/>
        <v>0</v>
      </c>
      <c r="AD392">
        <v>157310000</v>
      </c>
      <c r="AE392">
        <v>62201000</v>
      </c>
      <c r="AF392">
        <v>0</v>
      </c>
      <c r="AG392">
        <v>20496000</v>
      </c>
      <c r="AH392">
        <v>1131900000</v>
      </c>
      <c r="AI392">
        <v>729420000</v>
      </c>
      <c r="AJ392">
        <v>840470000</v>
      </c>
      <c r="AK392">
        <f t="shared" si="134"/>
        <v>5.4952734340489445E-2</v>
      </c>
      <c r="AL392">
        <f t="shared" si="134"/>
        <v>0</v>
      </c>
      <c r="AM392">
        <f t="shared" si="134"/>
        <v>2.4386355253608102E-2</v>
      </c>
      <c r="AN392" s="13">
        <f>AD392/AE392</f>
        <v>2.5290590183437565</v>
      </c>
      <c r="AO392" s="14">
        <f t="shared" si="159"/>
        <v>0</v>
      </c>
      <c r="AP392" s="15">
        <f>AL392/AK392</f>
        <v>0</v>
      </c>
      <c r="AQ392">
        <v>869530000</v>
      </c>
      <c r="AR392">
        <v>322830000</v>
      </c>
      <c r="AS392">
        <v>153390000</v>
      </c>
      <c r="AT392">
        <v>205290000</v>
      </c>
      <c r="AU392">
        <v>754030000</v>
      </c>
      <c r="AV392">
        <v>964080000</v>
      </c>
      <c r="AW392">
        <v>609030000</v>
      </c>
      <c r="AX392">
        <f t="shared" si="135"/>
        <v>0.42813946394705782</v>
      </c>
      <c r="AY392">
        <f t="shared" si="135"/>
        <v>0.15910505352252924</v>
      </c>
      <c r="AZ392">
        <f t="shared" si="135"/>
        <v>0.33707699128121765</v>
      </c>
      <c r="BA392" s="13">
        <f t="shared" si="143"/>
        <v>2.6934609546820307</v>
      </c>
      <c r="BB392" s="14">
        <f t="shared" si="151"/>
        <v>0.47201398386100635</v>
      </c>
      <c r="BC392" s="15">
        <f t="shared" si="144"/>
        <v>0.37161968685559804</v>
      </c>
      <c r="BD392">
        <v>581930000</v>
      </c>
      <c r="BE392">
        <v>419050000</v>
      </c>
      <c r="BF392">
        <v>596090000</v>
      </c>
      <c r="BG392">
        <v>686660000</v>
      </c>
      <c r="BH392">
        <v>2311000000</v>
      </c>
      <c r="BI392">
        <v>1412000000</v>
      </c>
      <c r="BJ392">
        <v>1044200000</v>
      </c>
      <c r="BK392">
        <f t="shared" si="136"/>
        <v>0.18132842925140633</v>
      </c>
      <c r="BL392">
        <f t="shared" si="136"/>
        <v>0.42216005665722378</v>
      </c>
      <c r="BM392">
        <f t="shared" si="136"/>
        <v>0.65759433058800998</v>
      </c>
      <c r="BN392" s="13">
        <f t="shared" si="140"/>
        <v>1.3886887006323827</v>
      </c>
      <c r="BO392" s="14">
        <f t="shared" si="145"/>
        <v>0.64197642379266751</v>
      </c>
      <c r="BP392" s="15">
        <f t="shared" si="141"/>
        <v>2.3281515115972895</v>
      </c>
      <c r="BQ392" s="28">
        <v>0</v>
      </c>
    </row>
    <row r="393" spans="1:69" customFormat="1" ht="15" x14ac:dyDescent="0.2">
      <c r="A393" t="s">
        <v>736</v>
      </c>
      <c r="C393" t="s">
        <v>737</v>
      </c>
      <c r="D393">
        <v>272590000</v>
      </c>
      <c r="E393">
        <v>74803000</v>
      </c>
      <c r="F393">
        <v>121690000</v>
      </c>
      <c r="G393">
        <v>71937000</v>
      </c>
      <c r="H393">
        <v>338360000</v>
      </c>
      <c r="I393">
        <v>2492900000</v>
      </c>
      <c r="J393">
        <v>2094200000</v>
      </c>
      <c r="K393">
        <f t="shared" si="132"/>
        <v>0.2210751861922213</v>
      </c>
      <c r="L393">
        <f t="shared" si="132"/>
        <v>4.8814633559308436E-2</v>
      </c>
      <c r="M393">
        <f t="shared" si="132"/>
        <v>3.4350587336453062E-2</v>
      </c>
      <c r="N393" s="13">
        <f t="shared" si="157"/>
        <v>3.6441051829472082</v>
      </c>
      <c r="O393" s="14">
        <f>L393/M393</f>
        <v>1.4210712929355369</v>
      </c>
      <c r="P393" s="15">
        <f t="shared" si="158"/>
        <v>0.22080557479148702</v>
      </c>
      <c r="Q393">
        <v>591310000</v>
      </c>
      <c r="R393">
        <v>314260000</v>
      </c>
      <c r="S393">
        <v>21868000</v>
      </c>
      <c r="T393">
        <v>24449000</v>
      </c>
      <c r="U393">
        <v>601680000</v>
      </c>
      <c r="V393">
        <v>838260000</v>
      </c>
      <c r="W393">
        <v>516410000</v>
      </c>
      <c r="X393">
        <f t="shared" si="133"/>
        <v>0.52230421486504452</v>
      </c>
      <c r="Y393">
        <f t="shared" si="133"/>
        <v>2.6087371459928899E-2</v>
      </c>
      <c r="Z393">
        <f t="shared" si="133"/>
        <v>4.7344164520439186E-2</v>
      </c>
      <c r="AA393" s="13">
        <f t="shared" si="152"/>
        <v>1.8815948577610895</v>
      </c>
      <c r="AB393" s="14">
        <f t="shared" si="153"/>
        <v>0.55101556282964059</v>
      </c>
      <c r="AC393" s="15">
        <f t="shared" si="154"/>
        <v>4.9946699102685739E-2</v>
      </c>
      <c r="AD393">
        <v>321090000</v>
      </c>
      <c r="AE393">
        <v>107710000</v>
      </c>
      <c r="AF393">
        <v>27776000</v>
      </c>
      <c r="AG393">
        <v>22553000</v>
      </c>
      <c r="AH393">
        <v>1131900000</v>
      </c>
      <c r="AI393">
        <v>729420000</v>
      </c>
      <c r="AJ393">
        <v>840470000</v>
      </c>
      <c r="AK393">
        <f t="shared" si="134"/>
        <v>9.5158582913684953E-2</v>
      </c>
      <c r="AL393">
        <f t="shared" si="134"/>
        <v>3.8079570069370183E-2</v>
      </c>
      <c r="AM393">
        <f t="shared" si="134"/>
        <v>2.683379537639654E-2</v>
      </c>
      <c r="AN393" s="13">
        <f>AD393/AE393</f>
        <v>2.9810602543867795</v>
      </c>
      <c r="AO393" s="14">
        <f t="shared" si="159"/>
        <v>1.4190899772182664</v>
      </c>
      <c r="AP393" s="15">
        <f>AL393/AK393</f>
        <v>0.40016957906898254</v>
      </c>
      <c r="AQ393">
        <v>1200700000</v>
      </c>
      <c r="AR393">
        <v>791840000</v>
      </c>
      <c r="AS393">
        <v>503980000</v>
      </c>
      <c r="AT393">
        <v>545270000</v>
      </c>
      <c r="AU393">
        <v>754030000</v>
      </c>
      <c r="AV393">
        <v>964080000</v>
      </c>
      <c r="AW393">
        <v>609030000</v>
      </c>
      <c r="AX393">
        <f t="shared" si="135"/>
        <v>1.0501438934790392</v>
      </c>
      <c r="AY393">
        <f t="shared" si="135"/>
        <v>0.52275744751472908</v>
      </c>
      <c r="AZ393">
        <f t="shared" si="135"/>
        <v>0.89530893387846244</v>
      </c>
      <c r="BA393" s="13">
        <f t="shared" si="143"/>
        <v>1.5163416851889271</v>
      </c>
      <c r="BB393" s="14">
        <f t="shared" si="151"/>
        <v>0.58388498956461099</v>
      </c>
      <c r="BC393" s="15">
        <f t="shared" si="144"/>
        <v>0.49779601706093551</v>
      </c>
      <c r="BD393">
        <v>889420000</v>
      </c>
      <c r="BE393">
        <v>713040000</v>
      </c>
      <c r="BF393">
        <v>719000000</v>
      </c>
      <c r="BG393">
        <v>686630000</v>
      </c>
      <c r="BH393">
        <v>2311000000</v>
      </c>
      <c r="BI393">
        <v>1412000000</v>
      </c>
      <c r="BJ393">
        <v>1044200000</v>
      </c>
      <c r="BK393">
        <f t="shared" si="136"/>
        <v>0.30854175681523149</v>
      </c>
      <c r="BL393">
        <f t="shared" si="136"/>
        <v>0.50920679886685549</v>
      </c>
      <c r="BM393">
        <f t="shared" si="136"/>
        <v>0.65756560045968204</v>
      </c>
      <c r="BN393" s="13">
        <f t="shared" si="140"/>
        <v>1.2473634017726916</v>
      </c>
      <c r="BO393" s="14">
        <f t="shared" si="145"/>
        <v>0.77438174763230638</v>
      </c>
      <c r="BP393" s="15">
        <f t="shared" si="141"/>
        <v>1.6503659152099504</v>
      </c>
      <c r="BQ393" s="28">
        <v>0</v>
      </c>
    </row>
    <row r="394" spans="1:69" customFormat="1" ht="15" x14ac:dyDescent="0.2">
      <c r="A394" t="s">
        <v>510</v>
      </c>
      <c r="C394" t="s">
        <v>511</v>
      </c>
      <c r="D394">
        <v>119340000</v>
      </c>
      <c r="E394">
        <v>16507000</v>
      </c>
      <c r="F394">
        <v>784730000</v>
      </c>
      <c r="G394">
        <v>1057100000</v>
      </c>
      <c r="H394">
        <v>338360000</v>
      </c>
      <c r="I394">
        <v>2492900000</v>
      </c>
      <c r="J394">
        <v>2094200000</v>
      </c>
      <c r="K394">
        <f t="shared" si="132"/>
        <v>4.8785317413405839E-2</v>
      </c>
      <c r="L394">
        <f t="shared" si="132"/>
        <v>0.31478599221789882</v>
      </c>
      <c r="M394">
        <f t="shared" si="132"/>
        <v>0.50477509311431568</v>
      </c>
      <c r="N394" s="16">
        <f t="shared" si="157"/>
        <v>7.2296601441812562</v>
      </c>
      <c r="O394" s="17">
        <f>L394/M394</f>
        <v>0.62361633232686009</v>
      </c>
      <c r="P394" s="18">
        <f t="shared" si="158"/>
        <v>6.4524740005360304</v>
      </c>
      <c r="Q394">
        <v>163010000</v>
      </c>
      <c r="R394">
        <v>137730000</v>
      </c>
      <c r="S394">
        <v>126020000</v>
      </c>
      <c r="T394">
        <v>91086000</v>
      </c>
      <c r="U394">
        <v>601680000</v>
      </c>
      <c r="V394">
        <v>838260000</v>
      </c>
      <c r="W394">
        <v>516410000</v>
      </c>
      <c r="X394">
        <f t="shared" si="133"/>
        <v>0.22890905464698844</v>
      </c>
      <c r="Y394">
        <f t="shared" si="133"/>
        <v>0.15033521819006038</v>
      </c>
      <c r="Z394">
        <f t="shared" si="133"/>
        <v>0.17638310644642824</v>
      </c>
      <c r="AA394" s="16">
        <f t="shared" si="152"/>
        <v>1.183547520511145</v>
      </c>
      <c r="AB394" s="17">
        <f t="shared" si="153"/>
        <v>0.85232209149077875</v>
      </c>
      <c r="AC394" s="18">
        <f t="shared" si="154"/>
        <v>0.65674649009362907</v>
      </c>
      <c r="AD394">
        <v>182420000</v>
      </c>
      <c r="AE394">
        <v>148510000</v>
      </c>
      <c r="AF394">
        <v>74138000</v>
      </c>
      <c r="AG394">
        <v>123330000</v>
      </c>
      <c r="AH394">
        <v>1131900000</v>
      </c>
      <c r="AI394">
        <v>729420000</v>
      </c>
      <c r="AJ394">
        <v>840470000</v>
      </c>
      <c r="AK394">
        <f t="shared" si="134"/>
        <v>0.13120416997968018</v>
      </c>
      <c r="AL394">
        <f t="shared" si="134"/>
        <v>0.10163965890707685</v>
      </c>
      <c r="AM394">
        <f t="shared" si="134"/>
        <v>0.14673932442561899</v>
      </c>
      <c r="AN394" s="16">
        <f>AD394/AE394</f>
        <v>1.2283347922698808</v>
      </c>
      <c r="AO394" s="17">
        <f t="shared" si="159"/>
        <v>0.69265453759532059</v>
      </c>
      <c r="AP394" s="18">
        <f>AL394/AK394</f>
        <v>0.77466790059201596</v>
      </c>
      <c r="AQ394">
        <v>343760000</v>
      </c>
      <c r="AR394">
        <v>2232200000</v>
      </c>
      <c r="AS394">
        <v>815770000</v>
      </c>
      <c r="AT394">
        <v>1849500000</v>
      </c>
      <c r="AU394">
        <v>754030000</v>
      </c>
      <c r="AV394">
        <v>964080000</v>
      </c>
      <c r="AW394">
        <v>609030000</v>
      </c>
      <c r="AX394">
        <f t="shared" si="135"/>
        <v>2.9603596673872392</v>
      </c>
      <c r="AY394">
        <f t="shared" si="135"/>
        <v>0.84616421873703429</v>
      </c>
      <c r="AZ394">
        <f t="shared" si="135"/>
        <v>3.0367962169351261</v>
      </c>
      <c r="BA394" s="16">
        <f t="shared" si="143"/>
        <v>0.1540005375862378</v>
      </c>
      <c r="BB394" s="17">
        <f t="shared" si="151"/>
        <v>0.27863714200455042</v>
      </c>
      <c r="BC394" s="18">
        <f t="shared" si="144"/>
        <v>0.28583155893481138</v>
      </c>
      <c r="BD394">
        <v>1383800000</v>
      </c>
      <c r="BE394">
        <v>1352400000</v>
      </c>
      <c r="BF394">
        <v>2122700000</v>
      </c>
      <c r="BG394">
        <v>2165000000</v>
      </c>
      <c r="BH394">
        <v>2311000000</v>
      </c>
      <c r="BI394">
        <v>1412000000</v>
      </c>
      <c r="BJ394">
        <v>1044200000</v>
      </c>
      <c r="BK394">
        <f t="shared" si="136"/>
        <v>0.58520121159671135</v>
      </c>
      <c r="BL394">
        <f t="shared" si="136"/>
        <v>1.5033286118980169</v>
      </c>
      <c r="BM394">
        <f t="shared" si="136"/>
        <v>2.073357594330588</v>
      </c>
      <c r="BN394" s="16">
        <f t="shared" si="140"/>
        <v>1.0232179828453121</v>
      </c>
      <c r="BO394" s="17">
        <f t="shared" si="145"/>
        <v>0.72506962426970412</v>
      </c>
      <c r="BP394" s="18">
        <f t="shared" si="141"/>
        <v>2.5689089190301075</v>
      </c>
      <c r="BQ394" s="2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E4E5-8E23-7845-9420-3ABCF2D3FCD4}">
  <dimension ref="A1:E13"/>
  <sheetViews>
    <sheetView workbookViewId="0"/>
  </sheetViews>
  <sheetFormatPr baseColWidth="10" defaultRowHeight="14" x14ac:dyDescent="0.15"/>
  <cols>
    <col min="1" max="1" width="40.1640625" style="3" customWidth="1"/>
    <col min="2" max="2" width="10.83203125" style="3"/>
    <col min="3" max="3" width="12.5" style="3" customWidth="1"/>
    <col min="4" max="4" width="24.6640625" style="7" customWidth="1"/>
    <col min="5" max="5" width="18" style="7" customWidth="1"/>
    <col min="6" max="16384" width="10.83203125" style="3"/>
  </cols>
  <sheetData>
    <row r="1" spans="1:5" ht="16" x14ac:dyDescent="0.2">
      <c r="A1" s="5" t="s">
        <v>851</v>
      </c>
    </row>
    <row r="2" spans="1:5" x14ac:dyDescent="0.15">
      <c r="A2" s="3" t="s">
        <v>849</v>
      </c>
    </row>
    <row r="3" spans="1:5" x14ac:dyDescent="0.15">
      <c r="A3" s="3" t="s">
        <v>845</v>
      </c>
    </row>
    <row r="4" spans="1:5" x14ac:dyDescent="0.15">
      <c r="A4" s="3" t="s">
        <v>838</v>
      </c>
    </row>
    <row r="6" spans="1:5" x14ac:dyDescent="0.15">
      <c r="A6" s="3" t="s">
        <v>0</v>
      </c>
      <c r="B6" s="3" t="s">
        <v>1</v>
      </c>
      <c r="C6" s="3" t="s">
        <v>829</v>
      </c>
      <c r="D6" s="3" t="s">
        <v>822</v>
      </c>
      <c r="E6" s="3" t="s">
        <v>846</v>
      </c>
    </row>
    <row r="7" spans="1:5" s="1" customFormat="1" ht="15" x14ac:dyDescent="0.15">
      <c r="A7" s="20" t="s">
        <v>63</v>
      </c>
      <c r="B7" s="26" t="s">
        <v>64</v>
      </c>
      <c r="C7" s="24" t="s">
        <v>847</v>
      </c>
      <c r="D7" s="20">
        <v>2</v>
      </c>
      <c r="E7" s="20" t="s">
        <v>824</v>
      </c>
    </row>
    <row r="8" spans="1:5" s="22" customFormat="1" ht="15" x14ac:dyDescent="0.15">
      <c r="A8" s="20" t="s">
        <v>174</v>
      </c>
      <c r="B8" s="26" t="s">
        <v>175</v>
      </c>
      <c r="C8" s="24" t="s">
        <v>848</v>
      </c>
      <c r="D8" s="20">
        <v>2</v>
      </c>
      <c r="E8" s="20" t="s">
        <v>842</v>
      </c>
    </row>
    <row r="9" spans="1:5" s="22" customFormat="1" x14ac:dyDescent="0.15">
      <c r="A9" s="3"/>
      <c r="B9" s="3"/>
      <c r="C9" s="21"/>
      <c r="D9" s="3"/>
    </row>
    <row r="10" spans="1:5" s="22" customFormat="1" x14ac:dyDescent="0.15">
      <c r="A10" s="3"/>
      <c r="B10" s="3"/>
      <c r="C10" s="21"/>
      <c r="D10" s="3"/>
    </row>
    <row r="11" spans="1:5" s="22" customFormat="1" x14ac:dyDescent="0.15">
      <c r="D11" s="23"/>
      <c r="E11" s="23"/>
    </row>
    <row r="12" spans="1:5" s="22" customFormat="1" x14ac:dyDescent="0.15">
      <c r="D12" s="23"/>
      <c r="E12" s="23"/>
    </row>
    <row r="13" spans="1:5" s="22" customFormat="1" x14ac:dyDescent="0.15">
      <c r="D13" s="23"/>
      <c r="E1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S3A. Raw MS Data</vt:lpstr>
      <vt:lpstr>S3B. All Substrate Hits</vt:lpstr>
      <vt:lpstr>S3C. Nuclear Substrate Hits</vt:lpstr>
      <vt:lpstr>S3D.All Associated Protein Hits</vt:lpstr>
      <vt:lpstr>S3E. Nuclear Assoc Pr 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Dhanusha</dc:creator>
  <cp:lastModifiedBy>Microsoft Office User</cp:lastModifiedBy>
  <dcterms:created xsi:type="dcterms:W3CDTF">2018-07-03T20:31:41Z</dcterms:created>
  <dcterms:modified xsi:type="dcterms:W3CDTF">2020-10-01T23:24:34Z</dcterms:modified>
</cp:coreProperties>
</file>