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/>
  <xr:revisionPtr revIDLastSave="0" documentId="13_ncr:1_{6C16F149-F033-4222-BEF8-94284C5E3B9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C25" i="1"/>
  <c r="E24" i="1"/>
  <c r="C24" i="1"/>
  <c r="E23" i="1"/>
  <c r="C23" i="1"/>
  <c r="E22" i="1"/>
  <c r="C22" i="1"/>
  <c r="E21" i="1"/>
  <c r="C21" i="1"/>
  <c r="E20" i="1"/>
  <c r="C20" i="1"/>
  <c r="E19" i="1"/>
  <c r="C19" i="1"/>
  <c r="E18" i="1"/>
  <c r="C18" i="1"/>
  <c r="E17" i="1"/>
  <c r="C17" i="1"/>
  <c r="E16" i="1"/>
  <c r="C16" i="1"/>
  <c r="E15" i="1"/>
  <c r="C15" i="1"/>
  <c r="E14" i="1"/>
  <c r="C14" i="1"/>
  <c r="E13" i="1"/>
  <c r="C13" i="1"/>
  <c r="E12" i="1"/>
  <c r="C12" i="1"/>
  <c r="E11" i="1"/>
  <c r="C11" i="1"/>
  <c r="E10" i="1"/>
  <c r="C10" i="1"/>
  <c r="E9" i="1"/>
  <c r="C9" i="1"/>
  <c r="E8" i="1"/>
  <c r="C8" i="1"/>
  <c r="E7" i="1"/>
  <c r="C7" i="1"/>
  <c r="E6" i="1"/>
  <c r="C6" i="1"/>
  <c r="E5" i="1"/>
  <c r="C5" i="1"/>
  <c r="E4" i="1"/>
  <c r="C4" i="1"/>
  <c r="E3" i="1"/>
  <c r="C3" i="1"/>
  <c r="J2" i="1"/>
  <c r="E2" i="1"/>
  <c r="C2" i="1"/>
</calcChain>
</file>

<file path=xl/sharedStrings.xml><?xml version="1.0" encoding="utf-8"?>
<sst xmlns="http://schemas.openxmlformats.org/spreadsheetml/2006/main" count="43" uniqueCount="42">
  <si>
    <t>AST/ALT</t>
    <phoneticPr fontId="1" type="noConversion"/>
  </si>
  <si>
    <t>K1</t>
    <phoneticPr fontId="1" type="noConversion"/>
  </si>
  <si>
    <t>K3</t>
  </si>
  <si>
    <t>K4</t>
  </si>
  <si>
    <t>K5</t>
  </si>
  <si>
    <t>K6</t>
  </si>
  <si>
    <t>K7</t>
  </si>
  <si>
    <t>M2</t>
  </si>
  <si>
    <t>M3</t>
  </si>
  <si>
    <t>M4</t>
  </si>
  <si>
    <t>M5</t>
  </si>
  <si>
    <t>M6</t>
  </si>
  <si>
    <t>M7</t>
  </si>
  <si>
    <t>G1</t>
    <phoneticPr fontId="1" type="noConversion"/>
  </si>
  <si>
    <t>G3</t>
  </si>
  <si>
    <t>G4</t>
  </si>
  <si>
    <t>G5</t>
  </si>
  <si>
    <t>G6</t>
  </si>
  <si>
    <t>G7</t>
  </si>
  <si>
    <t>KG1</t>
    <phoneticPr fontId="1" type="noConversion"/>
  </si>
  <si>
    <t>KG3</t>
  </si>
  <si>
    <t>KG4</t>
  </si>
  <si>
    <t>KG5</t>
  </si>
  <si>
    <t>KG6</t>
  </si>
  <si>
    <t>KG7</t>
  </si>
  <si>
    <t>No.</t>
    <phoneticPr fontId="1" type="noConversion"/>
  </si>
  <si>
    <t>Weight（g）</t>
    <phoneticPr fontId="1" type="noConversion"/>
  </si>
  <si>
    <t>(S)Dose volume（ml）</t>
    <phoneticPr fontId="1" type="noConversion"/>
  </si>
  <si>
    <t>(G)Dose volume（ml）</t>
    <phoneticPr fontId="1" type="noConversion"/>
  </si>
  <si>
    <t>Time</t>
    <phoneticPr fontId="1" type="noConversion"/>
  </si>
  <si>
    <t>Urine volume（ml）</t>
    <phoneticPr fontId="1" type="noConversion"/>
  </si>
  <si>
    <t>ALT（U/L）</t>
    <phoneticPr fontId="1" type="noConversion"/>
  </si>
  <si>
    <t>AST（U/L）</t>
    <phoneticPr fontId="1" type="noConversion"/>
  </si>
  <si>
    <t>TP（g/L）</t>
    <phoneticPr fontId="1" type="noConversion"/>
  </si>
  <si>
    <t>ALB（g/L）</t>
    <phoneticPr fontId="1" type="noConversion"/>
  </si>
  <si>
    <t>GLO（g/L）</t>
    <phoneticPr fontId="1" type="noConversion"/>
  </si>
  <si>
    <t>A/G</t>
    <phoneticPr fontId="1" type="noConversion"/>
  </si>
  <si>
    <t>BUN（mmol/L）</t>
    <phoneticPr fontId="1" type="noConversion"/>
  </si>
  <si>
    <r>
      <t>CREA（</t>
    </r>
    <r>
      <rPr>
        <sz val="11"/>
        <color theme="1"/>
        <rFont val="等线"/>
        <family val="1"/>
        <charset val="134"/>
      </rPr>
      <t>μ</t>
    </r>
    <r>
      <rPr>
        <sz val="11"/>
        <color theme="1"/>
        <rFont val="等线"/>
        <family val="2"/>
        <scheme val="minor"/>
      </rPr>
      <t>mol/L）</t>
    </r>
    <phoneticPr fontId="1" type="noConversion"/>
  </si>
  <si>
    <t>GLU（mmol/L）</t>
    <phoneticPr fontId="1" type="noConversion"/>
  </si>
  <si>
    <t>CHOL（mmol/L）</t>
    <phoneticPr fontId="1" type="noConversion"/>
  </si>
  <si>
    <t>TG（mmol/L）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</si>
</sst>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theme="1"/>
      <name val="等线"/>
      <family val="1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176" fontId="2" fillId="0" borderId="0" xfId="0" applyNumberFormat="1" applyFont="1" applyAlignment="1">
      <alignment horizontal="center"/>
    </xf>
    <xf numFmtId="177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workbookViewId="0">
      <selection activeCell="Q1" sqref="Q1"/>
    </sheetView>
  </sheetViews>
  <sheetFormatPr defaultRowHeight="14" x14ac:dyDescent="0.3"/>
  <cols>
    <col min="2" max="2" width="9.58203125" bestFit="1" customWidth="1"/>
    <col min="3" max="3" width="18.4140625" bestFit="1" customWidth="1"/>
    <col min="4" max="4" width="8.5" bestFit="1" customWidth="1"/>
    <col min="5" max="5" width="18.4140625" bestFit="1" customWidth="1"/>
    <col min="6" max="6" width="8.5" bestFit="1" customWidth="1"/>
    <col min="7" max="7" width="16.4140625" bestFit="1" customWidth="1"/>
    <col min="8" max="8" width="21.5" bestFit="1" customWidth="1"/>
    <col min="9" max="9" width="21.58203125" bestFit="1" customWidth="1"/>
    <col min="10" max="10" width="7.75" bestFit="1" customWidth="1"/>
    <col min="11" max="11" width="19.1640625" bestFit="1" customWidth="1"/>
    <col min="12" max="12" width="20.33203125" bestFit="1" customWidth="1"/>
    <col min="13" max="13" width="20.83203125" bestFit="1" customWidth="1"/>
    <col min="14" max="14" width="6.6640625" bestFit="1" customWidth="1"/>
    <col min="15" max="15" width="24.33203125" bestFit="1" customWidth="1"/>
    <col min="16" max="16" width="22.5" bestFit="1" customWidth="1"/>
    <col min="17" max="17" width="24.75" bestFit="1" customWidth="1"/>
    <col min="18" max="18" width="27.4140625" bestFit="1" customWidth="1"/>
    <col min="19" max="19" width="24.08203125" bestFit="1" customWidth="1"/>
  </cols>
  <sheetData>
    <row r="1" spans="1:19" x14ac:dyDescent="0.3">
      <c r="A1" s="1" t="s">
        <v>25</v>
      </c>
      <c r="B1" s="2" t="s">
        <v>26</v>
      </c>
      <c r="C1" s="2" t="s">
        <v>27</v>
      </c>
      <c r="D1" s="1" t="s">
        <v>29</v>
      </c>
      <c r="E1" s="2" t="s">
        <v>28</v>
      </c>
      <c r="F1" s="1" t="s">
        <v>29</v>
      </c>
      <c r="G1" s="2" t="s">
        <v>30</v>
      </c>
      <c r="H1" s="3" t="s">
        <v>31</v>
      </c>
      <c r="I1" s="3" t="s">
        <v>32</v>
      </c>
      <c r="J1" s="3" t="s">
        <v>0</v>
      </c>
      <c r="K1" s="2" t="s">
        <v>33</v>
      </c>
      <c r="L1" s="2" t="s">
        <v>34</v>
      </c>
      <c r="M1" s="2" t="s">
        <v>35</v>
      </c>
      <c r="N1" s="2" t="s">
        <v>36</v>
      </c>
      <c r="O1" s="2" t="s">
        <v>37</v>
      </c>
      <c r="P1" s="2" t="s">
        <v>38</v>
      </c>
      <c r="Q1" s="2" t="s">
        <v>41</v>
      </c>
      <c r="R1" s="3" t="s">
        <v>40</v>
      </c>
      <c r="S1" s="2" t="s">
        <v>39</v>
      </c>
    </row>
    <row r="2" spans="1:19" x14ac:dyDescent="0.3">
      <c r="A2" s="1" t="s">
        <v>1</v>
      </c>
      <c r="B2" s="4">
        <v>241.69</v>
      </c>
      <c r="C2" s="2">
        <f t="shared" ref="C2:C25" si="0">B2*0.01</f>
        <v>2.4169</v>
      </c>
      <c r="D2" s="5">
        <v>0.35416666666666669</v>
      </c>
      <c r="E2" s="2">
        <f t="shared" ref="E2:E25" si="1">B2*0.015</f>
        <v>3.6253499999999996</v>
      </c>
      <c r="F2" s="5">
        <v>0.375</v>
      </c>
      <c r="G2" s="2">
        <v>18</v>
      </c>
      <c r="H2" s="2">
        <v>39.799999999999997</v>
      </c>
      <c r="I2" s="4">
        <v>78.5</v>
      </c>
      <c r="J2" s="4">
        <f>I2/H2</f>
        <v>1.9723618090452262</v>
      </c>
      <c r="K2" s="4">
        <v>51.6</v>
      </c>
      <c r="L2" s="2">
        <v>22</v>
      </c>
      <c r="M2" s="2">
        <v>29.6</v>
      </c>
      <c r="N2" s="2">
        <v>0.74</v>
      </c>
      <c r="O2" s="2">
        <v>4.53</v>
      </c>
      <c r="P2" s="2">
        <v>20.100000000000001</v>
      </c>
      <c r="Q2" s="2">
        <v>1.23</v>
      </c>
      <c r="R2" s="2">
        <v>1.76</v>
      </c>
      <c r="S2" s="2">
        <v>7.06</v>
      </c>
    </row>
    <row r="3" spans="1:19" x14ac:dyDescent="0.3">
      <c r="A3" s="1" t="s">
        <v>2</v>
      </c>
      <c r="B3" s="4">
        <v>236.4</v>
      </c>
      <c r="C3" s="2">
        <f t="shared" si="0"/>
        <v>2.3640000000000003</v>
      </c>
      <c r="D3" s="5">
        <v>0.35694444444444445</v>
      </c>
      <c r="E3" s="2">
        <f t="shared" si="1"/>
        <v>3.5459999999999998</v>
      </c>
      <c r="F3" s="5">
        <v>0.37777777777777777</v>
      </c>
      <c r="G3" s="2">
        <v>23.8</v>
      </c>
      <c r="H3" s="2">
        <v>44.4</v>
      </c>
      <c r="I3" s="4">
        <v>133.9</v>
      </c>
      <c r="J3" s="4">
        <v>3.02</v>
      </c>
      <c r="K3" s="4">
        <v>54.7</v>
      </c>
      <c r="L3" s="2">
        <v>22.9</v>
      </c>
      <c r="M3" s="2">
        <v>31.8</v>
      </c>
      <c r="N3" s="2">
        <v>0.72</v>
      </c>
      <c r="O3" s="2">
        <v>2.23</v>
      </c>
      <c r="P3" s="2">
        <v>19.5</v>
      </c>
      <c r="Q3" s="2">
        <v>0.68</v>
      </c>
      <c r="R3" s="2">
        <v>1.91</v>
      </c>
      <c r="S3" s="2">
        <v>8.84</v>
      </c>
    </row>
    <row r="4" spans="1:19" x14ac:dyDescent="0.3">
      <c r="A4" s="1" t="s">
        <v>3</v>
      </c>
      <c r="B4" s="4">
        <v>233.6</v>
      </c>
      <c r="C4" s="2">
        <f t="shared" si="0"/>
        <v>2.3359999999999999</v>
      </c>
      <c r="D4" s="5">
        <v>0.35833333333333334</v>
      </c>
      <c r="E4" s="2">
        <f t="shared" si="1"/>
        <v>3.504</v>
      </c>
      <c r="F4" s="5">
        <v>0.37916666666666665</v>
      </c>
      <c r="G4" s="2">
        <v>23.4</v>
      </c>
      <c r="H4" s="2">
        <v>41.3</v>
      </c>
      <c r="I4" s="4">
        <v>101.9</v>
      </c>
      <c r="J4" s="4">
        <v>2.4700000000000002</v>
      </c>
      <c r="K4" s="4">
        <v>56.6</v>
      </c>
      <c r="L4" s="2">
        <v>24.1</v>
      </c>
      <c r="M4" s="2">
        <v>32.5</v>
      </c>
      <c r="N4" s="2">
        <v>0.74</v>
      </c>
      <c r="O4" s="2">
        <v>4.74</v>
      </c>
      <c r="P4" s="2">
        <v>16.899999999999999</v>
      </c>
      <c r="Q4" s="2">
        <v>0.72</v>
      </c>
      <c r="R4" s="2">
        <v>2.0099999999999998</v>
      </c>
      <c r="S4" s="2">
        <v>8.3699999999999992</v>
      </c>
    </row>
    <row r="5" spans="1:19" x14ac:dyDescent="0.3">
      <c r="A5" s="1" t="s">
        <v>4</v>
      </c>
      <c r="B5" s="4">
        <v>242.15</v>
      </c>
      <c r="C5" s="2">
        <f t="shared" si="0"/>
        <v>2.4215</v>
      </c>
      <c r="D5" s="5">
        <v>0.35972222222222222</v>
      </c>
      <c r="E5" s="2">
        <f t="shared" si="1"/>
        <v>3.63225</v>
      </c>
      <c r="F5" s="5">
        <v>0.38055555555555554</v>
      </c>
      <c r="G5" s="2">
        <v>30.5</v>
      </c>
      <c r="H5" s="2">
        <v>38.200000000000003</v>
      </c>
      <c r="I5" s="4">
        <v>152.30000000000001</v>
      </c>
      <c r="J5" s="4">
        <v>3.99</v>
      </c>
      <c r="K5" s="4">
        <v>52.3</v>
      </c>
      <c r="L5" s="2">
        <v>21.9</v>
      </c>
      <c r="M5" s="2">
        <v>30.4</v>
      </c>
      <c r="N5" s="2">
        <v>0.72</v>
      </c>
      <c r="O5" s="2">
        <v>2.21</v>
      </c>
      <c r="P5" s="2">
        <v>19.899999999999999</v>
      </c>
      <c r="Q5" s="2">
        <v>0.72</v>
      </c>
      <c r="R5" s="2">
        <v>1.81</v>
      </c>
      <c r="S5" s="2">
        <v>8.1300000000000008</v>
      </c>
    </row>
    <row r="6" spans="1:19" x14ac:dyDescent="0.3">
      <c r="A6" s="1" t="s">
        <v>5</v>
      </c>
      <c r="B6" s="4">
        <v>239.81</v>
      </c>
      <c r="C6" s="2">
        <f t="shared" si="0"/>
        <v>2.3980999999999999</v>
      </c>
      <c r="D6" s="5">
        <v>0.3611111111111111</v>
      </c>
      <c r="E6" s="2">
        <f t="shared" si="1"/>
        <v>3.5971500000000001</v>
      </c>
      <c r="F6" s="5">
        <v>0.38194444444444442</v>
      </c>
      <c r="G6" s="2">
        <v>22.1</v>
      </c>
      <c r="H6" s="2">
        <v>42.6</v>
      </c>
      <c r="I6" s="4">
        <v>117.2</v>
      </c>
      <c r="J6" s="4">
        <v>2.75</v>
      </c>
      <c r="K6" s="4">
        <v>52.3</v>
      </c>
      <c r="L6" s="2">
        <v>21.9</v>
      </c>
      <c r="M6" s="2">
        <v>30.4</v>
      </c>
      <c r="N6" s="2">
        <v>0.72</v>
      </c>
      <c r="O6" s="2">
        <v>3.63</v>
      </c>
      <c r="P6" s="2">
        <v>23.9</v>
      </c>
      <c r="Q6" s="2">
        <v>0.5</v>
      </c>
      <c r="R6" s="2">
        <v>1.79</v>
      </c>
      <c r="S6" s="2">
        <v>9.1199999999999992</v>
      </c>
    </row>
    <row r="7" spans="1:19" x14ac:dyDescent="0.3">
      <c r="A7" s="1" t="s">
        <v>6</v>
      </c>
      <c r="B7" s="4">
        <v>228.01</v>
      </c>
      <c r="C7" s="2">
        <f t="shared" si="0"/>
        <v>2.2801</v>
      </c>
      <c r="D7" s="5">
        <v>0.36249999999999999</v>
      </c>
      <c r="E7" s="2">
        <f t="shared" si="1"/>
        <v>3.4201499999999996</v>
      </c>
      <c r="F7" s="5">
        <v>0.3833333333333333</v>
      </c>
      <c r="G7" s="2">
        <v>17.7</v>
      </c>
      <c r="H7" s="2">
        <v>45.3</v>
      </c>
      <c r="I7" s="4">
        <v>212.7</v>
      </c>
      <c r="J7" s="4">
        <v>4.7</v>
      </c>
      <c r="K7" s="4">
        <v>52.8</v>
      </c>
      <c r="L7" s="2">
        <v>21.7</v>
      </c>
      <c r="M7" s="2">
        <v>31.1</v>
      </c>
      <c r="N7" s="2">
        <v>0.7</v>
      </c>
      <c r="O7" s="2">
        <v>3.6</v>
      </c>
      <c r="P7" s="2">
        <v>16.3</v>
      </c>
      <c r="Q7" s="2">
        <v>0.39</v>
      </c>
      <c r="R7" s="2">
        <v>1.72</v>
      </c>
      <c r="S7" s="2">
        <v>9.82</v>
      </c>
    </row>
    <row r="8" spans="1:19" x14ac:dyDescent="0.3">
      <c r="A8" s="1" t="s">
        <v>7</v>
      </c>
      <c r="B8" s="2">
        <v>252.25</v>
      </c>
      <c r="C8" s="2">
        <f t="shared" si="0"/>
        <v>2.5225</v>
      </c>
      <c r="D8" s="5">
        <v>0.3347222222222222</v>
      </c>
      <c r="E8" s="2">
        <f t="shared" si="1"/>
        <v>3.7837499999999999</v>
      </c>
      <c r="F8" s="5">
        <v>0.35555555555555557</v>
      </c>
      <c r="G8" s="2">
        <v>27</v>
      </c>
      <c r="H8" s="2">
        <v>24.1</v>
      </c>
      <c r="I8" s="2">
        <v>99.1</v>
      </c>
      <c r="J8" s="2">
        <v>4.1100000000000003</v>
      </c>
      <c r="K8" s="2">
        <v>50.1</v>
      </c>
      <c r="L8" s="2">
        <v>20.6</v>
      </c>
      <c r="M8" s="2">
        <v>29.5</v>
      </c>
      <c r="N8" s="2">
        <v>0.7</v>
      </c>
      <c r="O8" s="2">
        <v>3.34</v>
      </c>
      <c r="P8" s="2">
        <v>28.5</v>
      </c>
      <c r="Q8" s="2">
        <v>0.34</v>
      </c>
      <c r="R8" s="2">
        <v>2.21</v>
      </c>
      <c r="S8" s="2">
        <v>11.39</v>
      </c>
    </row>
    <row r="9" spans="1:19" x14ac:dyDescent="0.3">
      <c r="A9" s="1" t="s">
        <v>8</v>
      </c>
      <c r="B9" s="2">
        <v>244.73</v>
      </c>
      <c r="C9" s="2">
        <f t="shared" si="0"/>
        <v>2.4472999999999998</v>
      </c>
      <c r="D9" s="5">
        <v>0.33611111111111108</v>
      </c>
      <c r="E9" s="2">
        <f t="shared" si="1"/>
        <v>3.6709499999999995</v>
      </c>
      <c r="F9" s="5">
        <v>0.35694444444444445</v>
      </c>
      <c r="G9" s="2">
        <v>18.8</v>
      </c>
      <c r="H9" s="2">
        <v>29.4</v>
      </c>
      <c r="I9" s="2">
        <v>101.1</v>
      </c>
      <c r="J9" s="2">
        <v>3.44</v>
      </c>
      <c r="K9" s="2">
        <v>50</v>
      </c>
      <c r="L9" s="2">
        <v>20.5</v>
      </c>
      <c r="M9" s="2">
        <v>29.5</v>
      </c>
      <c r="N9" s="2">
        <v>0.69</v>
      </c>
      <c r="O9" s="2">
        <v>4.58</v>
      </c>
      <c r="P9" s="2">
        <v>29.5</v>
      </c>
      <c r="Q9" s="2">
        <v>0.43</v>
      </c>
      <c r="R9" s="2">
        <v>1.87</v>
      </c>
      <c r="S9" s="2">
        <v>12.99</v>
      </c>
    </row>
    <row r="10" spans="1:19" x14ac:dyDescent="0.3">
      <c r="A10" s="1" t="s">
        <v>9</v>
      </c>
      <c r="B10" s="2">
        <v>253.23</v>
      </c>
      <c r="C10" s="2">
        <f t="shared" si="0"/>
        <v>2.5322999999999998</v>
      </c>
      <c r="D10" s="5">
        <v>0.33749999999999997</v>
      </c>
      <c r="E10" s="2">
        <f t="shared" si="1"/>
        <v>3.7984499999999999</v>
      </c>
      <c r="F10" s="5">
        <v>0.35833333333333334</v>
      </c>
      <c r="G10" s="2">
        <v>33.6</v>
      </c>
      <c r="H10" s="2">
        <v>29.5</v>
      </c>
      <c r="I10" s="2">
        <v>87.2</v>
      </c>
      <c r="J10" s="2">
        <v>2.96</v>
      </c>
      <c r="K10" s="2">
        <v>51.1</v>
      </c>
      <c r="L10" s="2">
        <v>21.4</v>
      </c>
      <c r="M10" s="2">
        <v>29.7</v>
      </c>
      <c r="N10" s="2">
        <v>0.72</v>
      </c>
      <c r="O10" s="2">
        <v>4.47</v>
      </c>
      <c r="P10" s="2">
        <v>26.2</v>
      </c>
      <c r="Q10" s="2">
        <v>0.61</v>
      </c>
      <c r="R10" s="2">
        <v>1.81</v>
      </c>
      <c r="S10" s="2">
        <v>11.35</v>
      </c>
    </row>
    <row r="11" spans="1:19" x14ac:dyDescent="0.3">
      <c r="A11" s="1" t="s">
        <v>10</v>
      </c>
      <c r="B11" s="2">
        <v>272.89999999999998</v>
      </c>
      <c r="C11" s="2">
        <f t="shared" si="0"/>
        <v>2.7289999999999996</v>
      </c>
      <c r="D11" s="5">
        <v>0.33888888888888885</v>
      </c>
      <c r="E11" s="2">
        <f t="shared" si="1"/>
        <v>4.0934999999999997</v>
      </c>
      <c r="F11" s="5">
        <v>0.35972222222222222</v>
      </c>
      <c r="G11" s="2">
        <v>44.9</v>
      </c>
      <c r="H11" s="2">
        <v>27.8</v>
      </c>
      <c r="I11" s="2">
        <v>124.9</v>
      </c>
      <c r="J11" s="2">
        <v>4.49</v>
      </c>
      <c r="K11" s="2">
        <v>50.1</v>
      </c>
      <c r="L11" s="2">
        <v>20.9</v>
      </c>
      <c r="M11" s="2">
        <v>29.2</v>
      </c>
      <c r="N11" s="2">
        <v>0.72</v>
      </c>
      <c r="O11" s="2">
        <v>4.99</v>
      </c>
      <c r="P11" s="2">
        <v>24.1</v>
      </c>
      <c r="Q11" s="2">
        <v>0.73</v>
      </c>
      <c r="R11" s="2">
        <v>1.96</v>
      </c>
      <c r="S11" s="2">
        <v>10.48</v>
      </c>
    </row>
    <row r="12" spans="1:19" x14ac:dyDescent="0.3">
      <c r="A12" s="1" t="s">
        <v>11</v>
      </c>
      <c r="B12" s="2">
        <v>264.82</v>
      </c>
      <c r="C12" s="2">
        <f t="shared" si="0"/>
        <v>2.6482000000000001</v>
      </c>
      <c r="D12" s="5">
        <v>0.34027777777777773</v>
      </c>
      <c r="E12" s="2">
        <f t="shared" si="1"/>
        <v>3.9722999999999997</v>
      </c>
      <c r="F12" s="5">
        <v>0.3611111111111111</v>
      </c>
      <c r="G12" s="2">
        <v>25.7</v>
      </c>
      <c r="H12" s="2">
        <v>34.200000000000003</v>
      </c>
      <c r="I12" s="2">
        <v>129.6</v>
      </c>
      <c r="J12" s="2">
        <v>3.79</v>
      </c>
      <c r="K12" s="2">
        <v>50</v>
      </c>
      <c r="L12" s="2">
        <v>20.2</v>
      </c>
      <c r="M12" s="2">
        <v>29.8</v>
      </c>
      <c r="N12" s="2">
        <v>0.68</v>
      </c>
      <c r="O12" s="2">
        <v>4.96</v>
      </c>
      <c r="P12" s="2">
        <v>28.9</v>
      </c>
      <c r="Q12" s="2">
        <v>0.72</v>
      </c>
      <c r="R12" s="2">
        <v>1.93</v>
      </c>
      <c r="S12" s="2">
        <v>13.39</v>
      </c>
    </row>
    <row r="13" spans="1:19" x14ac:dyDescent="0.3">
      <c r="A13" s="1" t="s">
        <v>12</v>
      </c>
      <c r="B13" s="2">
        <v>269.54000000000002</v>
      </c>
      <c r="C13" s="2">
        <f t="shared" si="0"/>
        <v>2.6954000000000002</v>
      </c>
      <c r="D13" s="5">
        <v>0.34166666666666662</v>
      </c>
      <c r="E13" s="2">
        <f t="shared" si="1"/>
        <v>4.0430999999999999</v>
      </c>
      <c r="F13" s="5">
        <v>0.36249999999999999</v>
      </c>
      <c r="G13" s="2">
        <v>31.3</v>
      </c>
      <c r="H13" s="2">
        <v>24.5</v>
      </c>
      <c r="I13" s="2">
        <v>113.6</v>
      </c>
      <c r="J13" s="2">
        <v>4.6399999999999997</v>
      </c>
      <c r="K13" s="2">
        <v>52</v>
      </c>
      <c r="L13" s="2">
        <v>21</v>
      </c>
      <c r="M13" s="2">
        <v>31</v>
      </c>
      <c r="N13" s="2">
        <v>0.68</v>
      </c>
      <c r="O13" s="2">
        <v>6.06</v>
      </c>
      <c r="P13" s="2">
        <v>26</v>
      </c>
      <c r="Q13" s="2">
        <v>0.56999999999999995</v>
      </c>
      <c r="R13" s="2">
        <v>1.76</v>
      </c>
      <c r="S13" s="2">
        <v>13.42</v>
      </c>
    </row>
    <row r="14" spans="1:19" ht="12.75" customHeight="1" x14ac:dyDescent="0.3">
      <c r="A14" s="1" t="s">
        <v>13</v>
      </c>
      <c r="B14" s="2">
        <v>277.32</v>
      </c>
      <c r="C14" s="2">
        <f t="shared" si="0"/>
        <v>2.7732000000000001</v>
      </c>
      <c r="D14" s="5">
        <v>0.36249999999999999</v>
      </c>
      <c r="E14" s="2">
        <f t="shared" si="1"/>
        <v>4.1597999999999997</v>
      </c>
      <c r="F14" s="5">
        <v>0.3833333333333333</v>
      </c>
      <c r="G14" s="2">
        <v>16.100000000000001</v>
      </c>
      <c r="H14" s="2">
        <v>31</v>
      </c>
      <c r="I14" s="2">
        <v>89.2</v>
      </c>
      <c r="J14" s="2">
        <v>2.88</v>
      </c>
      <c r="K14" s="2">
        <v>53.7</v>
      </c>
      <c r="L14" s="2">
        <v>21.8</v>
      </c>
      <c r="M14" s="2">
        <v>31.9</v>
      </c>
      <c r="N14" s="2">
        <v>0.68</v>
      </c>
      <c r="O14" s="2">
        <v>6.52</v>
      </c>
      <c r="P14" s="2">
        <v>24.2</v>
      </c>
      <c r="Q14" s="2">
        <v>2.17</v>
      </c>
      <c r="R14" s="2">
        <v>2.14</v>
      </c>
      <c r="S14" s="2">
        <v>11.94</v>
      </c>
    </row>
    <row r="15" spans="1:19" x14ac:dyDescent="0.3">
      <c r="A15" s="1" t="s">
        <v>14</v>
      </c>
      <c r="B15" s="2">
        <v>271.82</v>
      </c>
      <c r="C15" s="2">
        <f t="shared" si="0"/>
        <v>2.7181999999999999</v>
      </c>
      <c r="D15" s="5">
        <v>0.36527777777777781</v>
      </c>
      <c r="E15" s="2">
        <f t="shared" si="1"/>
        <v>4.0773000000000001</v>
      </c>
      <c r="F15" s="5">
        <v>0.38611111111111113</v>
      </c>
      <c r="G15" s="2">
        <v>17.5</v>
      </c>
      <c r="H15" s="2">
        <v>34.700000000000003</v>
      </c>
      <c r="I15" s="2">
        <v>117</v>
      </c>
      <c r="J15" s="2">
        <v>3.37</v>
      </c>
      <c r="K15" s="2">
        <v>49.7</v>
      </c>
      <c r="L15" s="2">
        <v>19.899999999999999</v>
      </c>
      <c r="M15" s="2">
        <v>29.8</v>
      </c>
      <c r="N15" s="2">
        <v>0.67</v>
      </c>
      <c r="O15" s="2">
        <v>7.26</v>
      </c>
      <c r="P15" s="2">
        <v>27.3</v>
      </c>
      <c r="Q15" s="2">
        <v>1.39</v>
      </c>
      <c r="R15" s="2">
        <v>1.88</v>
      </c>
      <c r="S15" s="2">
        <v>11.41</v>
      </c>
    </row>
    <row r="16" spans="1:19" x14ac:dyDescent="0.3">
      <c r="A16" s="1" t="s">
        <v>15</v>
      </c>
      <c r="B16" s="2">
        <v>280.16000000000003</v>
      </c>
      <c r="C16" s="2">
        <f t="shared" si="0"/>
        <v>2.8016000000000001</v>
      </c>
      <c r="D16" s="5">
        <v>0.3666666666666667</v>
      </c>
      <c r="E16" s="2">
        <f t="shared" si="1"/>
        <v>4.2023999999999999</v>
      </c>
      <c r="F16" s="5">
        <v>0.38750000000000001</v>
      </c>
      <c r="G16" s="2">
        <v>32.1</v>
      </c>
      <c r="H16" s="2">
        <v>24.8</v>
      </c>
      <c r="I16" s="2">
        <v>85.8</v>
      </c>
      <c r="J16" s="2">
        <v>3.46</v>
      </c>
      <c r="K16" s="2">
        <v>48.6</v>
      </c>
      <c r="L16" s="2">
        <v>19.5</v>
      </c>
      <c r="M16" s="2">
        <v>29.1</v>
      </c>
      <c r="N16" s="2">
        <v>0.67</v>
      </c>
      <c r="O16" s="2">
        <v>4.09</v>
      </c>
      <c r="P16" s="2">
        <v>23.9</v>
      </c>
      <c r="Q16" s="2">
        <v>0.63</v>
      </c>
      <c r="R16" s="2">
        <v>1.96</v>
      </c>
      <c r="S16" s="2">
        <v>9.67</v>
      </c>
    </row>
    <row r="17" spans="1:19" x14ac:dyDescent="0.3">
      <c r="A17" s="1" t="s">
        <v>16</v>
      </c>
      <c r="B17" s="2">
        <v>275.39</v>
      </c>
      <c r="C17" s="2">
        <f t="shared" si="0"/>
        <v>2.7538999999999998</v>
      </c>
      <c r="D17" s="5">
        <v>0.36805555555555558</v>
      </c>
      <c r="E17" s="2">
        <f t="shared" si="1"/>
        <v>4.1308499999999997</v>
      </c>
      <c r="F17" s="5">
        <v>0.3888888888888889</v>
      </c>
      <c r="G17" s="2">
        <v>27.3</v>
      </c>
      <c r="H17" s="2">
        <v>40.200000000000003</v>
      </c>
      <c r="I17" s="2">
        <v>160.1</v>
      </c>
      <c r="J17" s="2">
        <v>3.98</v>
      </c>
      <c r="K17" s="2">
        <v>54.5</v>
      </c>
      <c r="L17" s="2">
        <v>21.8</v>
      </c>
      <c r="M17" s="2">
        <v>32.700000000000003</v>
      </c>
      <c r="N17" s="2">
        <v>0.67</v>
      </c>
      <c r="O17" s="2">
        <v>5.86</v>
      </c>
      <c r="P17" s="2">
        <v>19.2</v>
      </c>
      <c r="Q17" s="2">
        <v>1.39</v>
      </c>
      <c r="R17" s="2">
        <v>1.57</v>
      </c>
      <c r="S17" s="2">
        <v>10.18</v>
      </c>
    </row>
    <row r="18" spans="1:19" x14ac:dyDescent="0.3">
      <c r="A18" s="1" t="s">
        <v>17</v>
      </c>
      <c r="B18" s="2">
        <v>261.33999999999997</v>
      </c>
      <c r="C18" s="2">
        <f t="shared" si="0"/>
        <v>2.6133999999999999</v>
      </c>
      <c r="D18" s="5">
        <v>0.36944444444444446</v>
      </c>
      <c r="E18" s="2">
        <f t="shared" si="1"/>
        <v>3.9200999999999997</v>
      </c>
      <c r="F18" s="5">
        <v>0.39027777777777778</v>
      </c>
      <c r="G18" s="2">
        <v>41.9</v>
      </c>
      <c r="H18" s="2">
        <v>22.7</v>
      </c>
      <c r="I18" s="2">
        <v>113</v>
      </c>
      <c r="J18" s="2">
        <v>4.9800000000000004</v>
      </c>
      <c r="K18" s="2">
        <v>49.2</v>
      </c>
      <c r="L18" s="2">
        <v>20.7</v>
      </c>
      <c r="M18" s="2">
        <v>28.5</v>
      </c>
      <c r="N18" s="2">
        <v>0.73</v>
      </c>
      <c r="O18" s="2">
        <v>6.85</v>
      </c>
      <c r="P18" s="2">
        <v>26.7</v>
      </c>
      <c r="Q18" s="2">
        <v>0.49</v>
      </c>
      <c r="R18" s="2">
        <v>2.36</v>
      </c>
      <c r="S18" s="2">
        <v>9.23</v>
      </c>
    </row>
    <row r="19" spans="1:19" x14ac:dyDescent="0.3">
      <c r="A19" s="1" t="s">
        <v>18</v>
      </c>
      <c r="B19" s="2">
        <v>266.32</v>
      </c>
      <c r="C19" s="2">
        <f t="shared" si="0"/>
        <v>2.6631999999999998</v>
      </c>
      <c r="D19" s="5">
        <v>0.37083333333333335</v>
      </c>
      <c r="E19" s="2">
        <f t="shared" si="1"/>
        <v>3.9947999999999997</v>
      </c>
      <c r="F19" s="5">
        <v>0.39166666666666666</v>
      </c>
      <c r="G19" s="2">
        <v>22.4</v>
      </c>
      <c r="H19" s="2">
        <v>26.5</v>
      </c>
      <c r="I19" s="2">
        <v>81.7</v>
      </c>
      <c r="J19" s="2">
        <v>3.08</v>
      </c>
      <c r="K19" s="2">
        <v>50.5</v>
      </c>
      <c r="L19" s="2">
        <v>20.6</v>
      </c>
      <c r="M19" s="2">
        <v>29.9</v>
      </c>
      <c r="N19" s="2">
        <v>0.69</v>
      </c>
      <c r="O19" s="2">
        <v>4.67</v>
      </c>
      <c r="P19" s="2">
        <v>19</v>
      </c>
      <c r="Q19" s="2">
        <v>2.87</v>
      </c>
      <c r="R19" s="2">
        <v>1.64</v>
      </c>
      <c r="S19" s="2">
        <v>9.81</v>
      </c>
    </row>
    <row r="20" spans="1:19" x14ac:dyDescent="0.3">
      <c r="A20" s="1" t="s">
        <v>19</v>
      </c>
      <c r="B20" s="4">
        <v>248.21</v>
      </c>
      <c r="C20" s="2">
        <f t="shared" si="0"/>
        <v>2.4821</v>
      </c>
      <c r="D20" s="5">
        <v>0.37638888888888888</v>
      </c>
      <c r="E20" s="2">
        <f t="shared" si="1"/>
        <v>3.72315</v>
      </c>
      <c r="F20" s="5">
        <v>0.3972222222222222</v>
      </c>
      <c r="G20" s="2">
        <v>17.2</v>
      </c>
      <c r="H20" s="2">
        <v>48.1</v>
      </c>
      <c r="I20" s="4">
        <v>189.9</v>
      </c>
      <c r="J20" s="4">
        <v>3.95</v>
      </c>
      <c r="K20" s="4">
        <v>55.7</v>
      </c>
      <c r="L20" s="2">
        <v>21.8</v>
      </c>
      <c r="M20" s="2">
        <v>33.9</v>
      </c>
      <c r="N20" s="2">
        <v>0.64</v>
      </c>
      <c r="O20" s="2">
        <v>4.5999999999999996</v>
      </c>
      <c r="P20" s="2">
        <v>25.4</v>
      </c>
      <c r="Q20" s="2">
        <v>1.42</v>
      </c>
      <c r="R20" s="2">
        <v>1.9</v>
      </c>
      <c r="S20" s="2">
        <v>8.19</v>
      </c>
    </row>
    <row r="21" spans="1:19" x14ac:dyDescent="0.3">
      <c r="A21" s="1" t="s">
        <v>20</v>
      </c>
      <c r="B21" s="4">
        <v>254.18</v>
      </c>
      <c r="C21" s="2">
        <f t="shared" si="0"/>
        <v>2.5418000000000003</v>
      </c>
      <c r="D21" s="5">
        <v>0.37916666666666665</v>
      </c>
      <c r="E21" s="2">
        <f t="shared" si="1"/>
        <v>3.8127</v>
      </c>
      <c r="F21" s="5">
        <v>0.39999999999999997</v>
      </c>
      <c r="G21" s="2">
        <v>23.8</v>
      </c>
      <c r="H21" s="2">
        <v>27.4</v>
      </c>
      <c r="I21" s="4">
        <v>153.80000000000001</v>
      </c>
      <c r="J21" s="4">
        <v>5.61</v>
      </c>
      <c r="K21" s="4">
        <v>55.8</v>
      </c>
      <c r="L21" s="2">
        <v>22.4</v>
      </c>
      <c r="M21" s="2">
        <v>33.4</v>
      </c>
      <c r="N21" s="2">
        <v>0.67</v>
      </c>
      <c r="O21" s="2">
        <v>5.42</v>
      </c>
      <c r="P21" s="2">
        <v>23.6</v>
      </c>
      <c r="Q21" s="2">
        <v>0.92</v>
      </c>
      <c r="R21" s="2">
        <v>1.5</v>
      </c>
      <c r="S21" s="2">
        <v>9.7200000000000006</v>
      </c>
    </row>
    <row r="22" spans="1:19" x14ac:dyDescent="0.3">
      <c r="A22" s="1" t="s">
        <v>21</v>
      </c>
      <c r="B22" s="4">
        <v>232.38</v>
      </c>
      <c r="C22" s="2">
        <f t="shared" si="0"/>
        <v>2.3237999999999999</v>
      </c>
      <c r="D22" s="5">
        <v>0.38055555555555554</v>
      </c>
      <c r="E22" s="2">
        <f t="shared" si="1"/>
        <v>3.4857</v>
      </c>
      <c r="F22" s="5">
        <v>0.40138888888888885</v>
      </c>
      <c r="G22" s="2">
        <v>21.3</v>
      </c>
      <c r="H22" s="2">
        <v>30.9</v>
      </c>
      <c r="I22" s="4">
        <v>161.80000000000001</v>
      </c>
      <c r="J22" s="4">
        <v>5.24</v>
      </c>
      <c r="K22" s="4">
        <v>61.4</v>
      </c>
      <c r="L22" s="2">
        <v>23.8</v>
      </c>
      <c r="M22" s="2">
        <v>37.6</v>
      </c>
      <c r="N22" s="2">
        <v>0.63</v>
      </c>
      <c r="O22" s="2">
        <v>6.58</v>
      </c>
      <c r="P22" s="2">
        <v>17.100000000000001</v>
      </c>
      <c r="Q22" s="2">
        <v>0.46</v>
      </c>
      <c r="R22" s="2">
        <v>1.78</v>
      </c>
      <c r="S22" s="2">
        <v>7.01</v>
      </c>
    </row>
    <row r="23" spans="1:19" x14ac:dyDescent="0.3">
      <c r="A23" s="1" t="s">
        <v>22</v>
      </c>
      <c r="B23" s="4">
        <v>245.76</v>
      </c>
      <c r="C23" s="2">
        <f t="shared" si="0"/>
        <v>2.4575999999999998</v>
      </c>
      <c r="D23" s="5">
        <v>0.38194444444444442</v>
      </c>
      <c r="E23" s="2">
        <f t="shared" si="1"/>
        <v>3.6863999999999999</v>
      </c>
      <c r="F23" s="5">
        <v>0.40277777777777773</v>
      </c>
      <c r="G23" s="2">
        <v>15.9</v>
      </c>
      <c r="H23" s="2">
        <v>46.4</v>
      </c>
      <c r="I23" s="4">
        <v>166</v>
      </c>
      <c r="J23" s="4">
        <v>3.58</v>
      </c>
      <c r="K23" s="4">
        <v>55.2</v>
      </c>
      <c r="L23" s="2">
        <v>21.3</v>
      </c>
      <c r="M23" s="2">
        <v>33.9</v>
      </c>
      <c r="N23" s="2">
        <v>0.63</v>
      </c>
      <c r="O23" s="2">
        <v>6.72</v>
      </c>
      <c r="P23" s="2">
        <v>19.8</v>
      </c>
      <c r="Q23" s="2">
        <v>1.58</v>
      </c>
      <c r="R23" s="2">
        <v>1.69</v>
      </c>
      <c r="S23" s="2">
        <v>7.68</v>
      </c>
    </row>
    <row r="24" spans="1:19" x14ac:dyDescent="0.3">
      <c r="A24" s="1" t="s">
        <v>23</v>
      </c>
      <c r="B24" s="4">
        <v>252.28</v>
      </c>
      <c r="C24" s="2">
        <f t="shared" si="0"/>
        <v>2.5228000000000002</v>
      </c>
      <c r="D24" s="5">
        <v>0.3833333333333333</v>
      </c>
      <c r="E24" s="2">
        <f t="shared" si="1"/>
        <v>3.7841999999999998</v>
      </c>
      <c r="F24" s="5">
        <v>0.40416666666666662</v>
      </c>
      <c r="G24" s="2">
        <v>33.799999999999997</v>
      </c>
      <c r="H24" s="2">
        <v>34.200000000000003</v>
      </c>
      <c r="I24" s="4">
        <v>96.2</v>
      </c>
      <c r="J24" s="4">
        <v>2.81</v>
      </c>
      <c r="K24" s="4">
        <v>58.3</v>
      </c>
      <c r="L24" s="2">
        <v>22.9</v>
      </c>
      <c r="M24" s="2">
        <v>35.4</v>
      </c>
      <c r="N24" s="2">
        <v>0.65</v>
      </c>
      <c r="O24" s="2">
        <v>5.7</v>
      </c>
      <c r="P24" s="2">
        <v>21.8</v>
      </c>
      <c r="Q24" s="2">
        <v>0.3</v>
      </c>
      <c r="R24" s="2">
        <v>1.9</v>
      </c>
      <c r="S24" s="2">
        <v>9.17</v>
      </c>
    </row>
    <row r="25" spans="1:19" x14ac:dyDescent="0.3">
      <c r="A25" s="1" t="s">
        <v>24</v>
      </c>
      <c r="B25" s="4">
        <v>238.02</v>
      </c>
      <c r="C25" s="2">
        <f t="shared" si="0"/>
        <v>2.3802000000000003</v>
      </c>
      <c r="D25" s="5">
        <v>0.38472222222222219</v>
      </c>
      <c r="E25" s="2">
        <f t="shared" si="1"/>
        <v>3.5703</v>
      </c>
      <c r="F25" s="5">
        <v>0.4055555555555555</v>
      </c>
      <c r="G25" s="2">
        <v>19.600000000000001</v>
      </c>
      <c r="H25" s="2">
        <v>28</v>
      </c>
      <c r="I25" s="4">
        <v>262.7</v>
      </c>
      <c r="J25" s="4">
        <v>9.3800000000000008</v>
      </c>
      <c r="K25" s="4">
        <v>55.5</v>
      </c>
      <c r="L25" s="2">
        <v>21.9</v>
      </c>
      <c r="M25" s="2">
        <v>33.6</v>
      </c>
      <c r="N25" s="2">
        <v>0.65</v>
      </c>
      <c r="O25" s="2">
        <v>3.78</v>
      </c>
      <c r="P25" s="2">
        <v>25.9</v>
      </c>
      <c r="Q25" s="2">
        <v>1.9</v>
      </c>
      <c r="R25" s="2">
        <v>1.43</v>
      </c>
      <c r="S25" s="2">
        <v>14.63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2020-11-25T12:41:51Z</dcterms:modified>
</cp:coreProperties>
</file>