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13_ncr:1_{97E8105E-C440-4746-8B65-9BDDA422FD57}" xr6:coauthVersionLast="45" xr6:coauthVersionMax="45" xr10:uidLastSave="{00000000-0000-0000-0000-000000000000}"/>
  <bookViews>
    <workbookView xWindow="2340" yWindow="390" windowWidth="24225" windowHeight="14040" activeTab="2" xr2:uid="{00000000-000D-0000-FFFF-FFFF00000000}"/>
  </bookViews>
  <sheets>
    <sheet name="using_b3pw91_dunning_dGrel" sheetId="1" r:id="rId1"/>
    <sheet name="using_b3pw91_dunning_Erel" sheetId="2" r:id="rId2"/>
    <sheet name="using_b3lyp_pople_Erel" sheetId="4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4" l="1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J1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  <c r="I1" i="4"/>
  <c r="H1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  <c r="G1" i="4"/>
  <c r="F1" i="4"/>
  <c r="E1" i="4"/>
  <c r="D1" i="4"/>
  <c r="L1" i="2" l="1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J1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  <c r="H1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G1" i="2"/>
  <c r="F1" i="2"/>
  <c r="E1" i="2"/>
  <c r="D1" i="2"/>
  <c r="G113" i="1" l="1"/>
  <c r="I113" i="1" s="1"/>
  <c r="K113" i="1" s="1"/>
  <c r="G73" i="1"/>
  <c r="I73" i="1" s="1"/>
  <c r="K73" i="1" s="1"/>
  <c r="F134" i="1"/>
  <c r="G134" i="1" s="1"/>
  <c r="I134" i="1" s="1"/>
  <c r="K134" i="1" s="1"/>
  <c r="F118" i="1"/>
  <c r="G118" i="1" s="1"/>
  <c r="I118" i="1" s="1"/>
  <c r="K118" i="1" s="1"/>
  <c r="F110" i="1"/>
  <c r="G110" i="1" s="1"/>
  <c r="I110" i="1" s="1"/>
  <c r="K110" i="1" s="1"/>
  <c r="F94" i="1"/>
  <c r="G94" i="1" s="1"/>
  <c r="I94" i="1" s="1"/>
  <c r="K94" i="1" s="1"/>
  <c r="F80" i="1"/>
  <c r="G80" i="1" s="1"/>
  <c r="I80" i="1" s="1"/>
  <c r="K80" i="1" s="1"/>
  <c r="F70" i="1"/>
  <c r="G70" i="1" s="1"/>
  <c r="I70" i="1" s="1"/>
  <c r="K70" i="1" s="1"/>
  <c r="F54" i="1"/>
  <c r="G54" i="1" s="1"/>
  <c r="I54" i="1" s="1"/>
  <c r="K54" i="1" s="1"/>
  <c r="F46" i="1"/>
  <c r="G46" i="1" s="1"/>
  <c r="I46" i="1" s="1"/>
  <c r="K46" i="1" s="1"/>
  <c r="F30" i="1"/>
  <c r="G30" i="1" s="1"/>
  <c r="I30" i="1" s="1"/>
  <c r="K30" i="1" s="1"/>
  <c r="F29" i="1"/>
  <c r="G29" i="1" s="1"/>
  <c r="I29" i="1" s="1"/>
  <c r="K29" i="1" s="1"/>
  <c r="F16" i="1"/>
  <c r="G16" i="1" s="1"/>
  <c r="I16" i="1" s="1"/>
  <c r="K16" i="1" s="1"/>
  <c r="F6" i="1"/>
  <c r="G6" i="1" s="1"/>
  <c r="I6" i="1" s="1"/>
  <c r="K6" i="1" s="1"/>
  <c r="E131" i="1"/>
  <c r="F131" i="1" s="1"/>
  <c r="G131" i="1" s="1"/>
  <c r="I131" i="1" s="1"/>
  <c r="K131" i="1" s="1"/>
  <c r="E125" i="1"/>
  <c r="F125" i="1" s="1"/>
  <c r="G125" i="1" s="1"/>
  <c r="I125" i="1" s="1"/>
  <c r="K125" i="1" s="1"/>
  <c r="E117" i="1"/>
  <c r="F117" i="1" s="1"/>
  <c r="G117" i="1" s="1"/>
  <c r="I117" i="1" s="1"/>
  <c r="K117" i="1" s="1"/>
  <c r="E116" i="1"/>
  <c r="F116" i="1" s="1"/>
  <c r="G116" i="1" s="1"/>
  <c r="I116" i="1" s="1"/>
  <c r="K116" i="1" s="1"/>
  <c r="E115" i="1"/>
  <c r="F115" i="1" s="1"/>
  <c r="G115" i="1" s="1"/>
  <c r="I115" i="1" s="1"/>
  <c r="K115" i="1" s="1"/>
  <c r="E114" i="1"/>
  <c r="F114" i="1" s="1"/>
  <c r="G114" i="1" s="1"/>
  <c r="I114" i="1" s="1"/>
  <c r="K114" i="1" s="1"/>
  <c r="E101" i="1"/>
  <c r="F101" i="1" s="1"/>
  <c r="G101" i="1" s="1"/>
  <c r="I101" i="1" s="1"/>
  <c r="K101" i="1" s="1"/>
  <c r="E100" i="1"/>
  <c r="F100" i="1" s="1"/>
  <c r="G100" i="1" s="1"/>
  <c r="I100" i="1" s="1"/>
  <c r="K100" i="1" s="1"/>
  <c r="E92" i="1"/>
  <c r="F92" i="1" s="1"/>
  <c r="G92" i="1" s="1"/>
  <c r="I92" i="1" s="1"/>
  <c r="K92" i="1" s="1"/>
  <c r="E91" i="1"/>
  <c r="F91" i="1" s="1"/>
  <c r="G91" i="1" s="1"/>
  <c r="I91" i="1" s="1"/>
  <c r="K91" i="1" s="1"/>
  <c r="E90" i="1"/>
  <c r="F90" i="1" s="1"/>
  <c r="G90" i="1" s="1"/>
  <c r="I90" i="1" s="1"/>
  <c r="K90" i="1" s="1"/>
  <c r="E77" i="1"/>
  <c r="F77" i="1" s="1"/>
  <c r="G77" i="1" s="1"/>
  <c r="I77" i="1" s="1"/>
  <c r="K77" i="1" s="1"/>
  <c r="E76" i="1"/>
  <c r="F76" i="1" s="1"/>
  <c r="G76" i="1" s="1"/>
  <c r="I76" i="1" s="1"/>
  <c r="K76" i="1" s="1"/>
  <c r="E75" i="1"/>
  <c r="F75" i="1" s="1"/>
  <c r="G75" i="1" s="1"/>
  <c r="I75" i="1" s="1"/>
  <c r="K75" i="1" s="1"/>
  <c r="E67" i="1"/>
  <c r="F67" i="1" s="1"/>
  <c r="G67" i="1" s="1"/>
  <c r="I67" i="1" s="1"/>
  <c r="K67" i="1" s="1"/>
  <c r="E65" i="1"/>
  <c r="F65" i="1" s="1"/>
  <c r="G65" i="1" s="1"/>
  <c r="I65" i="1" s="1"/>
  <c r="K65" i="1" s="1"/>
  <c r="E64" i="1"/>
  <c r="F64" i="1" s="1"/>
  <c r="G64" i="1" s="1"/>
  <c r="I64" i="1" s="1"/>
  <c r="K64" i="1" s="1"/>
  <c r="E45" i="1"/>
  <c r="F45" i="1" s="1"/>
  <c r="G45" i="1" s="1"/>
  <c r="I45" i="1" s="1"/>
  <c r="K45" i="1" s="1"/>
  <c r="E37" i="1"/>
  <c r="F37" i="1" s="1"/>
  <c r="G37" i="1" s="1"/>
  <c r="I37" i="1" s="1"/>
  <c r="K37" i="1" s="1"/>
  <c r="E36" i="1"/>
  <c r="F36" i="1" s="1"/>
  <c r="G36" i="1" s="1"/>
  <c r="I36" i="1" s="1"/>
  <c r="K36" i="1" s="1"/>
  <c r="E29" i="1"/>
  <c r="E28" i="1"/>
  <c r="F28" i="1" s="1"/>
  <c r="G28" i="1" s="1"/>
  <c r="I28" i="1" s="1"/>
  <c r="K28" i="1" s="1"/>
  <c r="E27" i="1"/>
  <c r="F27" i="1" s="1"/>
  <c r="G27" i="1" s="1"/>
  <c r="I27" i="1" s="1"/>
  <c r="K27" i="1" s="1"/>
  <c r="E21" i="1"/>
  <c r="F21" i="1" s="1"/>
  <c r="G21" i="1" s="1"/>
  <c r="I21" i="1" s="1"/>
  <c r="K21" i="1" s="1"/>
  <c r="E20" i="1"/>
  <c r="F20" i="1" s="1"/>
  <c r="G20" i="1" s="1"/>
  <c r="I20" i="1" s="1"/>
  <c r="K20" i="1" s="1"/>
  <c r="E19" i="1"/>
  <c r="F19" i="1" s="1"/>
  <c r="G19" i="1" s="1"/>
  <c r="I19" i="1" s="1"/>
  <c r="K19" i="1" s="1"/>
  <c r="E18" i="1"/>
  <c r="F18" i="1" s="1"/>
  <c r="G18" i="1" s="1"/>
  <c r="I18" i="1" s="1"/>
  <c r="K18" i="1" s="1"/>
  <c r="E12" i="1"/>
  <c r="F12" i="1" s="1"/>
  <c r="G12" i="1" s="1"/>
  <c r="I12" i="1" s="1"/>
  <c r="K12" i="1" s="1"/>
  <c r="E11" i="1"/>
  <c r="F11" i="1" s="1"/>
  <c r="G11" i="1" s="1"/>
  <c r="I11" i="1" s="1"/>
  <c r="K11" i="1" s="1"/>
  <c r="E10" i="1"/>
  <c r="F10" i="1" s="1"/>
  <c r="G10" i="1" s="1"/>
  <c r="I10" i="1" s="1"/>
  <c r="K10" i="1" s="1"/>
  <c r="E9" i="1"/>
  <c r="F9" i="1" s="1"/>
  <c r="G9" i="1" s="1"/>
  <c r="I9" i="1" s="1"/>
  <c r="K9" i="1" s="1"/>
  <c r="E3" i="1"/>
  <c r="F3" i="1" s="1"/>
  <c r="G3" i="1" s="1"/>
  <c r="I3" i="1" s="1"/>
  <c r="K3" i="1" s="1"/>
  <c r="E2" i="1"/>
  <c r="F2" i="1" s="1"/>
  <c r="G2" i="1" s="1"/>
  <c r="I2" i="1" s="1"/>
  <c r="K2" i="1" s="1"/>
  <c r="D136" i="1"/>
  <c r="E136" i="1" s="1"/>
  <c r="F136" i="1" s="1"/>
  <c r="G136" i="1" s="1"/>
  <c r="I136" i="1" s="1"/>
  <c r="K136" i="1" s="1"/>
  <c r="D135" i="1"/>
  <c r="E135" i="1" s="1"/>
  <c r="F135" i="1" s="1"/>
  <c r="G135" i="1" s="1"/>
  <c r="I135" i="1" s="1"/>
  <c r="K135" i="1" s="1"/>
  <c r="D134" i="1"/>
  <c r="E134" i="1" s="1"/>
  <c r="D133" i="1"/>
  <c r="E133" i="1" s="1"/>
  <c r="F133" i="1" s="1"/>
  <c r="G133" i="1" s="1"/>
  <c r="I133" i="1" s="1"/>
  <c r="K133" i="1" s="1"/>
  <c r="D132" i="1"/>
  <c r="E132" i="1" s="1"/>
  <c r="F132" i="1" s="1"/>
  <c r="G132" i="1" s="1"/>
  <c r="I132" i="1" s="1"/>
  <c r="K132" i="1" s="1"/>
  <c r="D131" i="1"/>
  <c r="D130" i="1"/>
  <c r="E130" i="1" s="1"/>
  <c r="F130" i="1" s="1"/>
  <c r="G130" i="1" s="1"/>
  <c r="I130" i="1" s="1"/>
  <c r="K130" i="1" s="1"/>
  <c r="D129" i="1"/>
  <c r="E129" i="1" s="1"/>
  <c r="F129" i="1" s="1"/>
  <c r="G129" i="1" s="1"/>
  <c r="I129" i="1" s="1"/>
  <c r="K129" i="1" s="1"/>
  <c r="D128" i="1"/>
  <c r="E128" i="1" s="1"/>
  <c r="F128" i="1" s="1"/>
  <c r="G128" i="1" s="1"/>
  <c r="I128" i="1" s="1"/>
  <c r="K128" i="1" s="1"/>
  <c r="D127" i="1"/>
  <c r="E127" i="1" s="1"/>
  <c r="F127" i="1" s="1"/>
  <c r="G127" i="1" s="1"/>
  <c r="I127" i="1" s="1"/>
  <c r="K127" i="1" s="1"/>
  <c r="D126" i="1"/>
  <c r="E126" i="1" s="1"/>
  <c r="F126" i="1" s="1"/>
  <c r="G126" i="1" s="1"/>
  <c r="I126" i="1" s="1"/>
  <c r="K126" i="1" s="1"/>
  <c r="D125" i="1"/>
  <c r="D124" i="1"/>
  <c r="E124" i="1" s="1"/>
  <c r="F124" i="1" s="1"/>
  <c r="G124" i="1" s="1"/>
  <c r="I124" i="1" s="1"/>
  <c r="K124" i="1" s="1"/>
  <c r="D123" i="1"/>
  <c r="E123" i="1" s="1"/>
  <c r="F123" i="1" s="1"/>
  <c r="G123" i="1" s="1"/>
  <c r="I123" i="1" s="1"/>
  <c r="K123" i="1" s="1"/>
  <c r="D122" i="1"/>
  <c r="E122" i="1" s="1"/>
  <c r="F122" i="1" s="1"/>
  <c r="G122" i="1" s="1"/>
  <c r="I122" i="1" s="1"/>
  <c r="K122" i="1" s="1"/>
  <c r="D121" i="1"/>
  <c r="E121" i="1" s="1"/>
  <c r="F121" i="1" s="1"/>
  <c r="G121" i="1" s="1"/>
  <c r="I121" i="1" s="1"/>
  <c r="K121" i="1" s="1"/>
  <c r="D120" i="1"/>
  <c r="E120" i="1" s="1"/>
  <c r="F120" i="1" s="1"/>
  <c r="G120" i="1" s="1"/>
  <c r="I120" i="1" s="1"/>
  <c r="K120" i="1" s="1"/>
  <c r="D119" i="1"/>
  <c r="E119" i="1" s="1"/>
  <c r="F119" i="1" s="1"/>
  <c r="G119" i="1" s="1"/>
  <c r="I119" i="1" s="1"/>
  <c r="K119" i="1" s="1"/>
  <c r="D118" i="1"/>
  <c r="E118" i="1" s="1"/>
  <c r="D117" i="1"/>
  <c r="D116" i="1"/>
  <c r="D115" i="1"/>
  <c r="D114" i="1"/>
  <c r="D113" i="1"/>
  <c r="E113" i="1" s="1"/>
  <c r="F113" i="1" s="1"/>
  <c r="D112" i="1"/>
  <c r="E112" i="1" s="1"/>
  <c r="F112" i="1" s="1"/>
  <c r="G112" i="1" s="1"/>
  <c r="I112" i="1" s="1"/>
  <c r="K112" i="1" s="1"/>
  <c r="D111" i="1"/>
  <c r="E111" i="1" s="1"/>
  <c r="F111" i="1" s="1"/>
  <c r="G111" i="1" s="1"/>
  <c r="I111" i="1" s="1"/>
  <c r="K111" i="1" s="1"/>
  <c r="D110" i="1"/>
  <c r="E110" i="1" s="1"/>
  <c r="D109" i="1"/>
  <c r="E109" i="1" s="1"/>
  <c r="F109" i="1" s="1"/>
  <c r="G109" i="1" s="1"/>
  <c r="I109" i="1" s="1"/>
  <c r="K109" i="1" s="1"/>
  <c r="D108" i="1"/>
  <c r="E108" i="1" s="1"/>
  <c r="F108" i="1" s="1"/>
  <c r="G108" i="1" s="1"/>
  <c r="I108" i="1" s="1"/>
  <c r="K108" i="1" s="1"/>
  <c r="D107" i="1"/>
  <c r="E107" i="1" s="1"/>
  <c r="F107" i="1" s="1"/>
  <c r="G107" i="1" s="1"/>
  <c r="I107" i="1" s="1"/>
  <c r="K107" i="1" s="1"/>
  <c r="D106" i="1"/>
  <c r="E106" i="1" s="1"/>
  <c r="F106" i="1" s="1"/>
  <c r="G106" i="1" s="1"/>
  <c r="I106" i="1" s="1"/>
  <c r="K106" i="1" s="1"/>
  <c r="D105" i="1"/>
  <c r="E105" i="1" s="1"/>
  <c r="F105" i="1" s="1"/>
  <c r="G105" i="1" s="1"/>
  <c r="I105" i="1" s="1"/>
  <c r="K105" i="1" s="1"/>
  <c r="D104" i="1"/>
  <c r="E104" i="1" s="1"/>
  <c r="F104" i="1" s="1"/>
  <c r="G104" i="1" s="1"/>
  <c r="I104" i="1" s="1"/>
  <c r="K104" i="1" s="1"/>
  <c r="D103" i="1"/>
  <c r="E103" i="1" s="1"/>
  <c r="F103" i="1" s="1"/>
  <c r="G103" i="1" s="1"/>
  <c r="I103" i="1" s="1"/>
  <c r="K103" i="1" s="1"/>
  <c r="D102" i="1"/>
  <c r="E102" i="1" s="1"/>
  <c r="F102" i="1" s="1"/>
  <c r="G102" i="1" s="1"/>
  <c r="I102" i="1" s="1"/>
  <c r="K102" i="1" s="1"/>
  <c r="D101" i="1"/>
  <c r="D100" i="1"/>
  <c r="D99" i="1"/>
  <c r="E99" i="1" s="1"/>
  <c r="F99" i="1" s="1"/>
  <c r="G99" i="1" s="1"/>
  <c r="I99" i="1" s="1"/>
  <c r="K99" i="1" s="1"/>
  <c r="D98" i="1"/>
  <c r="E98" i="1" s="1"/>
  <c r="F98" i="1" s="1"/>
  <c r="G98" i="1" s="1"/>
  <c r="I98" i="1" s="1"/>
  <c r="K98" i="1" s="1"/>
  <c r="D97" i="1"/>
  <c r="E97" i="1" s="1"/>
  <c r="F97" i="1" s="1"/>
  <c r="G97" i="1" s="1"/>
  <c r="I97" i="1" s="1"/>
  <c r="K97" i="1" s="1"/>
  <c r="D96" i="1"/>
  <c r="E96" i="1" s="1"/>
  <c r="F96" i="1" s="1"/>
  <c r="G96" i="1" s="1"/>
  <c r="I96" i="1" s="1"/>
  <c r="K96" i="1" s="1"/>
  <c r="D95" i="1"/>
  <c r="E95" i="1" s="1"/>
  <c r="F95" i="1" s="1"/>
  <c r="G95" i="1" s="1"/>
  <c r="I95" i="1" s="1"/>
  <c r="K95" i="1" s="1"/>
  <c r="D94" i="1"/>
  <c r="E94" i="1" s="1"/>
  <c r="D93" i="1"/>
  <c r="E93" i="1" s="1"/>
  <c r="F93" i="1" s="1"/>
  <c r="G93" i="1" s="1"/>
  <c r="I93" i="1" s="1"/>
  <c r="K93" i="1" s="1"/>
  <c r="D92" i="1"/>
  <c r="D91" i="1"/>
  <c r="D90" i="1"/>
  <c r="D89" i="1"/>
  <c r="E89" i="1" s="1"/>
  <c r="F89" i="1" s="1"/>
  <c r="G89" i="1" s="1"/>
  <c r="I89" i="1" s="1"/>
  <c r="K89" i="1" s="1"/>
  <c r="D88" i="1"/>
  <c r="E88" i="1" s="1"/>
  <c r="F88" i="1" s="1"/>
  <c r="G88" i="1" s="1"/>
  <c r="I88" i="1" s="1"/>
  <c r="K88" i="1" s="1"/>
  <c r="D87" i="1"/>
  <c r="E87" i="1" s="1"/>
  <c r="F87" i="1" s="1"/>
  <c r="G87" i="1" s="1"/>
  <c r="I87" i="1" s="1"/>
  <c r="K87" i="1" s="1"/>
  <c r="D86" i="1"/>
  <c r="E86" i="1" s="1"/>
  <c r="F86" i="1" s="1"/>
  <c r="G86" i="1" s="1"/>
  <c r="I86" i="1" s="1"/>
  <c r="K86" i="1" s="1"/>
  <c r="D85" i="1"/>
  <c r="E85" i="1" s="1"/>
  <c r="F85" i="1" s="1"/>
  <c r="G85" i="1" s="1"/>
  <c r="I85" i="1" s="1"/>
  <c r="K85" i="1" s="1"/>
  <c r="D84" i="1"/>
  <c r="E84" i="1" s="1"/>
  <c r="F84" i="1" s="1"/>
  <c r="G84" i="1" s="1"/>
  <c r="I84" i="1" s="1"/>
  <c r="K84" i="1" s="1"/>
  <c r="D83" i="1"/>
  <c r="E83" i="1" s="1"/>
  <c r="F83" i="1" s="1"/>
  <c r="G83" i="1" s="1"/>
  <c r="I83" i="1" s="1"/>
  <c r="K83" i="1" s="1"/>
  <c r="D82" i="1"/>
  <c r="E82" i="1" s="1"/>
  <c r="F82" i="1" s="1"/>
  <c r="G82" i="1" s="1"/>
  <c r="I82" i="1" s="1"/>
  <c r="K82" i="1" s="1"/>
  <c r="D81" i="1"/>
  <c r="E81" i="1" s="1"/>
  <c r="F81" i="1" s="1"/>
  <c r="G81" i="1" s="1"/>
  <c r="I81" i="1" s="1"/>
  <c r="K81" i="1" s="1"/>
  <c r="D80" i="1"/>
  <c r="E80" i="1" s="1"/>
  <c r="D79" i="1"/>
  <c r="E79" i="1" s="1"/>
  <c r="F79" i="1" s="1"/>
  <c r="G79" i="1" s="1"/>
  <c r="I79" i="1" s="1"/>
  <c r="K79" i="1" s="1"/>
  <c r="D78" i="1"/>
  <c r="E78" i="1" s="1"/>
  <c r="F78" i="1" s="1"/>
  <c r="G78" i="1" s="1"/>
  <c r="I78" i="1" s="1"/>
  <c r="K78" i="1" s="1"/>
  <c r="D77" i="1"/>
  <c r="D76" i="1"/>
  <c r="D75" i="1"/>
  <c r="D74" i="1"/>
  <c r="E74" i="1" s="1"/>
  <c r="F74" i="1" s="1"/>
  <c r="G74" i="1" s="1"/>
  <c r="I74" i="1" s="1"/>
  <c r="K74" i="1" s="1"/>
  <c r="D73" i="1"/>
  <c r="E73" i="1" s="1"/>
  <c r="F73" i="1" s="1"/>
  <c r="D72" i="1"/>
  <c r="E72" i="1" s="1"/>
  <c r="F72" i="1" s="1"/>
  <c r="G72" i="1" s="1"/>
  <c r="I72" i="1" s="1"/>
  <c r="K72" i="1" s="1"/>
  <c r="D71" i="1"/>
  <c r="E71" i="1" s="1"/>
  <c r="F71" i="1" s="1"/>
  <c r="G71" i="1" s="1"/>
  <c r="I71" i="1" s="1"/>
  <c r="K71" i="1" s="1"/>
  <c r="D70" i="1"/>
  <c r="E70" i="1" s="1"/>
  <c r="D69" i="1"/>
  <c r="E69" i="1" s="1"/>
  <c r="F69" i="1" s="1"/>
  <c r="G69" i="1" s="1"/>
  <c r="I69" i="1" s="1"/>
  <c r="K69" i="1" s="1"/>
  <c r="D68" i="1"/>
  <c r="E68" i="1" s="1"/>
  <c r="F68" i="1" s="1"/>
  <c r="G68" i="1" s="1"/>
  <c r="I68" i="1" s="1"/>
  <c r="K68" i="1" s="1"/>
  <c r="D67" i="1"/>
  <c r="D66" i="1"/>
  <c r="E66" i="1" s="1"/>
  <c r="F66" i="1" s="1"/>
  <c r="G66" i="1" s="1"/>
  <c r="I66" i="1" s="1"/>
  <c r="K66" i="1" s="1"/>
  <c r="D65" i="1"/>
  <c r="D64" i="1"/>
  <c r="D63" i="1"/>
  <c r="E63" i="1" s="1"/>
  <c r="F63" i="1" s="1"/>
  <c r="G63" i="1" s="1"/>
  <c r="I63" i="1" s="1"/>
  <c r="K63" i="1" s="1"/>
  <c r="D62" i="1"/>
  <c r="E62" i="1" s="1"/>
  <c r="F62" i="1" s="1"/>
  <c r="G62" i="1" s="1"/>
  <c r="I62" i="1" s="1"/>
  <c r="K62" i="1" s="1"/>
  <c r="D61" i="1"/>
  <c r="E61" i="1" s="1"/>
  <c r="F61" i="1" s="1"/>
  <c r="G61" i="1" s="1"/>
  <c r="I61" i="1" s="1"/>
  <c r="K61" i="1" s="1"/>
  <c r="D60" i="1"/>
  <c r="E60" i="1" s="1"/>
  <c r="F60" i="1" s="1"/>
  <c r="G60" i="1" s="1"/>
  <c r="I60" i="1" s="1"/>
  <c r="K60" i="1" s="1"/>
  <c r="D59" i="1"/>
  <c r="E59" i="1" s="1"/>
  <c r="F59" i="1" s="1"/>
  <c r="G59" i="1" s="1"/>
  <c r="I59" i="1" s="1"/>
  <c r="K59" i="1" s="1"/>
  <c r="D58" i="1"/>
  <c r="E58" i="1" s="1"/>
  <c r="F58" i="1" s="1"/>
  <c r="G58" i="1" s="1"/>
  <c r="I58" i="1" s="1"/>
  <c r="K58" i="1" s="1"/>
  <c r="D57" i="1"/>
  <c r="E57" i="1" s="1"/>
  <c r="F57" i="1" s="1"/>
  <c r="G57" i="1" s="1"/>
  <c r="I57" i="1" s="1"/>
  <c r="K57" i="1" s="1"/>
  <c r="D56" i="1"/>
  <c r="E56" i="1" s="1"/>
  <c r="F56" i="1" s="1"/>
  <c r="G56" i="1" s="1"/>
  <c r="I56" i="1" s="1"/>
  <c r="K56" i="1" s="1"/>
  <c r="D55" i="1"/>
  <c r="E55" i="1" s="1"/>
  <c r="F55" i="1" s="1"/>
  <c r="G55" i="1" s="1"/>
  <c r="I55" i="1" s="1"/>
  <c r="K55" i="1" s="1"/>
  <c r="D54" i="1"/>
  <c r="E54" i="1" s="1"/>
  <c r="D53" i="1"/>
  <c r="E53" i="1" s="1"/>
  <c r="F53" i="1" s="1"/>
  <c r="G53" i="1" s="1"/>
  <c r="I53" i="1" s="1"/>
  <c r="K53" i="1" s="1"/>
  <c r="D52" i="1"/>
  <c r="E52" i="1" s="1"/>
  <c r="F52" i="1" s="1"/>
  <c r="G52" i="1" s="1"/>
  <c r="I52" i="1" s="1"/>
  <c r="K52" i="1" s="1"/>
  <c r="D51" i="1"/>
  <c r="E51" i="1" s="1"/>
  <c r="F51" i="1" s="1"/>
  <c r="G51" i="1" s="1"/>
  <c r="I51" i="1" s="1"/>
  <c r="K51" i="1" s="1"/>
  <c r="D50" i="1"/>
  <c r="E50" i="1" s="1"/>
  <c r="F50" i="1" s="1"/>
  <c r="G50" i="1" s="1"/>
  <c r="I50" i="1" s="1"/>
  <c r="K50" i="1" s="1"/>
  <c r="D49" i="1"/>
  <c r="E49" i="1" s="1"/>
  <c r="F49" i="1" s="1"/>
  <c r="G49" i="1" s="1"/>
  <c r="I49" i="1" s="1"/>
  <c r="K49" i="1" s="1"/>
  <c r="D48" i="1"/>
  <c r="E48" i="1" s="1"/>
  <c r="F48" i="1" s="1"/>
  <c r="G48" i="1" s="1"/>
  <c r="I48" i="1" s="1"/>
  <c r="K48" i="1" s="1"/>
  <c r="D47" i="1"/>
  <c r="E47" i="1" s="1"/>
  <c r="F47" i="1" s="1"/>
  <c r="G47" i="1" s="1"/>
  <c r="I47" i="1" s="1"/>
  <c r="K47" i="1" s="1"/>
  <c r="D46" i="1"/>
  <c r="E46" i="1" s="1"/>
  <c r="D45" i="1"/>
  <c r="D44" i="1"/>
  <c r="E44" i="1" s="1"/>
  <c r="F44" i="1" s="1"/>
  <c r="G44" i="1" s="1"/>
  <c r="I44" i="1" s="1"/>
  <c r="K44" i="1" s="1"/>
  <c r="D43" i="1"/>
  <c r="E43" i="1" s="1"/>
  <c r="F43" i="1" s="1"/>
  <c r="G43" i="1" s="1"/>
  <c r="I43" i="1" s="1"/>
  <c r="K43" i="1" s="1"/>
  <c r="D42" i="1"/>
  <c r="E42" i="1" s="1"/>
  <c r="F42" i="1" s="1"/>
  <c r="G42" i="1" s="1"/>
  <c r="I42" i="1" s="1"/>
  <c r="K42" i="1" s="1"/>
  <c r="D41" i="1"/>
  <c r="E41" i="1" s="1"/>
  <c r="F41" i="1" s="1"/>
  <c r="G41" i="1" s="1"/>
  <c r="I41" i="1" s="1"/>
  <c r="K41" i="1" s="1"/>
  <c r="D40" i="1"/>
  <c r="E40" i="1" s="1"/>
  <c r="F40" i="1" s="1"/>
  <c r="G40" i="1" s="1"/>
  <c r="I40" i="1" s="1"/>
  <c r="K40" i="1" s="1"/>
  <c r="D39" i="1"/>
  <c r="E39" i="1" s="1"/>
  <c r="F39" i="1" s="1"/>
  <c r="G39" i="1" s="1"/>
  <c r="I39" i="1" s="1"/>
  <c r="K39" i="1" s="1"/>
  <c r="D38" i="1"/>
  <c r="E38" i="1" s="1"/>
  <c r="F38" i="1" s="1"/>
  <c r="G38" i="1" s="1"/>
  <c r="I38" i="1" s="1"/>
  <c r="K38" i="1" s="1"/>
  <c r="D37" i="1"/>
  <c r="D36" i="1"/>
  <c r="D35" i="1"/>
  <c r="E35" i="1" s="1"/>
  <c r="F35" i="1" s="1"/>
  <c r="G35" i="1" s="1"/>
  <c r="I35" i="1" s="1"/>
  <c r="K35" i="1" s="1"/>
  <c r="D34" i="1"/>
  <c r="E34" i="1" s="1"/>
  <c r="F34" i="1" s="1"/>
  <c r="G34" i="1" s="1"/>
  <c r="I34" i="1" s="1"/>
  <c r="K34" i="1" s="1"/>
  <c r="D33" i="1"/>
  <c r="E33" i="1" s="1"/>
  <c r="F33" i="1" s="1"/>
  <c r="G33" i="1" s="1"/>
  <c r="I33" i="1" s="1"/>
  <c r="K33" i="1" s="1"/>
  <c r="D32" i="1"/>
  <c r="E32" i="1" s="1"/>
  <c r="F32" i="1" s="1"/>
  <c r="G32" i="1" s="1"/>
  <c r="I32" i="1" s="1"/>
  <c r="K32" i="1" s="1"/>
  <c r="D31" i="1"/>
  <c r="E31" i="1" s="1"/>
  <c r="F31" i="1" s="1"/>
  <c r="G31" i="1" s="1"/>
  <c r="I31" i="1" s="1"/>
  <c r="K31" i="1" s="1"/>
  <c r="D30" i="1"/>
  <c r="E30" i="1" s="1"/>
  <c r="D29" i="1"/>
  <c r="D28" i="1"/>
  <c r="D27" i="1"/>
  <c r="D26" i="1"/>
  <c r="E26" i="1" s="1"/>
  <c r="F26" i="1" s="1"/>
  <c r="G26" i="1" s="1"/>
  <c r="I26" i="1" s="1"/>
  <c r="K26" i="1" s="1"/>
  <c r="D25" i="1"/>
  <c r="E25" i="1" s="1"/>
  <c r="F25" i="1" s="1"/>
  <c r="G25" i="1" s="1"/>
  <c r="I25" i="1" s="1"/>
  <c r="K25" i="1" s="1"/>
  <c r="D24" i="1"/>
  <c r="E24" i="1" s="1"/>
  <c r="F24" i="1" s="1"/>
  <c r="G24" i="1" s="1"/>
  <c r="I24" i="1" s="1"/>
  <c r="K24" i="1" s="1"/>
  <c r="D23" i="1"/>
  <c r="E23" i="1" s="1"/>
  <c r="F23" i="1" s="1"/>
  <c r="G23" i="1" s="1"/>
  <c r="I23" i="1" s="1"/>
  <c r="K23" i="1" s="1"/>
  <c r="D22" i="1"/>
  <c r="E22" i="1" s="1"/>
  <c r="F22" i="1" s="1"/>
  <c r="G22" i="1" s="1"/>
  <c r="I22" i="1" s="1"/>
  <c r="K22" i="1" s="1"/>
  <c r="D21" i="1"/>
  <c r="D20" i="1"/>
  <c r="D19" i="1"/>
  <c r="D18" i="1"/>
  <c r="D17" i="1"/>
  <c r="E17" i="1" s="1"/>
  <c r="F17" i="1" s="1"/>
  <c r="G17" i="1" s="1"/>
  <c r="I17" i="1" s="1"/>
  <c r="K17" i="1" s="1"/>
  <c r="D16" i="1"/>
  <c r="E16" i="1" s="1"/>
  <c r="D15" i="1"/>
  <c r="E15" i="1" s="1"/>
  <c r="F15" i="1" s="1"/>
  <c r="G15" i="1" s="1"/>
  <c r="I15" i="1" s="1"/>
  <c r="K15" i="1" s="1"/>
  <c r="D14" i="1"/>
  <c r="E14" i="1" s="1"/>
  <c r="F14" i="1" s="1"/>
  <c r="G14" i="1" s="1"/>
  <c r="I14" i="1" s="1"/>
  <c r="K14" i="1" s="1"/>
  <c r="D13" i="1"/>
  <c r="E13" i="1" s="1"/>
  <c r="F13" i="1" s="1"/>
  <c r="G13" i="1" s="1"/>
  <c r="I13" i="1" s="1"/>
  <c r="K13" i="1" s="1"/>
  <c r="D12" i="1"/>
  <c r="D11" i="1"/>
  <c r="D10" i="1"/>
  <c r="D9" i="1"/>
  <c r="D8" i="1"/>
  <c r="E8" i="1" s="1"/>
  <c r="F8" i="1" s="1"/>
  <c r="G8" i="1" s="1"/>
  <c r="I8" i="1" s="1"/>
  <c r="K8" i="1" s="1"/>
  <c r="D7" i="1"/>
  <c r="E7" i="1" s="1"/>
  <c r="F7" i="1" s="1"/>
  <c r="G7" i="1" s="1"/>
  <c r="I7" i="1" s="1"/>
  <c r="K7" i="1" s="1"/>
  <c r="D6" i="1"/>
  <c r="E6" i="1" s="1"/>
  <c r="D5" i="1"/>
  <c r="E5" i="1" s="1"/>
  <c r="F5" i="1" s="1"/>
  <c r="G5" i="1" s="1"/>
  <c r="I5" i="1" s="1"/>
  <c r="K5" i="1" s="1"/>
  <c r="D4" i="1"/>
  <c r="E4" i="1" s="1"/>
  <c r="F4" i="1" s="1"/>
  <c r="G4" i="1" s="1"/>
  <c r="I4" i="1" s="1"/>
  <c r="K4" i="1" s="1"/>
  <c r="D3" i="1"/>
  <c r="D2" i="1"/>
  <c r="E1" i="1"/>
  <c r="F1" i="1" s="1"/>
  <c r="G1" i="1" s="1"/>
  <c r="D1" i="1"/>
  <c r="I1" i="1" l="1"/>
  <c r="H1" i="1"/>
  <c r="K1" i="1" l="1"/>
  <c r="L1" i="1" s="1"/>
  <c r="J1" i="1"/>
</calcChain>
</file>

<file path=xl/sharedStrings.xml><?xml version="1.0" encoding="utf-8"?>
<sst xmlns="http://schemas.openxmlformats.org/spreadsheetml/2006/main" count="426" uniqueCount="143">
  <si>
    <t>S_CONFS_59</t>
  </si>
  <si>
    <t>S_CONFS_118</t>
  </si>
  <si>
    <t>S_CONFS_323</t>
  </si>
  <si>
    <t>S_CONFS_108</t>
  </si>
  <si>
    <t>S_CONFS_77</t>
  </si>
  <si>
    <t>S_CONFS_25</t>
  </si>
  <si>
    <t>S_CONFS_48</t>
  </si>
  <si>
    <t>S_CONFS_67</t>
  </si>
  <si>
    <t>S_CONFS_41</t>
  </si>
  <si>
    <t>S_CONFS_95</t>
  </si>
  <si>
    <t>S_CONFS_171</t>
  </si>
  <si>
    <t>S_CONFS_126</t>
  </si>
  <si>
    <t>S_CONFS_319</t>
  </si>
  <si>
    <t>S_CONFS_38</t>
  </si>
  <si>
    <t>S_CONFS_160</t>
  </si>
  <si>
    <t>S_CONFS_63</t>
  </si>
  <si>
    <t>S_CONFS_65</t>
  </si>
  <si>
    <t>S_CONFS_207</t>
  </si>
  <si>
    <t>S_CONFS_141</t>
  </si>
  <si>
    <t>S_CONFS_92</t>
  </si>
  <si>
    <t>S_CONFS_155</t>
  </si>
  <si>
    <t>S_CONFS_9</t>
  </si>
  <si>
    <t>S_CONFS_3</t>
  </si>
  <si>
    <t>S_CONFS_79</t>
  </si>
  <si>
    <t>S_CONFS_21</t>
  </si>
  <si>
    <t>S_CONFS_179</t>
  </si>
  <si>
    <t>S_CONFS_37</t>
  </si>
  <si>
    <t>S_CONFS_279</t>
  </si>
  <si>
    <t>S_CONFS_29</t>
  </si>
  <si>
    <t>S_CONFS_70</t>
  </si>
  <si>
    <t>S_CONFS_156</t>
  </si>
  <si>
    <t>S_CONFS_188</t>
  </si>
  <si>
    <t>S_CONFS_219</t>
  </si>
  <si>
    <t>S_CONFS_28</t>
  </si>
  <si>
    <t>S_CONFS_206</t>
  </si>
  <si>
    <t>S_CONFS_66</t>
  </si>
  <si>
    <t>S_CONFS_64</t>
  </si>
  <si>
    <t>S_CONFS_97</t>
  </si>
  <si>
    <t>S_CONFS_34</t>
  </si>
  <si>
    <t>S_CONFS_2</t>
  </si>
  <si>
    <t>S_CONFS_42</t>
  </si>
  <si>
    <t>S_CONFS_31</t>
  </si>
  <si>
    <t>S_CONFS_7</t>
  </si>
  <si>
    <t>S_CONFS_109</t>
  </si>
  <si>
    <t>S_CONFS_85</t>
  </si>
  <si>
    <t>S_CONFS_157</t>
  </si>
  <si>
    <t>S_CONFS_36</t>
  </si>
  <si>
    <t>S_CONFS_208</t>
  </si>
  <si>
    <t>S_CONFS_14</t>
  </si>
  <si>
    <t>S_CONFS_24</t>
  </si>
  <si>
    <t>S_CONFS_284</t>
  </si>
  <si>
    <t>S_CONFS_117</t>
  </si>
  <si>
    <t>S_CONFS_106</t>
  </si>
  <si>
    <t>S_CONFS_290</t>
  </si>
  <si>
    <t>S_CONFS_119</t>
  </si>
  <si>
    <t>S_CONFS_137</t>
  </si>
  <si>
    <t>S_CONFS_310</t>
  </si>
  <si>
    <t>S_CONFS_40</t>
  </si>
  <si>
    <t>S_CONFS_196</t>
  </si>
  <si>
    <t>S_CONFS_110</t>
  </si>
  <si>
    <t>S_CONFS_153</t>
  </si>
  <si>
    <t>S_CONFS_6</t>
  </si>
  <si>
    <t>S_CONFS_20</t>
  </si>
  <si>
    <t>S_CONFS_8</t>
  </si>
  <si>
    <t>S_CONFS_17</t>
  </si>
  <si>
    <t>S_CONFS_123</t>
  </si>
  <si>
    <t>S_CONFS_19</t>
  </si>
  <si>
    <t>S_CONFS_10</t>
  </si>
  <si>
    <t>S_CONFS_209</t>
  </si>
  <si>
    <t>S_CONFS_39</t>
  </si>
  <si>
    <t>S_CONFS_316</t>
  </si>
  <si>
    <t>S_CONFS_43</t>
  </si>
  <si>
    <t>S_CONFS_152</t>
  </si>
  <si>
    <t>S_CONFS_115</t>
  </si>
  <si>
    <t>S_CONFS_186</t>
  </si>
  <si>
    <t>S_CONFS_191</t>
  </si>
  <si>
    <t>S_CONFS_122</t>
  </si>
  <si>
    <t>S_CONFS_145</t>
  </si>
  <si>
    <t>S_CONFS_183</t>
  </si>
  <si>
    <t>S_CONFS_303</t>
  </si>
  <si>
    <t>S_CONFS_81</t>
  </si>
  <si>
    <t>S_CONFS_114</t>
  </si>
  <si>
    <t>S_CONFS_112</t>
  </si>
  <si>
    <t>S_CONFS_120</t>
  </si>
  <si>
    <t>S_CONFS_234</t>
  </si>
  <si>
    <t>S_CONFS_144</t>
  </si>
  <si>
    <t>S_CONFS_101</t>
  </si>
  <si>
    <t>S_CONFS_159</t>
  </si>
  <si>
    <t>S_CONFS_32</t>
  </si>
  <si>
    <t>S_CONFS_131</t>
  </si>
  <si>
    <t>S_CONFS_124</t>
  </si>
  <si>
    <t>S_CONFS_264</t>
  </si>
  <si>
    <t>S_CONFS_113</t>
  </si>
  <si>
    <t>S_CONFS_128</t>
  </si>
  <si>
    <t>S_CONFS_189</t>
  </si>
  <si>
    <t>S_CONFS_130</t>
  </si>
  <si>
    <t>S_CONFS_105</t>
  </si>
  <si>
    <t>S_CONFS_142</t>
  </si>
  <si>
    <t>S_CONFS_250</t>
  </si>
  <si>
    <t>S_CONFS_228</t>
  </si>
  <si>
    <t>S_CONFS_223</t>
  </si>
  <si>
    <t>S_CONFS_133</t>
  </si>
  <si>
    <t>S_CONFS_261</t>
  </si>
  <si>
    <t>S_CONFS_148</t>
  </si>
  <si>
    <t>S_CONFS_198</t>
  </si>
  <si>
    <t>S_CONFS_342</t>
  </si>
  <si>
    <t>S_CONFS_103</t>
  </si>
  <si>
    <t>S_CONFS_205</t>
  </si>
  <si>
    <t>S_CONFS_229</t>
  </si>
  <si>
    <t>S_CONFS_267</t>
  </si>
  <si>
    <t>S_CONFS_151</t>
  </si>
  <si>
    <t>S_CONFS_146</t>
  </si>
  <si>
    <t>S_CONFS_187</t>
  </si>
  <si>
    <t>S_CONFS_308</t>
  </si>
  <si>
    <t>S_CONFS_224</t>
  </si>
  <si>
    <t>S_CONFS_135</t>
  </si>
  <si>
    <t>S_CONFS_251</t>
  </si>
  <si>
    <t>S_CONFS_193</t>
  </si>
  <si>
    <t>S_CONFS_172</t>
  </si>
  <si>
    <t>S_CONFS_134</t>
  </si>
  <si>
    <t>S_CONFS_173</t>
  </si>
  <si>
    <t>S_CONFS_211</t>
  </si>
  <si>
    <t>S_CONFS_256</t>
  </si>
  <si>
    <t>S_CONFS_326</t>
  </si>
  <si>
    <t>S_CONFS_269</t>
  </si>
  <si>
    <t>S_CONFS_341</t>
  </si>
  <si>
    <t>S_CONFS_127</t>
  </si>
  <si>
    <t>S_CONFS_305</t>
  </si>
  <si>
    <t>S_CONFS_111</t>
  </si>
  <si>
    <t>S_CONFS_274</t>
  </si>
  <si>
    <t>S_CONFS_163</t>
  </si>
  <si>
    <t>S_CONFS_175</t>
  </si>
  <si>
    <t>S_CONFS_161</t>
  </si>
  <si>
    <t>S_CONFS_354</t>
  </si>
  <si>
    <t>S_CONFS_272</t>
  </si>
  <si>
    <t>S_CONFS_337</t>
  </si>
  <si>
    <t>dGrel</t>
  </si>
  <si>
    <t>SROT</t>
  </si>
  <si>
    <t>norm. contrib.</t>
  </si>
  <si>
    <t>weighted SROT</t>
  </si>
  <si>
    <t>SROT_sum</t>
  </si>
  <si>
    <t>conf</t>
  </si>
  <si>
    <t>dErel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</si>
</sst>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"/>
  <sheetViews>
    <sheetView workbookViewId="0">
      <selection activeCell="H151" sqref="H151"/>
    </sheetView>
  </sheetViews>
  <sheetFormatPr defaultRowHeight="15" x14ac:dyDescent="0.25"/>
  <cols>
    <col min="1" max="1" width="14.5703125" customWidth="1"/>
    <col min="9" max="9" width="14.28515625" customWidth="1"/>
    <col min="11" max="11" width="16.42578125" customWidth="1"/>
    <col min="12" max="12" width="13.42578125" customWidth="1"/>
  </cols>
  <sheetData>
    <row r="1" spans="1:12" x14ac:dyDescent="0.25">
      <c r="A1" t="s">
        <v>0</v>
      </c>
      <c r="B1">
        <v>0</v>
      </c>
      <c r="C1">
        <v>-135.47999999999999</v>
      </c>
      <c r="D1">
        <f>B1*4184</f>
        <v>0</v>
      </c>
      <c r="E1">
        <f>D1/-8.31451</f>
        <v>0</v>
      </c>
      <c r="F1">
        <f>E1/298.15</f>
        <v>0</v>
      </c>
      <c r="G1">
        <f>EXP(F1)</f>
        <v>1</v>
      </c>
      <c r="H1">
        <f>SUM(G1:G136)</f>
        <v>10.234176334652995</v>
      </c>
      <c r="I1">
        <f>G1/10.23417633</f>
        <v>9.7711820448964259E-2</v>
      </c>
      <c r="J1">
        <f>SUM(I1:I136)</f>
        <v>1.0000000004546528</v>
      </c>
      <c r="K1">
        <f>(C1*I1)</f>
        <v>-13.237997434425678</v>
      </c>
      <c r="L1" s="1">
        <f>SUM(K1:K136)</f>
        <v>-34.67397958225456</v>
      </c>
    </row>
    <row r="2" spans="1:12" x14ac:dyDescent="0.25">
      <c r="A2" t="s">
        <v>1</v>
      </c>
      <c r="B2">
        <v>0.26</v>
      </c>
      <c r="C2">
        <v>82.56</v>
      </c>
      <c r="D2">
        <f t="shared" ref="D2:D65" si="0">B2*4184</f>
        <v>1087.8400000000001</v>
      </c>
      <c r="E2">
        <f t="shared" ref="E2:E65" si="1">D2/-8.31451</f>
        <v>-130.83633310922713</v>
      </c>
      <c r="F2">
        <f t="shared" ref="F2:F65" si="2">E2/298.15</f>
        <v>-0.43882721150168419</v>
      </c>
      <c r="G2">
        <f t="shared" ref="G2:G65" si="3">EXP(F2)</f>
        <v>0.64479218267791216</v>
      </c>
      <c r="I2">
        <f t="shared" ref="I2:I65" si="4">G2/10.23417633</f>
        <v>6.3003817980719912E-2</v>
      </c>
      <c r="K2">
        <f t="shared" ref="K2:K65" si="5">(C2*I2)</f>
        <v>5.2015952124882361</v>
      </c>
    </row>
    <row r="3" spans="1:12" x14ac:dyDescent="0.25">
      <c r="A3" t="s">
        <v>2</v>
      </c>
      <c r="B3">
        <v>0.59</v>
      </c>
      <c r="C3">
        <v>-202.95</v>
      </c>
      <c r="D3">
        <f t="shared" si="0"/>
        <v>2468.56</v>
      </c>
      <c r="E3">
        <f t="shared" si="1"/>
        <v>-296.89783282478459</v>
      </c>
      <c r="F3">
        <f t="shared" si="2"/>
        <v>-0.99580021071536007</v>
      </c>
      <c r="G3">
        <f t="shared" si="3"/>
        <v>0.36942770622428223</v>
      </c>
      <c r="I3">
        <f t="shared" si="4"/>
        <v>3.6097453699459776E-2</v>
      </c>
      <c r="K3">
        <f t="shared" si="5"/>
        <v>-7.3259782283053614</v>
      </c>
    </row>
    <row r="4" spans="1:12" x14ac:dyDescent="0.25">
      <c r="A4" t="s">
        <v>3</v>
      </c>
      <c r="B4">
        <v>0.70499999999999996</v>
      </c>
      <c r="C4">
        <v>-164.69</v>
      </c>
      <c r="D4">
        <f t="shared" si="0"/>
        <v>2949.72</v>
      </c>
      <c r="E4">
        <f t="shared" si="1"/>
        <v>-354.76774939232735</v>
      </c>
      <c r="F4">
        <f t="shared" si="2"/>
        <v>-1.1898968619564896</v>
      </c>
      <c r="G4">
        <f t="shared" si="3"/>
        <v>0.30425264247079992</v>
      </c>
      <c r="I4">
        <f t="shared" si="4"/>
        <v>2.9729079572229717E-2</v>
      </c>
      <c r="K4">
        <f t="shared" si="5"/>
        <v>-4.896082114750512</v>
      </c>
    </row>
    <row r="5" spans="1:12" x14ac:dyDescent="0.25">
      <c r="A5" t="s">
        <v>4</v>
      </c>
      <c r="B5">
        <v>0.70699999999999996</v>
      </c>
      <c r="C5">
        <v>52.88</v>
      </c>
      <c r="D5">
        <f t="shared" si="0"/>
        <v>2958.0879999999997</v>
      </c>
      <c r="E5">
        <f t="shared" si="1"/>
        <v>-355.7741827239368</v>
      </c>
      <c r="F5">
        <f t="shared" si="2"/>
        <v>-1.1932724558911181</v>
      </c>
      <c r="G5">
        <f t="shared" si="3"/>
        <v>0.30322734057129558</v>
      </c>
      <c r="I5">
        <f t="shared" si="4"/>
        <v>2.9628895457119369E-2</v>
      </c>
      <c r="K5">
        <f t="shared" si="5"/>
        <v>1.5667759917724724</v>
      </c>
    </row>
    <row r="6" spans="1:12" x14ac:dyDescent="0.25">
      <c r="A6" t="s">
        <v>5</v>
      </c>
      <c r="B6">
        <v>0.754</v>
      </c>
      <c r="C6">
        <v>85.08</v>
      </c>
      <c r="D6">
        <f t="shared" si="0"/>
        <v>3154.7359999999999</v>
      </c>
      <c r="E6">
        <f t="shared" si="1"/>
        <v>-379.42536601675863</v>
      </c>
      <c r="F6">
        <f t="shared" si="2"/>
        <v>-1.2725989133548841</v>
      </c>
      <c r="G6">
        <f t="shared" si="3"/>
        <v>0.28010271232260153</v>
      </c>
      <c r="I6">
        <f t="shared" si="4"/>
        <v>2.736934593373393E-2</v>
      </c>
      <c r="K6">
        <f t="shared" si="5"/>
        <v>2.3285839520420826</v>
      </c>
    </row>
    <row r="7" spans="1:12" x14ac:dyDescent="0.25">
      <c r="A7" t="s">
        <v>6</v>
      </c>
      <c r="B7">
        <v>0.77200000000000002</v>
      </c>
      <c r="C7">
        <v>-162.61000000000001</v>
      </c>
      <c r="D7">
        <f t="shared" si="0"/>
        <v>3230.0480000000002</v>
      </c>
      <c r="E7">
        <f t="shared" si="1"/>
        <v>-388.48326600124363</v>
      </c>
      <c r="F7">
        <f t="shared" si="2"/>
        <v>-1.3029792587665392</v>
      </c>
      <c r="G7">
        <f t="shared" si="3"/>
        <v>0.27172105859397128</v>
      </c>
      <c r="I7">
        <f t="shared" si="4"/>
        <v>2.6550359289536616E-2</v>
      </c>
      <c r="K7">
        <f t="shared" si="5"/>
        <v>-4.3173539240715497</v>
      </c>
    </row>
    <row r="8" spans="1:12" x14ac:dyDescent="0.25">
      <c r="A8" t="s">
        <v>7</v>
      </c>
      <c r="B8">
        <v>0.79900000000000004</v>
      </c>
      <c r="C8">
        <v>-196.77</v>
      </c>
      <c r="D8">
        <f t="shared" si="0"/>
        <v>3343.0160000000001</v>
      </c>
      <c r="E8">
        <f t="shared" si="1"/>
        <v>-402.07011597797106</v>
      </c>
      <c r="F8">
        <f t="shared" si="2"/>
        <v>-1.3485497768840218</v>
      </c>
      <c r="G8">
        <f t="shared" si="3"/>
        <v>0.25961648960650147</v>
      </c>
      <c r="I8">
        <f t="shared" si="4"/>
        <v>2.5367599818020867E-2</v>
      </c>
      <c r="K8">
        <f t="shared" si="5"/>
        <v>-4.9915826161919661</v>
      </c>
    </row>
    <row r="9" spans="1:12" x14ac:dyDescent="0.25">
      <c r="A9" t="s">
        <v>8</v>
      </c>
      <c r="B9">
        <v>0.81299999999999994</v>
      </c>
      <c r="C9">
        <v>32.67</v>
      </c>
      <c r="D9">
        <f t="shared" si="0"/>
        <v>3401.5919999999996</v>
      </c>
      <c r="E9">
        <f t="shared" si="1"/>
        <v>-409.11514929923703</v>
      </c>
      <c r="F9">
        <f t="shared" si="2"/>
        <v>-1.3721789344264197</v>
      </c>
      <c r="G9">
        <f t="shared" si="3"/>
        <v>0.25355387993157535</v>
      </c>
      <c r="I9">
        <f t="shared" si="4"/>
        <v>2.4775211190012334E-2</v>
      </c>
      <c r="K9">
        <f t="shared" si="5"/>
        <v>0.80940614957770296</v>
      </c>
    </row>
    <row r="10" spans="1:12" x14ac:dyDescent="0.25">
      <c r="A10" t="s">
        <v>9</v>
      </c>
      <c r="B10">
        <v>0.84299999999999997</v>
      </c>
      <c r="C10">
        <v>118.43</v>
      </c>
      <c r="D10">
        <f t="shared" si="0"/>
        <v>3527.1120000000001</v>
      </c>
      <c r="E10">
        <f t="shared" si="1"/>
        <v>-424.21164927337873</v>
      </c>
      <c r="F10">
        <f t="shared" si="2"/>
        <v>-1.4228128434458451</v>
      </c>
      <c r="G10">
        <f t="shared" si="3"/>
        <v>0.24103506854420909</v>
      </c>
      <c r="I10">
        <f t="shared" si="4"/>
        <v>2.3551975339495549E-2</v>
      </c>
      <c r="K10">
        <f t="shared" si="5"/>
        <v>2.789260439456458</v>
      </c>
    </row>
    <row r="11" spans="1:12" x14ac:dyDescent="0.25">
      <c r="A11" t="s">
        <v>10</v>
      </c>
      <c r="B11">
        <v>0.88400000000000001</v>
      </c>
      <c r="C11">
        <v>-78.44</v>
      </c>
      <c r="D11">
        <f t="shared" si="0"/>
        <v>3698.6559999999999</v>
      </c>
      <c r="E11">
        <f t="shared" si="1"/>
        <v>-444.84353257137218</v>
      </c>
      <c r="F11">
        <f t="shared" si="2"/>
        <v>-1.4920125191057261</v>
      </c>
      <c r="G11">
        <f t="shared" si="3"/>
        <v>0.22491954486413657</v>
      </c>
      <c r="I11">
        <f t="shared" si="4"/>
        <v>2.1977298183227273E-2</v>
      </c>
      <c r="K11">
        <f t="shared" si="5"/>
        <v>-1.7238992694923472</v>
      </c>
    </row>
    <row r="12" spans="1:12" x14ac:dyDescent="0.25">
      <c r="A12" t="s">
        <v>11</v>
      </c>
      <c r="B12">
        <v>0.88700000000000001</v>
      </c>
      <c r="C12">
        <v>138.61000000000001</v>
      </c>
      <c r="D12">
        <f t="shared" si="0"/>
        <v>3711.2080000000001</v>
      </c>
      <c r="E12">
        <f t="shared" si="1"/>
        <v>-446.35318256878639</v>
      </c>
      <c r="F12">
        <f t="shared" si="2"/>
        <v>-1.4970759100076687</v>
      </c>
      <c r="G12">
        <f t="shared" si="3"/>
        <v>0.22378356766232402</v>
      </c>
      <c r="I12">
        <f t="shared" si="4"/>
        <v>2.1866299782849648E-2</v>
      </c>
      <c r="K12">
        <f t="shared" si="5"/>
        <v>3.0308878129007901</v>
      </c>
    </row>
    <row r="13" spans="1:12" x14ac:dyDescent="0.25">
      <c r="A13" t="s">
        <v>12</v>
      </c>
      <c r="B13">
        <v>0.9</v>
      </c>
      <c r="C13">
        <v>-226.59</v>
      </c>
      <c r="D13">
        <f t="shared" si="0"/>
        <v>3765.6</v>
      </c>
      <c r="E13">
        <f t="shared" si="1"/>
        <v>-452.89499922424773</v>
      </c>
      <c r="F13">
        <f t="shared" si="2"/>
        <v>-1.5190172705827529</v>
      </c>
      <c r="G13">
        <f t="shared" si="3"/>
        <v>0.21892692720330825</v>
      </c>
      <c r="I13">
        <f t="shared" si="4"/>
        <v>2.1391748602333123E-2</v>
      </c>
      <c r="K13">
        <f t="shared" si="5"/>
        <v>-4.8471563158026623</v>
      </c>
    </row>
    <row r="14" spans="1:12" x14ac:dyDescent="0.25">
      <c r="A14" t="s">
        <v>13</v>
      </c>
      <c r="B14">
        <v>0.92500000000000004</v>
      </c>
      <c r="C14">
        <v>-43.17</v>
      </c>
      <c r="D14">
        <f t="shared" si="0"/>
        <v>3870.2000000000003</v>
      </c>
      <c r="E14">
        <f t="shared" si="1"/>
        <v>-465.47541586936575</v>
      </c>
      <c r="F14">
        <f t="shared" si="2"/>
        <v>-1.5612121947656072</v>
      </c>
      <c r="G14">
        <f t="shared" si="3"/>
        <v>0.20988149968149408</v>
      </c>
      <c r="I14">
        <f t="shared" si="4"/>
        <v>2.0507903412437498E-2</v>
      </c>
      <c r="K14">
        <f t="shared" si="5"/>
        <v>-0.88532619031492688</v>
      </c>
    </row>
    <row r="15" spans="1:12" x14ac:dyDescent="0.25">
      <c r="A15" t="s">
        <v>14</v>
      </c>
      <c r="B15">
        <v>0.93</v>
      </c>
      <c r="C15">
        <v>85.88</v>
      </c>
      <c r="D15">
        <f t="shared" si="0"/>
        <v>3891.1200000000003</v>
      </c>
      <c r="E15">
        <f t="shared" si="1"/>
        <v>-467.99149919838936</v>
      </c>
      <c r="F15">
        <f t="shared" si="2"/>
        <v>-1.5696511796021781</v>
      </c>
      <c r="G15">
        <f t="shared" si="3"/>
        <v>0.20811776541878543</v>
      </c>
      <c r="I15">
        <f t="shared" si="4"/>
        <v>2.0335565726840026E-2</v>
      </c>
      <c r="K15">
        <f t="shared" si="5"/>
        <v>1.7464183846210213</v>
      </c>
    </row>
    <row r="16" spans="1:12" x14ac:dyDescent="0.25">
      <c r="A16" t="s">
        <v>15</v>
      </c>
      <c r="B16">
        <v>0.97299999999999998</v>
      </c>
      <c r="C16">
        <v>-221.43</v>
      </c>
      <c r="D16">
        <f t="shared" si="0"/>
        <v>4071.0319999999997</v>
      </c>
      <c r="E16">
        <f t="shared" si="1"/>
        <v>-489.62981582799222</v>
      </c>
      <c r="F16">
        <f t="shared" si="2"/>
        <v>-1.6422264491966871</v>
      </c>
      <c r="G16">
        <f t="shared" si="3"/>
        <v>0.19354863601185118</v>
      </c>
      <c r="I16">
        <f t="shared" si="4"/>
        <v>1.8911989570131939E-2</v>
      </c>
      <c r="K16">
        <f t="shared" si="5"/>
        <v>-4.1876818505143154</v>
      </c>
    </row>
    <row r="17" spans="1:11" x14ac:dyDescent="0.25">
      <c r="A17" t="s">
        <v>16</v>
      </c>
      <c r="B17">
        <v>1.01</v>
      </c>
      <c r="C17">
        <v>-0.4</v>
      </c>
      <c r="D17">
        <f t="shared" si="0"/>
        <v>4225.84</v>
      </c>
      <c r="E17">
        <f t="shared" si="1"/>
        <v>-508.24883246276687</v>
      </c>
      <c r="F17">
        <f t="shared" si="2"/>
        <v>-1.7046749369873115</v>
      </c>
      <c r="G17">
        <f t="shared" si="3"/>
        <v>0.18183148325945897</v>
      </c>
      <c r="I17">
        <f t="shared" si="4"/>
        <v>1.7767085244217103E-2</v>
      </c>
      <c r="K17">
        <f t="shared" si="5"/>
        <v>-7.1068340976868415E-3</v>
      </c>
    </row>
    <row r="18" spans="1:11" x14ac:dyDescent="0.25">
      <c r="A18" t="s">
        <v>17</v>
      </c>
      <c r="B18">
        <v>1.085</v>
      </c>
      <c r="C18">
        <v>-11.21</v>
      </c>
      <c r="D18">
        <f t="shared" si="0"/>
        <v>4539.6399999999994</v>
      </c>
      <c r="E18">
        <f t="shared" si="1"/>
        <v>-545.99008239812076</v>
      </c>
      <c r="F18">
        <f t="shared" si="2"/>
        <v>-1.8312597095358738</v>
      </c>
      <c r="G18">
        <f t="shared" si="3"/>
        <v>0.16021162049832335</v>
      </c>
      <c r="I18">
        <f t="shared" si="4"/>
        <v>1.5654569095969774E-2</v>
      </c>
      <c r="K18">
        <f t="shared" si="5"/>
        <v>-0.17548771956582118</v>
      </c>
    </row>
    <row r="19" spans="1:11" x14ac:dyDescent="0.25">
      <c r="A19" t="s">
        <v>18</v>
      </c>
      <c r="B19">
        <v>1.093</v>
      </c>
      <c r="C19">
        <v>152.34</v>
      </c>
      <c r="D19">
        <f t="shared" si="0"/>
        <v>4573.1120000000001</v>
      </c>
      <c r="E19">
        <f t="shared" si="1"/>
        <v>-550.01581572455859</v>
      </c>
      <c r="F19">
        <f t="shared" si="2"/>
        <v>-1.8447620852743876</v>
      </c>
      <c r="G19">
        <f t="shared" si="3"/>
        <v>0.15806292191324831</v>
      </c>
      <c r="I19">
        <f t="shared" si="4"/>
        <v>1.5444615845625976E-2</v>
      </c>
      <c r="K19">
        <f t="shared" si="5"/>
        <v>2.3528327779226612</v>
      </c>
    </row>
    <row r="20" spans="1:11" x14ac:dyDescent="0.25">
      <c r="A20" t="s">
        <v>19</v>
      </c>
      <c r="B20">
        <v>1.111</v>
      </c>
      <c r="C20">
        <v>23.28</v>
      </c>
      <c r="D20">
        <f t="shared" si="0"/>
        <v>4648.424</v>
      </c>
      <c r="E20">
        <f t="shared" si="1"/>
        <v>-559.07371570904354</v>
      </c>
      <c r="F20">
        <f t="shared" si="2"/>
        <v>-1.8751424306860425</v>
      </c>
      <c r="G20">
        <f t="shared" si="3"/>
        <v>0.15333312594723666</v>
      </c>
      <c r="I20">
        <f t="shared" si="4"/>
        <v>1.4982458871434812E-2</v>
      </c>
      <c r="K20">
        <f t="shared" si="5"/>
        <v>0.34879164252700245</v>
      </c>
    </row>
    <row r="21" spans="1:11" x14ac:dyDescent="0.25">
      <c r="A21" t="s">
        <v>20</v>
      </c>
      <c r="B21">
        <v>1.1240000000000001</v>
      </c>
      <c r="C21">
        <v>85.45</v>
      </c>
      <c r="D21">
        <f t="shared" si="0"/>
        <v>4702.8160000000007</v>
      </c>
      <c r="E21">
        <f t="shared" si="1"/>
        <v>-565.61553236450504</v>
      </c>
      <c r="F21">
        <f t="shared" si="2"/>
        <v>-1.8970837912611271</v>
      </c>
      <c r="G21">
        <f t="shared" si="3"/>
        <v>0.15000542914196269</v>
      </c>
      <c r="I21">
        <f t="shared" si="4"/>
        <v>1.4657303558689289E-2</v>
      </c>
      <c r="K21">
        <f t="shared" si="5"/>
        <v>1.2524665890899997</v>
      </c>
    </row>
    <row r="22" spans="1:11" x14ac:dyDescent="0.25">
      <c r="A22" t="s">
        <v>21</v>
      </c>
      <c r="B22">
        <v>1.1259999999999999</v>
      </c>
      <c r="C22">
        <v>-94.31</v>
      </c>
      <c r="D22">
        <f t="shared" si="0"/>
        <v>4711.1839999999993</v>
      </c>
      <c r="E22">
        <f t="shared" si="1"/>
        <v>-566.62196569611433</v>
      </c>
      <c r="F22">
        <f t="shared" si="2"/>
        <v>-1.900459385195755</v>
      </c>
      <c r="G22">
        <f t="shared" si="3"/>
        <v>0.14949992539288695</v>
      </c>
      <c r="I22">
        <f t="shared" si="4"/>
        <v>1.4607909867123322E-2</v>
      </c>
      <c r="K22">
        <f t="shared" si="5"/>
        <v>-1.3776719795684005</v>
      </c>
    </row>
    <row r="23" spans="1:11" x14ac:dyDescent="0.25">
      <c r="A23" t="s">
        <v>22</v>
      </c>
      <c r="B23">
        <v>1.1279999999999999</v>
      </c>
      <c r="C23">
        <v>11.58</v>
      </c>
      <c r="D23">
        <f t="shared" si="0"/>
        <v>4719.5519999999997</v>
      </c>
      <c r="E23">
        <f t="shared" si="1"/>
        <v>-567.62839902772373</v>
      </c>
      <c r="F23">
        <f t="shared" si="2"/>
        <v>-1.9038349791303832</v>
      </c>
      <c r="G23">
        <f t="shared" si="3"/>
        <v>0.14899612514242308</v>
      </c>
      <c r="I23">
        <f t="shared" si="4"/>
        <v>1.4558682627507853E-2</v>
      </c>
      <c r="K23">
        <f t="shared" si="5"/>
        <v>0.16858954482654093</v>
      </c>
    </row>
    <row r="24" spans="1:11" x14ac:dyDescent="0.25">
      <c r="A24" t="s">
        <v>23</v>
      </c>
      <c r="B24">
        <v>1.147</v>
      </c>
      <c r="C24">
        <v>-197.57</v>
      </c>
      <c r="D24">
        <f t="shared" si="0"/>
        <v>4799.0479999999998</v>
      </c>
      <c r="E24">
        <f t="shared" si="1"/>
        <v>-577.18951567801344</v>
      </c>
      <c r="F24">
        <f t="shared" si="2"/>
        <v>-1.9359031215093525</v>
      </c>
      <c r="G24">
        <f t="shared" si="3"/>
        <v>0.14429389504044018</v>
      </c>
      <c r="I24">
        <f t="shared" si="4"/>
        <v>1.4099219164073185E-2</v>
      </c>
      <c r="K24">
        <f t="shared" si="5"/>
        <v>-2.7855827302459391</v>
      </c>
    </row>
    <row r="25" spans="1:11" x14ac:dyDescent="0.25">
      <c r="A25" t="s">
        <v>24</v>
      </c>
      <c r="B25">
        <v>1.1499999999999999</v>
      </c>
      <c r="C25">
        <v>159.15</v>
      </c>
      <c r="D25">
        <f t="shared" si="0"/>
        <v>4811.5999999999995</v>
      </c>
      <c r="E25">
        <f t="shared" si="1"/>
        <v>-578.69916567542759</v>
      </c>
      <c r="F25">
        <f t="shared" si="2"/>
        <v>-1.9409665124112951</v>
      </c>
      <c r="G25">
        <f t="shared" si="3"/>
        <v>0.14356512522532394</v>
      </c>
      <c r="I25">
        <f t="shared" si="4"/>
        <v>1.4028009738749922E-2</v>
      </c>
      <c r="K25">
        <f t="shared" si="5"/>
        <v>2.2325577499220501</v>
      </c>
    </row>
    <row r="26" spans="1:11" x14ac:dyDescent="0.25">
      <c r="A26" t="s">
        <v>25</v>
      </c>
      <c r="B26">
        <v>1.1970000000000001</v>
      </c>
      <c r="C26">
        <v>-228.63</v>
      </c>
      <c r="D26">
        <f t="shared" si="0"/>
        <v>5008.2480000000005</v>
      </c>
      <c r="E26">
        <f t="shared" si="1"/>
        <v>-602.35034896824948</v>
      </c>
      <c r="F26">
        <f t="shared" si="2"/>
        <v>-2.0202929698750611</v>
      </c>
      <c r="G26">
        <f t="shared" si="3"/>
        <v>0.13261660671753378</v>
      </c>
      <c r="I26">
        <f t="shared" si="4"/>
        <v>1.2958210064134567E-2</v>
      </c>
      <c r="K26">
        <f t="shared" si="5"/>
        <v>-2.9626355669630859</v>
      </c>
    </row>
    <row r="27" spans="1:11" x14ac:dyDescent="0.25">
      <c r="A27" t="s">
        <v>26</v>
      </c>
      <c r="B27">
        <v>1.2010000000000001</v>
      </c>
      <c r="C27">
        <v>17.260000000000002</v>
      </c>
      <c r="D27">
        <f t="shared" si="0"/>
        <v>5024.9840000000004</v>
      </c>
      <c r="E27">
        <f t="shared" si="1"/>
        <v>-604.36321563146839</v>
      </c>
      <c r="F27">
        <f t="shared" si="2"/>
        <v>-2.0270441577443181</v>
      </c>
      <c r="G27">
        <f t="shared" si="3"/>
        <v>0.13172430253673828</v>
      </c>
      <c r="I27">
        <f t="shared" si="4"/>
        <v>1.2871021398234818E-2</v>
      </c>
      <c r="K27">
        <f t="shared" si="5"/>
        <v>0.22215382933353298</v>
      </c>
    </row>
    <row r="28" spans="1:11" x14ac:dyDescent="0.25">
      <c r="A28" t="s">
        <v>27</v>
      </c>
      <c r="B28">
        <v>1.202</v>
      </c>
      <c r="C28">
        <v>-139.96</v>
      </c>
      <c r="D28">
        <f t="shared" si="0"/>
        <v>5029.1679999999997</v>
      </c>
      <c r="E28">
        <f t="shared" si="1"/>
        <v>-604.86643229727304</v>
      </c>
      <c r="F28">
        <f t="shared" si="2"/>
        <v>-2.028731954711632</v>
      </c>
      <c r="G28">
        <f t="shared" si="3"/>
        <v>0.13150216617166943</v>
      </c>
      <c r="I28">
        <f t="shared" si="4"/>
        <v>1.2849316049616024E-2</v>
      </c>
      <c r="K28">
        <f t="shared" si="5"/>
        <v>-1.7983902743042588</v>
      </c>
    </row>
    <row r="29" spans="1:11" x14ac:dyDescent="0.25">
      <c r="A29" t="s">
        <v>28</v>
      </c>
      <c r="B29">
        <v>1.2270000000000001</v>
      </c>
      <c r="C29">
        <v>12.32</v>
      </c>
      <c r="D29">
        <f t="shared" si="0"/>
        <v>5133.768</v>
      </c>
      <c r="E29">
        <f t="shared" si="1"/>
        <v>-617.44684894239106</v>
      </c>
      <c r="F29">
        <f t="shared" si="2"/>
        <v>-2.0709268788944866</v>
      </c>
      <c r="G29">
        <f t="shared" si="3"/>
        <v>0.12606887695383479</v>
      </c>
      <c r="I29">
        <f t="shared" si="4"/>
        <v>1.2318419469115672E-2</v>
      </c>
      <c r="K29">
        <f t="shared" si="5"/>
        <v>0.1517629278595051</v>
      </c>
    </row>
    <row r="30" spans="1:11" x14ac:dyDescent="0.25">
      <c r="A30" t="s">
        <v>29</v>
      </c>
      <c r="B30">
        <v>1.23</v>
      </c>
      <c r="C30">
        <v>128.41</v>
      </c>
      <c r="D30">
        <f t="shared" si="0"/>
        <v>5146.32</v>
      </c>
      <c r="E30">
        <f t="shared" si="1"/>
        <v>-618.95649893980521</v>
      </c>
      <c r="F30">
        <f t="shared" si="2"/>
        <v>-2.0759902697964288</v>
      </c>
      <c r="G30">
        <f t="shared" si="3"/>
        <v>0.12543215429745488</v>
      </c>
      <c r="I30">
        <f t="shared" si="4"/>
        <v>1.2256204139239692E-2</v>
      </c>
      <c r="K30">
        <f t="shared" si="5"/>
        <v>1.5738191735197689</v>
      </c>
    </row>
    <row r="31" spans="1:11" x14ac:dyDescent="0.25">
      <c r="A31" t="s">
        <v>30</v>
      </c>
      <c r="B31">
        <v>1.2509999999999999</v>
      </c>
      <c r="C31">
        <v>-156.27000000000001</v>
      </c>
      <c r="D31">
        <f t="shared" si="0"/>
        <v>5234.1839999999993</v>
      </c>
      <c r="E31">
        <f t="shared" si="1"/>
        <v>-629.52404892170421</v>
      </c>
      <c r="F31">
        <f t="shared" si="2"/>
        <v>-2.1114340061100259</v>
      </c>
      <c r="G31">
        <f t="shared" si="3"/>
        <v>0.12106423504445708</v>
      </c>
      <c r="I31">
        <f t="shared" si="4"/>
        <v>1.1829406797455196E-2</v>
      </c>
      <c r="K31">
        <f t="shared" si="5"/>
        <v>-1.8485814002383236</v>
      </c>
    </row>
    <row r="32" spans="1:11" x14ac:dyDescent="0.25">
      <c r="A32" t="s">
        <v>31</v>
      </c>
      <c r="B32">
        <v>1.284</v>
      </c>
      <c r="C32">
        <v>64.06</v>
      </c>
      <c r="D32">
        <f t="shared" si="0"/>
        <v>5372.2560000000003</v>
      </c>
      <c r="E32">
        <f t="shared" si="1"/>
        <v>-646.13019889326006</v>
      </c>
      <c r="F32">
        <f t="shared" si="2"/>
        <v>-2.1671313060313939</v>
      </c>
      <c r="G32">
        <f t="shared" si="3"/>
        <v>0.11450562780831552</v>
      </c>
      <c r="I32">
        <f t="shared" si="4"/>
        <v>1.1188553344802055E-2</v>
      </c>
      <c r="K32">
        <f t="shared" si="5"/>
        <v>0.71673872726801968</v>
      </c>
    </row>
    <row r="33" spans="1:11" x14ac:dyDescent="0.25">
      <c r="A33" t="s">
        <v>32</v>
      </c>
      <c r="B33">
        <v>1.3280000000000001</v>
      </c>
      <c r="C33">
        <v>-22.96</v>
      </c>
      <c r="D33">
        <f t="shared" si="0"/>
        <v>5556.3519999999999</v>
      </c>
      <c r="E33">
        <f t="shared" si="1"/>
        <v>-668.27173218866767</v>
      </c>
      <c r="F33">
        <f t="shared" si="2"/>
        <v>-2.2413943725932173</v>
      </c>
      <c r="G33">
        <f t="shared" si="3"/>
        <v>0.10631016500264649</v>
      </c>
      <c r="I33">
        <f t="shared" si="4"/>
        <v>1.0387759754638357E-2</v>
      </c>
      <c r="K33">
        <f t="shared" si="5"/>
        <v>-0.23850296396649667</v>
      </c>
    </row>
    <row r="34" spans="1:11" x14ac:dyDescent="0.25">
      <c r="A34" t="s">
        <v>33</v>
      </c>
      <c r="B34">
        <v>1.3280000000000001</v>
      </c>
      <c r="C34">
        <v>-57.1</v>
      </c>
      <c r="D34">
        <f t="shared" si="0"/>
        <v>5556.3519999999999</v>
      </c>
      <c r="E34">
        <f t="shared" si="1"/>
        <v>-668.27173218866767</v>
      </c>
      <c r="F34">
        <f t="shared" si="2"/>
        <v>-2.2413943725932173</v>
      </c>
      <c r="G34">
        <f t="shared" si="3"/>
        <v>0.10631016500264649</v>
      </c>
      <c r="I34">
        <f t="shared" si="4"/>
        <v>1.0387759754638357E-2</v>
      </c>
      <c r="K34">
        <f t="shared" si="5"/>
        <v>-0.59314108198985016</v>
      </c>
    </row>
    <row r="35" spans="1:11" x14ac:dyDescent="0.25">
      <c r="A35" t="s">
        <v>34</v>
      </c>
      <c r="B35">
        <v>1.361</v>
      </c>
      <c r="C35">
        <v>27.14</v>
      </c>
      <c r="D35">
        <f t="shared" si="0"/>
        <v>5694.424</v>
      </c>
      <c r="E35">
        <f t="shared" si="1"/>
        <v>-684.87788216022352</v>
      </c>
      <c r="F35">
        <f t="shared" si="2"/>
        <v>-2.2970916725145853</v>
      </c>
      <c r="G35">
        <f t="shared" si="3"/>
        <v>0.10055085369815001</v>
      </c>
      <c r="I35">
        <f t="shared" si="4"/>
        <v>9.8250069625437069E-3</v>
      </c>
      <c r="K35">
        <f t="shared" si="5"/>
        <v>0.26665068896343619</v>
      </c>
    </row>
    <row r="36" spans="1:11" x14ac:dyDescent="0.25">
      <c r="A36" t="s">
        <v>35</v>
      </c>
      <c r="B36">
        <v>1.377</v>
      </c>
      <c r="C36">
        <v>5.37</v>
      </c>
      <c r="D36">
        <f t="shared" si="0"/>
        <v>5761.3680000000004</v>
      </c>
      <c r="E36">
        <f t="shared" si="1"/>
        <v>-692.92934881309907</v>
      </c>
      <c r="F36">
        <f t="shared" si="2"/>
        <v>-2.324096423991612</v>
      </c>
      <c r="G36">
        <f t="shared" si="3"/>
        <v>9.7871838755065041E-2</v>
      </c>
      <c r="I36">
        <f t="shared" si="4"/>
        <v>9.5632355354448965E-3</v>
      </c>
      <c r="K36">
        <f t="shared" si="5"/>
        <v>5.1354574825339096E-2</v>
      </c>
    </row>
    <row r="37" spans="1:11" x14ac:dyDescent="0.25">
      <c r="A37" t="s">
        <v>36</v>
      </c>
      <c r="B37">
        <v>1.389</v>
      </c>
      <c r="C37">
        <v>65.48</v>
      </c>
      <c r="D37">
        <f t="shared" si="0"/>
        <v>5811.576</v>
      </c>
      <c r="E37">
        <f t="shared" si="1"/>
        <v>-698.96794880275559</v>
      </c>
      <c r="F37">
        <f t="shared" si="2"/>
        <v>-2.3443499875993816</v>
      </c>
      <c r="G37">
        <f t="shared" si="3"/>
        <v>9.5909524253330061E-2</v>
      </c>
      <c r="I37">
        <f t="shared" si="4"/>
        <v>9.3714942131869691E-3</v>
      </c>
      <c r="K37">
        <f t="shared" si="5"/>
        <v>0.61364544107948282</v>
      </c>
    </row>
    <row r="38" spans="1:11" x14ac:dyDescent="0.25">
      <c r="A38" t="s">
        <v>37</v>
      </c>
      <c r="B38">
        <v>1.405</v>
      </c>
      <c r="C38">
        <v>-227.4</v>
      </c>
      <c r="D38">
        <f t="shared" si="0"/>
        <v>5878.52</v>
      </c>
      <c r="E38">
        <f t="shared" si="1"/>
        <v>-707.01941545563125</v>
      </c>
      <c r="F38">
        <f t="shared" si="2"/>
        <v>-2.3713547390764087</v>
      </c>
      <c r="G38">
        <f t="shared" si="3"/>
        <v>9.3354170029981753E-2</v>
      </c>
      <c r="I38">
        <f t="shared" si="4"/>
        <v>9.1218059001316569E-3</v>
      </c>
      <c r="K38">
        <f t="shared" si="5"/>
        <v>-2.074298661689939</v>
      </c>
    </row>
    <row r="39" spans="1:11" x14ac:dyDescent="0.25">
      <c r="A39" t="s">
        <v>38</v>
      </c>
      <c r="B39">
        <v>1.456</v>
      </c>
      <c r="C39">
        <v>-235.84</v>
      </c>
      <c r="D39">
        <f t="shared" si="0"/>
        <v>6091.9039999999995</v>
      </c>
      <c r="E39">
        <f t="shared" si="1"/>
        <v>-732.68346541167182</v>
      </c>
      <c r="F39">
        <f t="shared" si="2"/>
        <v>-2.4574323844094312</v>
      </c>
      <c r="G39">
        <f t="shared" si="3"/>
        <v>8.5654596941948088E-2</v>
      </c>
      <c r="I39">
        <f t="shared" si="4"/>
        <v>8.3694665970200349E-3</v>
      </c>
      <c r="K39">
        <f t="shared" si="5"/>
        <v>-1.9738550022412051</v>
      </c>
    </row>
    <row r="40" spans="1:11" x14ac:dyDescent="0.25">
      <c r="A40" t="s">
        <v>39</v>
      </c>
      <c r="B40">
        <v>1.4570000000000001</v>
      </c>
      <c r="C40">
        <v>32.44</v>
      </c>
      <c r="D40">
        <f t="shared" si="0"/>
        <v>6096.0880000000006</v>
      </c>
      <c r="E40">
        <f t="shared" si="1"/>
        <v>-733.18668207747669</v>
      </c>
      <c r="F40">
        <f t="shared" si="2"/>
        <v>-2.4591201813767456</v>
      </c>
      <c r="G40">
        <f t="shared" si="3"/>
        <v>8.5510151304736839E-2</v>
      </c>
      <c r="I40">
        <f t="shared" si="4"/>
        <v>8.3553525508522127E-3</v>
      </c>
      <c r="K40">
        <f t="shared" si="5"/>
        <v>0.27104763674964577</v>
      </c>
    </row>
    <row r="41" spans="1:11" x14ac:dyDescent="0.25">
      <c r="A41" t="s">
        <v>40</v>
      </c>
      <c r="B41">
        <v>1.46</v>
      </c>
      <c r="C41">
        <v>38.53</v>
      </c>
      <c r="D41">
        <f t="shared" si="0"/>
        <v>6108.6399999999994</v>
      </c>
      <c r="E41">
        <f t="shared" si="1"/>
        <v>-734.69633207489062</v>
      </c>
      <c r="F41">
        <f t="shared" si="2"/>
        <v>-2.4641835722786873</v>
      </c>
      <c r="G41">
        <f t="shared" si="3"/>
        <v>8.5078274286381761E-2</v>
      </c>
      <c r="I41">
        <f t="shared" si="4"/>
        <v>8.3131530611786665E-3</v>
      </c>
      <c r="K41">
        <f t="shared" si="5"/>
        <v>0.32030578744721405</v>
      </c>
    </row>
    <row r="42" spans="1:11" x14ac:dyDescent="0.25">
      <c r="A42" t="s">
        <v>41</v>
      </c>
      <c r="B42">
        <v>1.496</v>
      </c>
      <c r="C42">
        <v>40.659999999999997</v>
      </c>
      <c r="D42">
        <f t="shared" si="0"/>
        <v>6259.2640000000001</v>
      </c>
      <c r="E42">
        <f t="shared" si="1"/>
        <v>-752.81213204386063</v>
      </c>
      <c r="F42">
        <f t="shared" si="2"/>
        <v>-2.524944263101998</v>
      </c>
      <c r="G42">
        <f t="shared" si="3"/>
        <v>8.0062775113091497E-2</v>
      </c>
      <c r="I42">
        <f t="shared" si="4"/>
        <v>7.823079506496201E-3</v>
      </c>
      <c r="K42">
        <f t="shared" si="5"/>
        <v>0.31808641273413552</v>
      </c>
    </row>
    <row r="43" spans="1:11" x14ac:dyDescent="0.25">
      <c r="A43" t="s">
        <v>42</v>
      </c>
      <c r="B43">
        <v>1.5149999999999999</v>
      </c>
      <c r="C43">
        <v>-100.94</v>
      </c>
      <c r="D43">
        <f t="shared" si="0"/>
        <v>6338.7599999999993</v>
      </c>
      <c r="E43">
        <f t="shared" si="1"/>
        <v>-762.37324869415022</v>
      </c>
      <c r="F43">
        <f t="shared" si="2"/>
        <v>-2.5570124054809669</v>
      </c>
      <c r="G43">
        <f t="shared" si="3"/>
        <v>7.7536041006246822E-2</v>
      </c>
      <c r="I43">
        <f t="shared" si="4"/>
        <v>7.5761877171259193E-3</v>
      </c>
      <c r="K43">
        <f t="shared" si="5"/>
        <v>-0.76474038816669032</v>
      </c>
    </row>
    <row r="44" spans="1:11" x14ac:dyDescent="0.25">
      <c r="A44" t="s">
        <v>43</v>
      </c>
      <c r="B44">
        <v>1.5429999999999999</v>
      </c>
      <c r="C44">
        <v>28.35</v>
      </c>
      <c r="D44">
        <f t="shared" si="0"/>
        <v>6455.9119999999994</v>
      </c>
      <c r="E44">
        <f t="shared" si="1"/>
        <v>-776.4633153366824</v>
      </c>
      <c r="F44">
        <f t="shared" si="2"/>
        <v>-2.6042707205657636</v>
      </c>
      <c r="G44">
        <f t="shared" si="3"/>
        <v>7.3957052893054057E-2</v>
      </c>
      <c r="I44">
        <f t="shared" si="4"/>
        <v>7.2264782732206507E-3</v>
      </c>
      <c r="K44">
        <f t="shared" si="5"/>
        <v>0.20487065904580545</v>
      </c>
    </row>
    <row r="45" spans="1:11" x14ac:dyDescent="0.25">
      <c r="A45" t="s">
        <v>44</v>
      </c>
      <c r="B45">
        <v>1.5509999999999999</v>
      </c>
      <c r="C45">
        <v>150.66999999999999</v>
      </c>
      <c r="D45">
        <f t="shared" si="0"/>
        <v>6489.384</v>
      </c>
      <c r="E45">
        <f t="shared" si="1"/>
        <v>-780.48904866312023</v>
      </c>
      <c r="F45">
        <f t="shared" si="2"/>
        <v>-2.6177730963042771</v>
      </c>
      <c r="G45">
        <f t="shared" si="3"/>
        <v>7.2965168444139902E-2</v>
      </c>
      <c r="I45">
        <f t="shared" si="4"/>
        <v>7.1295594380422307E-3</v>
      </c>
      <c r="K45">
        <f t="shared" si="5"/>
        <v>1.0742107205298228</v>
      </c>
    </row>
    <row r="46" spans="1:11" x14ac:dyDescent="0.25">
      <c r="A46" t="s">
        <v>45</v>
      </c>
      <c r="B46">
        <v>1.56</v>
      </c>
      <c r="C46">
        <v>42.53</v>
      </c>
      <c r="D46">
        <f t="shared" si="0"/>
        <v>6527.04</v>
      </c>
      <c r="E46">
        <f t="shared" si="1"/>
        <v>-785.0179986553627</v>
      </c>
      <c r="F46">
        <f t="shared" si="2"/>
        <v>-2.632963269010105</v>
      </c>
      <c r="G46">
        <f t="shared" si="3"/>
        <v>7.1865190512127988E-2</v>
      </c>
      <c r="I46">
        <f t="shared" si="4"/>
        <v>7.0220785918516599E-3</v>
      </c>
      <c r="K46">
        <f t="shared" si="5"/>
        <v>0.2986490025114511</v>
      </c>
    </row>
    <row r="47" spans="1:11" x14ac:dyDescent="0.25">
      <c r="A47" t="s">
        <v>46</v>
      </c>
      <c r="B47">
        <v>1.5840000000000001</v>
      </c>
      <c r="C47">
        <v>-146.72</v>
      </c>
      <c r="D47">
        <f t="shared" si="0"/>
        <v>6627.4560000000001</v>
      </c>
      <c r="E47">
        <f t="shared" si="1"/>
        <v>-797.09519863467597</v>
      </c>
      <c r="F47">
        <f t="shared" si="2"/>
        <v>-2.6734703962256448</v>
      </c>
      <c r="G47">
        <f t="shared" si="3"/>
        <v>6.9012309190799828E-2</v>
      </c>
      <c r="I47">
        <f t="shared" si="4"/>
        <v>6.7433183644198388E-3</v>
      </c>
      <c r="K47">
        <f t="shared" si="5"/>
        <v>-0.98937967042767871</v>
      </c>
    </row>
    <row r="48" spans="1:11" x14ac:dyDescent="0.25">
      <c r="A48" t="s">
        <v>47</v>
      </c>
      <c r="B48">
        <v>1.6220000000000001</v>
      </c>
      <c r="C48">
        <v>-48.01</v>
      </c>
      <c r="D48">
        <f t="shared" si="0"/>
        <v>6786.4480000000003</v>
      </c>
      <c r="E48">
        <f t="shared" si="1"/>
        <v>-816.21743193525538</v>
      </c>
      <c r="F48">
        <f t="shared" si="2"/>
        <v>-2.7376066809835837</v>
      </c>
      <c r="G48">
        <f t="shared" si="3"/>
        <v>6.4725069408599831E-2</v>
      </c>
      <c r="I48">
        <f t="shared" si="4"/>
        <v>6.324404360599856E-3</v>
      </c>
      <c r="K48">
        <f t="shared" si="5"/>
        <v>-0.30363465335239909</v>
      </c>
    </row>
    <row r="49" spans="1:11" x14ac:dyDescent="0.25">
      <c r="A49" t="s">
        <v>48</v>
      </c>
      <c r="B49">
        <v>1.63</v>
      </c>
      <c r="C49">
        <v>-11.86</v>
      </c>
      <c r="D49">
        <f t="shared" si="0"/>
        <v>6819.9199999999992</v>
      </c>
      <c r="E49">
        <f t="shared" si="1"/>
        <v>-820.24316526169298</v>
      </c>
      <c r="F49">
        <f t="shared" si="2"/>
        <v>-2.7511090567220964</v>
      </c>
      <c r="G49">
        <f t="shared" si="3"/>
        <v>6.3857000883828965E-2</v>
      </c>
      <c r="I49">
        <f t="shared" si="4"/>
        <v>6.2395838047700474E-3</v>
      </c>
      <c r="K49">
        <f t="shared" si="5"/>
        <v>-7.4001463924572755E-2</v>
      </c>
    </row>
    <row r="50" spans="1:11" x14ac:dyDescent="0.25">
      <c r="A50" t="s">
        <v>49</v>
      </c>
      <c r="B50">
        <v>1.64</v>
      </c>
      <c r="C50">
        <v>88.07</v>
      </c>
      <c r="D50">
        <f t="shared" si="0"/>
        <v>6861.7599999999993</v>
      </c>
      <c r="E50">
        <f t="shared" si="1"/>
        <v>-825.27533191974021</v>
      </c>
      <c r="F50">
        <f t="shared" si="2"/>
        <v>-2.7679870263952382</v>
      </c>
      <c r="G50">
        <f t="shared" si="3"/>
        <v>6.2788268744136372E-2</v>
      </c>
      <c r="I50">
        <f t="shared" si="4"/>
        <v>6.1351560418283673E-3</v>
      </c>
      <c r="K50">
        <f t="shared" si="5"/>
        <v>0.54032319260382422</v>
      </c>
    </row>
    <row r="51" spans="1:11" x14ac:dyDescent="0.25">
      <c r="A51" t="s">
        <v>50</v>
      </c>
      <c r="B51">
        <v>1.6719999999999999</v>
      </c>
      <c r="C51">
        <v>-55.87</v>
      </c>
      <c r="D51">
        <f t="shared" si="0"/>
        <v>6995.6480000000001</v>
      </c>
      <c r="E51">
        <f t="shared" si="1"/>
        <v>-841.3782652254913</v>
      </c>
      <c r="F51">
        <f t="shared" si="2"/>
        <v>-2.8219965293492919</v>
      </c>
      <c r="G51">
        <f t="shared" si="3"/>
        <v>5.948705641440822E-2</v>
      </c>
      <c r="I51">
        <f t="shared" si="4"/>
        <v>5.8125885754020633E-3</v>
      </c>
      <c r="K51">
        <f t="shared" si="5"/>
        <v>-0.32474932370771326</v>
      </c>
    </row>
    <row r="52" spans="1:11" x14ac:dyDescent="0.25">
      <c r="A52" t="s">
        <v>51</v>
      </c>
      <c r="B52">
        <v>1.724</v>
      </c>
      <c r="C52">
        <v>79.89</v>
      </c>
      <c r="D52">
        <f t="shared" si="0"/>
        <v>7213.2160000000003</v>
      </c>
      <c r="E52">
        <f t="shared" si="1"/>
        <v>-867.54553184733675</v>
      </c>
      <c r="F52">
        <f t="shared" si="2"/>
        <v>-2.9097619716496288</v>
      </c>
      <c r="G52">
        <f t="shared" si="3"/>
        <v>5.448869818065756E-2</v>
      </c>
      <c r="I52">
        <f t="shared" si="4"/>
        <v>5.3241898931262171E-3</v>
      </c>
      <c r="K52">
        <f t="shared" si="5"/>
        <v>0.42534953056185348</v>
      </c>
    </row>
    <row r="53" spans="1:11" x14ac:dyDescent="0.25">
      <c r="A53" t="s">
        <v>52</v>
      </c>
      <c r="B53">
        <v>1.728</v>
      </c>
      <c r="C53">
        <v>-8.9600000000000009</v>
      </c>
      <c r="D53">
        <f t="shared" si="0"/>
        <v>7229.9520000000002</v>
      </c>
      <c r="E53">
        <f t="shared" si="1"/>
        <v>-869.55839851055566</v>
      </c>
      <c r="F53">
        <f t="shared" si="2"/>
        <v>-2.9165131595188853</v>
      </c>
      <c r="G53">
        <f t="shared" si="3"/>
        <v>5.4122073710343215E-2</v>
      </c>
      <c r="I53">
        <f t="shared" si="4"/>
        <v>5.2883663487106646E-3</v>
      </c>
      <c r="K53">
        <f t="shared" si="5"/>
        <v>-4.7383762484447561E-2</v>
      </c>
    </row>
    <row r="54" spans="1:11" x14ac:dyDescent="0.25">
      <c r="A54" t="s">
        <v>53</v>
      </c>
      <c r="B54">
        <v>1.768</v>
      </c>
      <c r="C54">
        <v>-104.9</v>
      </c>
      <c r="D54">
        <f t="shared" si="0"/>
        <v>7397.3119999999999</v>
      </c>
      <c r="E54">
        <f t="shared" si="1"/>
        <v>-889.68706514274436</v>
      </c>
      <c r="F54">
        <f t="shared" si="2"/>
        <v>-2.9840250382114522</v>
      </c>
      <c r="G54">
        <f t="shared" si="3"/>
        <v>5.0588801661890337E-2</v>
      </c>
      <c r="I54">
        <f t="shared" si="4"/>
        <v>4.9431239047148931E-3</v>
      </c>
      <c r="K54">
        <f t="shared" si="5"/>
        <v>-0.51853369760459234</v>
      </c>
    </row>
    <row r="55" spans="1:11" x14ac:dyDescent="0.25">
      <c r="A55" t="s">
        <v>54</v>
      </c>
      <c r="B55">
        <v>1.79</v>
      </c>
      <c r="C55">
        <v>-143.1</v>
      </c>
      <c r="D55">
        <f t="shared" si="0"/>
        <v>7489.3600000000006</v>
      </c>
      <c r="E55">
        <f t="shared" si="1"/>
        <v>-900.75783179044834</v>
      </c>
      <c r="F55">
        <f t="shared" si="2"/>
        <v>-3.0211565714923641</v>
      </c>
      <c r="G55">
        <f t="shared" si="3"/>
        <v>4.8744808891143819E-2</v>
      </c>
      <c r="I55">
        <f t="shared" si="4"/>
        <v>4.762944014190521E-3</v>
      </c>
      <c r="K55">
        <f t="shared" si="5"/>
        <v>-0.68157728843066356</v>
      </c>
    </row>
    <row r="56" spans="1:11" x14ac:dyDescent="0.25">
      <c r="A56" t="s">
        <v>55</v>
      </c>
      <c r="B56">
        <v>1.8129999999999999</v>
      </c>
      <c r="C56">
        <v>33.92</v>
      </c>
      <c r="D56">
        <f t="shared" si="0"/>
        <v>7585.5919999999996</v>
      </c>
      <c r="E56">
        <f t="shared" si="1"/>
        <v>-912.33181510395673</v>
      </c>
      <c r="F56">
        <f t="shared" si="2"/>
        <v>-3.0599759017405894</v>
      </c>
      <c r="G56">
        <f t="shared" si="3"/>
        <v>4.688882514544563E-2</v>
      </c>
      <c r="I56">
        <f t="shared" si="4"/>
        <v>4.5815924636746636E-3</v>
      </c>
      <c r="K56">
        <f t="shared" si="5"/>
        <v>0.15540761636784459</v>
      </c>
    </row>
    <row r="57" spans="1:11" x14ac:dyDescent="0.25">
      <c r="A57" t="s">
        <v>56</v>
      </c>
      <c r="B57">
        <v>1.8169999999999999</v>
      </c>
      <c r="C57">
        <v>56.32</v>
      </c>
      <c r="D57">
        <f t="shared" si="0"/>
        <v>7602.3279999999995</v>
      </c>
      <c r="E57">
        <f t="shared" si="1"/>
        <v>-914.34468176717564</v>
      </c>
      <c r="F57">
        <f t="shared" si="2"/>
        <v>-3.0667270896098464</v>
      </c>
      <c r="G57">
        <f t="shared" si="3"/>
        <v>4.6573336039326473E-2</v>
      </c>
      <c r="I57">
        <f t="shared" si="4"/>
        <v>4.5507654487839441E-3</v>
      </c>
      <c r="K57">
        <f t="shared" si="5"/>
        <v>0.2562991100755117</v>
      </c>
    </row>
    <row r="58" spans="1:11" x14ac:dyDescent="0.25">
      <c r="A58" t="s">
        <v>57</v>
      </c>
      <c r="B58">
        <v>1.837</v>
      </c>
      <c r="C58">
        <v>50.2</v>
      </c>
      <c r="D58">
        <f t="shared" si="0"/>
        <v>7686.0079999999998</v>
      </c>
      <c r="E58">
        <f t="shared" si="1"/>
        <v>-924.40901508326999</v>
      </c>
      <c r="F58">
        <f t="shared" si="2"/>
        <v>-3.1004830289561296</v>
      </c>
      <c r="G58">
        <f t="shared" si="3"/>
        <v>4.5027447578876868E-2</v>
      </c>
      <c r="I58">
        <f t="shared" si="4"/>
        <v>4.3997138731023669E-3</v>
      </c>
      <c r="K58">
        <f t="shared" si="5"/>
        <v>0.22086563642973883</v>
      </c>
    </row>
    <row r="59" spans="1:11" x14ac:dyDescent="0.25">
      <c r="A59" t="s">
        <v>58</v>
      </c>
      <c r="B59">
        <v>1.8560000000000001</v>
      </c>
      <c r="C59">
        <v>-176.59</v>
      </c>
      <c r="D59">
        <f t="shared" si="0"/>
        <v>7765.5040000000008</v>
      </c>
      <c r="E59">
        <f t="shared" si="1"/>
        <v>-933.97013173355981</v>
      </c>
      <c r="F59">
        <f t="shared" si="2"/>
        <v>-3.1325511713350993</v>
      </c>
      <c r="G59">
        <f t="shared" si="3"/>
        <v>4.3606407808758921E-2</v>
      </c>
      <c r="I59">
        <f t="shared" si="4"/>
        <v>4.2608614902337645E-3</v>
      </c>
      <c r="K59">
        <f t="shared" si="5"/>
        <v>-0.75242553056038053</v>
      </c>
    </row>
    <row r="60" spans="1:11" x14ac:dyDescent="0.25">
      <c r="A60" t="s">
        <v>59</v>
      </c>
      <c r="B60">
        <v>1.8620000000000001</v>
      </c>
      <c r="C60">
        <v>102.97</v>
      </c>
      <c r="D60">
        <f t="shared" si="0"/>
        <v>7790.6080000000002</v>
      </c>
      <c r="E60">
        <f t="shared" si="1"/>
        <v>-936.98943172838813</v>
      </c>
      <c r="F60">
        <f t="shared" si="2"/>
        <v>-3.1426779531389846</v>
      </c>
      <c r="G60">
        <f t="shared" si="3"/>
        <v>4.3167043658856617E-2</v>
      </c>
      <c r="I60">
        <f t="shared" si="4"/>
        <v>4.2179304193067984E-3</v>
      </c>
      <c r="K60">
        <f t="shared" si="5"/>
        <v>0.43432029527602101</v>
      </c>
    </row>
    <row r="61" spans="1:11" x14ac:dyDescent="0.25">
      <c r="A61" t="s">
        <v>60</v>
      </c>
      <c r="B61">
        <v>1.8979999999999999</v>
      </c>
      <c r="C61">
        <v>73.91</v>
      </c>
      <c r="D61">
        <f t="shared" si="0"/>
        <v>7941.232</v>
      </c>
      <c r="E61">
        <f t="shared" si="1"/>
        <v>-955.10523169735791</v>
      </c>
      <c r="F61">
        <f t="shared" si="2"/>
        <v>-3.2034386439622939</v>
      </c>
      <c r="G61">
        <f t="shared" si="3"/>
        <v>4.0622277987474975E-2</v>
      </c>
      <c r="I61">
        <f t="shared" si="4"/>
        <v>3.9692767329400679E-3</v>
      </c>
      <c r="K61">
        <f t="shared" si="5"/>
        <v>0.29336924333160042</v>
      </c>
    </row>
    <row r="62" spans="1:11" x14ac:dyDescent="0.25">
      <c r="A62" t="s">
        <v>61</v>
      </c>
      <c r="B62">
        <v>1.9810000000000001</v>
      </c>
      <c r="C62">
        <v>1.58</v>
      </c>
      <c r="D62">
        <f t="shared" si="0"/>
        <v>8288.5040000000008</v>
      </c>
      <c r="E62">
        <f t="shared" si="1"/>
        <v>-996.8722149591498</v>
      </c>
      <c r="F62">
        <f t="shared" si="2"/>
        <v>-3.3435257922493706</v>
      </c>
      <c r="G62">
        <f t="shared" si="3"/>
        <v>3.5312234374233434E-2</v>
      </c>
      <c r="I62">
        <f t="shared" si="4"/>
        <v>3.4504227048268409E-3</v>
      </c>
      <c r="K62">
        <f t="shared" si="5"/>
        <v>5.4516678736264085E-3</v>
      </c>
    </row>
    <row r="63" spans="1:11" x14ac:dyDescent="0.25">
      <c r="A63" t="s">
        <v>62</v>
      </c>
      <c r="B63">
        <v>2.0459999999999998</v>
      </c>
      <c r="C63">
        <v>57.74</v>
      </c>
      <c r="D63">
        <f t="shared" si="0"/>
        <v>8560.4639999999999</v>
      </c>
      <c r="E63">
        <f t="shared" si="1"/>
        <v>-1029.5812982364564</v>
      </c>
      <c r="F63">
        <f t="shared" si="2"/>
        <v>-3.4532325951247911</v>
      </c>
      <c r="G63">
        <f t="shared" si="3"/>
        <v>3.164318127582931E-2</v>
      </c>
      <c r="I63">
        <f t="shared" si="4"/>
        <v>3.0919128472578611E-3</v>
      </c>
      <c r="K63">
        <f t="shared" si="5"/>
        <v>0.17852704780066891</v>
      </c>
    </row>
    <row r="64" spans="1:11" x14ac:dyDescent="0.25">
      <c r="A64" t="s">
        <v>63</v>
      </c>
      <c r="B64">
        <v>2.048</v>
      </c>
      <c r="C64">
        <v>74.739999999999995</v>
      </c>
      <c r="D64">
        <f t="shared" si="0"/>
        <v>8568.8320000000003</v>
      </c>
      <c r="E64">
        <f t="shared" si="1"/>
        <v>-1030.5877315680659</v>
      </c>
      <c r="F64">
        <f t="shared" si="2"/>
        <v>-3.4566081890594198</v>
      </c>
      <c r="G64">
        <f t="shared" si="3"/>
        <v>3.1536546823602372E-2</v>
      </c>
      <c r="I64">
        <f t="shared" si="4"/>
        <v>3.081493400808189E-3</v>
      </c>
      <c r="K64">
        <f t="shared" si="5"/>
        <v>0.23031081677640403</v>
      </c>
    </row>
    <row r="65" spans="1:11" x14ac:dyDescent="0.25">
      <c r="A65" t="s">
        <v>64</v>
      </c>
      <c r="B65">
        <v>2.0680000000000001</v>
      </c>
      <c r="C65">
        <v>37.630000000000003</v>
      </c>
      <c r="D65">
        <f t="shared" si="0"/>
        <v>8652.5120000000006</v>
      </c>
      <c r="E65">
        <f t="shared" si="1"/>
        <v>-1040.6520648841604</v>
      </c>
      <c r="F65">
        <f t="shared" si="2"/>
        <v>-3.4903641284057034</v>
      </c>
      <c r="G65">
        <f t="shared" si="3"/>
        <v>3.0489767959063444E-2</v>
      </c>
      <c r="I65">
        <f t="shared" si="4"/>
        <v>2.9792107323465904E-3</v>
      </c>
      <c r="K65">
        <f t="shared" si="5"/>
        <v>0.11210769985820221</v>
      </c>
    </row>
    <row r="66" spans="1:11" x14ac:dyDescent="0.25">
      <c r="A66" t="s">
        <v>65</v>
      </c>
      <c r="B66">
        <v>2.0710000000000002</v>
      </c>
      <c r="C66">
        <v>32.65</v>
      </c>
      <c r="D66">
        <f t="shared" ref="D66:D129" si="6">B66*4184</f>
        <v>8665.0640000000003</v>
      </c>
      <c r="E66">
        <f t="shared" ref="E66:E129" si="7">D66/-8.31451</f>
        <v>-1042.1617148815744</v>
      </c>
      <c r="F66">
        <f t="shared" ref="F66:F129" si="8">E66/298.15</f>
        <v>-3.4954275193076456</v>
      </c>
      <c r="G66">
        <f t="shared" ref="G66:G129" si="9">EXP(F66)</f>
        <v>3.0335776533769707E-2</v>
      </c>
      <c r="I66">
        <f t="shared" ref="I66:I129" si="10">G66/10.23417633</f>
        <v>2.9641639498476091E-3</v>
      </c>
      <c r="K66">
        <f t="shared" ref="K66:K129" si="11">(C66*I66)</f>
        <v>9.6779952962524438E-2</v>
      </c>
    </row>
    <row r="67" spans="1:11" x14ac:dyDescent="0.25">
      <c r="A67" t="s">
        <v>66</v>
      </c>
      <c r="B67">
        <v>2.1259999999999999</v>
      </c>
      <c r="C67">
        <v>-52.15</v>
      </c>
      <c r="D67">
        <f t="shared" si="6"/>
        <v>8895.1839999999993</v>
      </c>
      <c r="E67">
        <f t="shared" si="7"/>
        <v>-1069.838631500834</v>
      </c>
      <c r="F67">
        <f t="shared" si="8"/>
        <v>-3.5882563525099247</v>
      </c>
      <c r="G67">
        <f t="shared" si="9"/>
        <v>2.7646494160909484E-2</v>
      </c>
      <c r="I67">
        <f t="shared" si="10"/>
        <v>2.7013892734941264E-3</v>
      </c>
      <c r="K67">
        <f t="shared" si="11"/>
        <v>-0.1408774506127187</v>
      </c>
    </row>
    <row r="68" spans="1:11" x14ac:dyDescent="0.25">
      <c r="A68" t="s">
        <v>67</v>
      </c>
      <c r="B68">
        <v>2.1680000000000001</v>
      </c>
      <c r="C68">
        <v>59.99</v>
      </c>
      <c r="D68">
        <f t="shared" si="6"/>
        <v>9070.9120000000003</v>
      </c>
      <c r="E68">
        <f t="shared" si="7"/>
        <v>-1090.9737314646322</v>
      </c>
      <c r="F68">
        <f t="shared" si="8"/>
        <v>-3.6591438251371198</v>
      </c>
      <c r="G68">
        <f t="shared" si="9"/>
        <v>2.575455369102855E-2</v>
      </c>
      <c r="I68">
        <f t="shared" si="10"/>
        <v>2.5165243260009914E-3</v>
      </c>
      <c r="K68">
        <f t="shared" si="11"/>
        <v>0.15096629431679948</v>
      </c>
    </row>
    <row r="69" spans="1:11" x14ac:dyDescent="0.25">
      <c r="A69" t="s">
        <v>68</v>
      </c>
      <c r="B69">
        <v>2.1680000000000001</v>
      </c>
      <c r="C69">
        <v>36.159999999999997</v>
      </c>
      <c r="D69">
        <f t="shared" si="6"/>
        <v>9070.9120000000003</v>
      </c>
      <c r="E69">
        <f t="shared" si="7"/>
        <v>-1090.9737314646322</v>
      </c>
      <c r="F69">
        <f t="shared" si="8"/>
        <v>-3.6591438251371198</v>
      </c>
      <c r="G69">
        <f t="shared" si="9"/>
        <v>2.575455369102855E-2</v>
      </c>
      <c r="I69">
        <f t="shared" si="10"/>
        <v>2.5165243260009914E-3</v>
      </c>
      <c r="K69">
        <f t="shared" si="11"/>
        <v>9.0997519628195842E-2</v>
      </c>
    </row>
    <row r="70" spans="1:11" x14ac:dyDescent="0.25">
      <c r="A70" t="s">
        <v>69</v>
      </c>
      <c r="B70">
        <v>2.2080000000000002</v>
      </c>
      <c r="C70">
        <v>45.86</v>
      </c>
      <c r="D70">
        <f t="shared" si="6"/>
        <v>9238.2720000000008</v>
      </c>
      <c r="E70">
        <f t="shared" si="7"/>
        <v>-1111.1023980968212</v>
      </c>
      <c r="F70">
        <f t="shared" si="8"/>
        <v>-3.726655703829687</v>
      </c>
      <c r="G70">
        <f t="shared" si="9"/>
        <v>2.4073209307147337E-2</v>
      </c>
      <c r="I70">
        <f t="shared" si="10"/>
        <v>2.3522371054503157E-3</v>
      </c>
      <c r="K70">
        <f t="shared" si="11"/>
        <v>0.10787359365595148</v>
      </c>
    </row>
    <row r="71" spans="1:11" x14ac:dyDescent="0.25">
      <c r="A71" t="s">
        <v>70</v>
      </c>
      <c r="B71">
        <v>2.2469999999999999</v>
      </c>
      <c r="C71">
        <v>-151.54</v>
      </c>
      <c r="D71">
        <f t="shared" si="6"/>
        <v>9401.4480000000003</v>
      </c>
      <c r="E71">
        <f t="shared" si="7"/>
        <v>-1130.7278480632051</v>
      </c>
      <c r="F71">
        <f t="shared" si="8"/>
        <v>-3.7924797855549395</v>
      </c>
      <c r="G71">
        <f t="shared" si="9"/>
        <v>2.2539639020633471E-2</v>
      </c>
      <c r="I71">
        <f t="shared" si="10"/>
        <v>2.2023891609686064E-3</v>
      </c>
      <c r="K71">
        <f t="shared" si="11"/>
        <v>-0.33375005345318259</v>
      </c>
    </row>
    <row r="72" spans="1:11" x14ac:dyDescent="0.25">
      <c r="A72" t="s">
        <v>71</v>
      </c>
      <c r="B72">
        <v>2.2669999999999999</v>
      </c>
      <c r="C72">
        <v>-10.86</v>
      </c>
      <c r="D72">
        <f t="shared" si="6"/>
        <v>9485.1279999999988</v>
      </c>
      <c r="E72">
        <f t="shared" si="7"/>
        <v>-1140.7921813792993</v>
      </c>
      <c r="F72">
        <f t="shared" si="8"/>
        <v>-3.8262357249012222</v>
      </c>
      <c r="G72">
        <f t="shared" si="9"/>
        <v>2.1791490598642091E-2</v>
      </c>
      <c r="I72">
        <f t="shared" si="10"/>
        <v>2.1292862166898087E-3</v>
      </c>
      <c r="K72">
        <f t="shared" si="11"/>
        <v>-2.3124048313251322E-2</v>
      </c>
    </row>
    <row r="73" spans="1:11" x14ac:dyDescent="0.25">
      <c r="A73" t="s">
        <v>72</v>
      </c>
      <c r="B73">
        <v>2.31</v>
      </c>
      <c r="C73">
        <v>91.91</v>
      </c>
      <c r="D73">
        <f t="shared" si="6"/>
        <v>9665.0400000000009</v>
      </c>
      <c r="E73">
        <f t="shared" si="7"/>
        <v>-1162.4304980089025</v>
      </c>
      <c r="F73">
        <f t="shared" si="8"/>
        <v>-3.8988109944957325</v>
      </c>
      <c r="G73">
        <f t="shared" si="9"/>
        <v>2.026599350394305E-2</v>
      </c>
      <c r="I73">
        <f t="shared" si="10"/>
        <v>1.9802271184771593E-3</v>
      </c>
      <c r="K73">
        <f t="shared" si="11"/>
        <v>0.18200267445923571</v>
      </c>
    </row>
    <row r="74" spans="1:11" x14ac:dyDescent="0.25">
      <c r="A74" t="s">
        <v>73</v>
      </c>
      <c r="B74">
        <v>2.3319999999999999</v>
      </c>
      <c r="C74">
        <v>-49.7</v>
      </c>
      <c r="D74">
        <f t="shared" si="6"/>
        <v>9757.0879999999997</v>
      </c>
      <c r="E74">
        <f t="shared" si="7"/>
        <v>-1173.5012646566063</v>
      </c>
      <c r="F74">
        <f t="shared" si="8"/>
        <v>-3.935942527776644</v>
      </c>
      <c r="G74">
        <f t="shared" si="9"/>
        <v>1.9527285642012841E-2</v>
      </c>
      <c r="I74">
        <f t="shared" si="10"/>
        <v>1.9080466285079963E-3</v>
      </c>
      <c r="K74">
        <f t="shared" si="11"/>
        <v>-9.4829917436847419E-2</v>
      </c>
    </row>
    <row r="75" spans="1:11" x14ac:dyDescent="0.25">
      <c r="A75" t="s">
        <v>74</v>
      </c>
      <c r="B75">
        <v>2.3340000000000001</v>
      </c>
      <c r="C75">
        <v>2.4900000000000002</v>
      </c>
      <c r="D75">
        <f t="shared" si="6"/>
        <v>9765.4560000000001</v>
      </c>
      <c r="E75">
        <f t="shared" si="7"/>
        <v>-1174.5076979882158</v>
      </c>
      <c r="F75">
        <f t="shared" si="8"/>
        <v>-3.9393181217112723</v>
      </c>
      <c r="G75">
        <f t="shared" si="9"/>
        <v>1.9461480583104138E-2</v>
      </c>
      <c r="I75">
        <f t="shared" si="10"/>
        <v>1.9016166964072757E-3</v>
      </c>
      <c r="K75">
        <f t="shared" si="11"/>
        <v>4.7350255740541171E-3</v>
      </c>
    </row>
    <row r="76" spans="1:11" x14ac:dyDescent="0.25">
      <c r="A76" t="s">
        <v>75</v>
      </c>
      <c r="B76">
        <v>2.36</v>
      </c>
      <c r="C76">
        <v>-117.47</v>
      </c>
      <c r="D76">
        <f t="shared" si="6"/>
        <v>9874.24</v>
      </c>
      <c r="E76">
        <f t="shared" si="7"/>
        <v>-1187.5913312991383</v>
      </c>
      <c r="F76">
        <f t="shared" si="8"/>
        <v>-3.9832008428614403</v>
      </c>
      <c r="G76">
        <f t="shared" si="9"/>
        <v>1.8625925161277795E-2</v>
      </c>
      <c r="I76">
        <f t="shared" si="10"/>
        <v>1.8199730550546216E-3</v>
      </c>
      <c r="K76">
        <f t="shared" si="11"/>
        <v>-0.21379223477726639</v>
      </c>
    </row>
    <row r="77" spans="1:11" x14ac:dyDescent="0.25">
      <c r="A77" t="s">
        <v>76</v>
      </c>
      <c r="B77">
        <v>2.3660000000000001</v>
      </c>
      <c r="C77">
        <v>-20.9</v>
      </c>
      <c r="D77">
        <f t="shared" si="6"/>
        <v>9899.344000000001</v>
      </c>
      <c r="E77">
        <f t="shared" si="7"/>
        <v>-1190.6106312939669</v>
      </c>
      <c r="F77">
        <f t="shared" si="8"/>
        <v>-3.993327624665326</v>
      </c>
      <c r="G77">
        <f t="shared" si="9"/>
        <v>1.8438256325758962E-2</v>
      </c>
      <c r="I77">
        <f t="shared" si="10"/>
        <v>1.8016355914945391E-3</v>
      </c>
      <c r="K77">
        <f t="shared" si="11"/>
        <v>-3.7654183862235867E-2</v>
      </c>
    </row>
    <row r="78" spans="1:11" x14ac:dyDescent="0.25">
      <c r="A78" t="s">
        <v>77</v>
      </c>
      <c r="B78">
        <v>2.3690000000000002</v>
      </c>
      <c r="C78">
        <v>111.86</v>
      </c>
      <c r="D78">
        <f t="shared" si="6"/>
        <v>9911.8960000000006</v>
      </c>
      <c r="E78">
        <f t="shared" si="7"/>
        <v>-1192.1202812913809</v>
      </c>
      <c r="F78">
        <f t="shared" si="8"/>
        <v>-3.9983910155672682</v>
      </c>
      <c r="G78">
        <f t="shared" si="9"/>
        <v>1.8345132187348099E-2</v>
      </c>
      <c r="I78">
        <f t="shared" si="10"/>
        <v>1.7925362624026722E-3</v>
      </c>
      <c r="K78">
        <f t="shared" si="11"/>
        <v>0.20051310631236291</v>
      </c>
    </row>
    <row r="79" spans="1:11" x14ac:dyDescent="0.25">
      <c r="A79" t="s">
        <v>78</v>
      </c>
      <c r="B79">
        <v>2.3740000000000001</v>
      </c>
      <c r="C79">
        <v>31.58</v>
      </c>
      <c r="D79">
        <f t="shared" si="6"/>
        <v>9932.8160000000007</v>
      </c>
      <c r="E79">
        <f t="shared" si="7"/>
        <v>-1194.6363646204047</v>
      </c>
      <c r="F79">
        <f t="shared" si="8"/>
        <v>-4.0068300004038395</v>
      </c>
      <c r="G79">
        <f t="shared" si="9"/>
        <v>1.8190969299042799E-2</v>
      </c>
      <c r="I79">
        <f t="shared" si="10"/>
        <v>1.777472725940691E-3</v>
      </c>
      <c r="K79">
        <f t="shared" si="11"/>
        <v>5.613258868520702E-2</v>
      </c>
    </row>
    <row r="80" spans="1:11" x14ac:dyDescent="0.25">
      <c r="A80" t="s">
        <v>79</v>
      </c>
      <c r="B80">
        <v>2.3759999999999999</v>
      </c>
      <c r="C80">
        <v>-140.11000000000001</v>
      </c>
      <c r="D80">
        <f t="shared" si="6"/>
        <v>9941.1839999999993</v>
      </c>
      <c r="E80">
        <f t="shared" si="7"/>
        <v>-1195.6427979520138</v>
      </c>
      <c r="F80">
        <f t="shared" si="8"/>
        <v>-4.0102055943384665</v>
      </c>
      <c r="G80">
        <f t="shared" si="9"/>
        <v>1.8129667496617482E-2</v>
      </c>
      <c r="I80">
        <f t="shared" si="10"/>
        <v>1.7714828152289106E-3</v>
      </c>
      <c r="K80">
        <f t="shared" si="11"/>
        <v>-0.24820245724172268</v>
      </c>
    </row>
    <row r="81" spans="1:11" x14ac:dyDescent="0.25">
      <c r="A81" t="s">
        <v>80</v>
      </c>
      <c r="B81">
        <v>2.4009999999999998</v>
      </c>
      <c r="C81">
        <v>-20.63</v>
      </c>
      <c r="D81">
        <f t="shared" si="6"/>
        <v>10045.784</v>
      </c>
      <c r="E81">
        <f t="shared" si="7"/>
        <v>-1208.223214597132</v>
      </c>
      <c r="F81">
        <f t="shared" si="8"/>
        <v>-4.0524005185213223</v>
      </c>
      <c r="G81">
        <f t="shared" si="9"/>
        <v>1.7380602064465508E-2</v>
      </c>
      <c r="I81">
        <f t="shared" si="10"/>
        <v>1.6982902682179512E-3</v>
      </c>
      <c r="K81">
        <f t="shared" si="11"/>
        <v>-3.5035728233336332E-2</v>
      </c>
    </row>
    <row r="82" spans="1:11" x14ac:dyDescent="0.25">
      <c r="A82" t="s">
        <v>81</v>
      </c>
      <c r="B82">
        <v>2.4929999999999999</v>
      </c>
      <c r="C82">
        <v>-179.65</v>
      </c>
      <c r="D82">
        <f t="shared" si="6"/>
        <v>10430.712</v>
      </c>
      <c r="E82">
        <f t="shared" si="7"/>
        <v>-1254.5191478511661</v>
      </c>
      <c r="F82">
        <f t="shared" si="8"/>
        <v>-4.2076778395142247</v>
      </c>
      <c r="G82">
        <f t="shared" si="9"/>
        <v>1.4880884047997357E-2</v>
      </c>
      <c r="I82">
        <f t="shared" si="10"/>
        <v>1.454038270219774E-3</v>
      </c>
      <c r="K82">
        <f t="shared" si="11"/>
        <v>-0.26121797524498241</v>
      </c>
    </row>
    <row r="83" spans="1:11" x14ac:dyDescent="0.25">
      <c r="A83" t="s">
        <v>82</v>
      </c>
      <c r="B83">
        <v>2.5150000000000001</v>
      </c>
      <c r="C83">
        <v>-163.80000000000001</v>
      </c>
      <c r="D83">
        <f t="shared" si="6"/>
        <v>10522.76</v>
      </c>
      <c r="E83">
        <f t="shared" si="7"/>
        <v>-1265.58991449887</v>
      </c>
      <c r="F83">
        <f t="shared" si="8"/>
        <v>-4.244809372795137</v>
      </c>
      <c r="G83">
        <f t="shared" si="9"/>
        <v>1.4338466720340119E-2</v>
      </c>
      <c r="I83">
        <f t="shared" si="10"/>
        <v>1.4010376856913231E-3</v>
      </c>
      <c r="K83">
        <f t="shared" si="11"/>
        <v>-0.22948997291623874</v>
      </c>
    </row>
    <row r="84" spans="1:11" x14ac:dyDescent="0.25">
      <c r="A84" t="s">
        <v>83</v>
      </c>
      <c r="B84">
        <v>2.5270000000000001</v>
      </c>
      <c r="C84">
        <v>53.41</v>
      </c>
      <c r="D84">
        <f t="shared" si="6"/>
        <v>10572.968000000001</v>
      </c>
      <c r="E84">
        <f t="shared" si="7"/>
        <v>-1271.6285144885267</v>
      </c>
      <c r="F84">
        <f t="shared" si="8"/>
        <v>-4.2650629364029067</v>
      </c>
      <c r="G84">
        <f t="shared" si="9"/>
        <v>1.4050982786903631E-2</v>
      </c>
      <c r="I84">
        <f t="shared" si="10"/>
        <v>1.3729471072054149E-3</v>
      </c>
      <c r="K84">
        <f t="shared" si="11"/>
        <v>7.3329104995841207E-2</v>
      </c>
    </row>
    <row r="85" spans="1:11" x14ac:dyDescent="0.25">
      <c r="A85" t="s">
        <v>84</v>
      </c>
      <c r="B85">
        <v>2.548</v>
      </c>
      <c r="C85">
        <v>9.61</v>
      </c>
      <c r="D85">
        <f t="shared" si="6"/>
        <v>10660.832</v>
      </c>
      <c r="E85">
        <f t="shared" si="7"/>
        <v>-1282.1960644704259</v>
      </c>
      <c r="F85">
        <f t="shared" si="8"/>
        <v>-4.3005066727165051</v>
      </c>
      <c r="G85">
        <f t="shared" si="9"/>
        <v>1.3561685934894572E-2</v>
      </c>
      <c r="I85">
        <f t="shared" si="10"/>
        <v>1.3251370210556623E-3</v>
      </c>
      <c r="K85">
        <f t="shared" si="11"/>
        <v>1.2734566772344915E-2</v>
      </c>
    </row>
    <row r="86" spans="1:11" x14ac:dyDescent="0.25">
      <c r="A86" t="s">
        <v>85</v>
      </c>
      <c r="B86">
        <v>2.58</v>
      </c>
      <c r="C86">
        <v>-4.18</v>
      </c>
      <c r="D86">
        <f t="shared" si="6"/>
        <v>10794.720000000001</v>
      </c>
      <c r="E86">
        <f t="shared" si="7"/>
        <v>-1298.298997776177</v>
      </c>
      <c r="F86">
        <f t="shared" si="8"/>
        <v>-4.3545161756705584</v>
      </c>
      <c r="G86">
        <f t="shared" si="9"/>
        <v>1.2848654572258769E-2</v>
      </c>
      <c r="I86">
        <f t="shared" si="10"/>
        <v>1.2554654285753125E-3</v>
      </c>
      <c r="K86">
        <f t="shared" si="11"/>
        <v>-5.247845491444806E-3</v>
      </c>
    </row>
    <row r="87" spans="1:11" x14ac:dyDescent="0.25">
      <c r="A87" t="s">
        <v>86</v>
      </c>
      <c r="B87">
        <v>2.5830000000000002</v>
      </c>
      <c r="C87">
        <v>81.069999999999993</v>
      </c>
      <c r="D87">
        <f t="shared" si="6"/>
        <v>10807.272000000001</v>
      </c>
      <c r="E87">
        <f t="shared" si="7"/>
        <v>-1299.808647773591</v>
      </c>
      <c r="F87">
        <f t="shared" si="8"/>
        <v>-4.359579566572501</v>
      </c>
      <c r="G87">
        <f t="shared" si="9"/>
        <v>1.2783761240392625E-2</v>
      </c>
      <c r="I87">
        <f t="shared" si="10"/>
        <v>1.2491245829836727E-3</v>
      </c>
      <c r="K87">
        <f t="shared" si="11"/>
        <v>0.10126652994248633</v>
      </c>
    </row>
    <row r="88" spans="1:11" x14ac:dyDescent="0.25">
      <c r="A88" t="s">
        <v>87</v>
      </c>
      <c r="B88">
        <v>2.5950000000000002</v>
      </c>
      <c r="C88">
        <v>110.94</v>
      </c>
      <c r="D88">
        <f t="shared" si="6"/>
        <v>10857.480000000001</v>
      </c>
      <c r="E88">
        <f t="shared" si="7"/>
        <v>-1305.8472477632477</v>
      </c>
      <c r="F88">
        <f t="shared" si="8"/>
        <v>-4.3798331301802707</v>
      </c>
      <c r="G88">
        <f t="shared" si="9"/>
        <v>1.2527448899806896E-2</v>
      </c>
      <c r="I88">
        <f t="shared" si="10"/>
        <v>1.2240798375815062E-3</v>
      </c>
      <c r="K88">
        <f t="shared" si="11"/>
        <v>0.13579941718129229</v>
      </c>
    </row>
    <row r="89" spans="1:11" x14ac:dyDescent="0.25">
      <c r="A89" t="s">
        <v>88</v>
      </c>
      <c r="B89">
        <v>2.6960000000000002</v>
      </c>
      <c r="C89">
        <v>75.62</v>
      </c>
      <c r="D89">
        <f t="shared" si="6"/>
        <v>11280.064</v>
      </c>
      <c r="E89">
        <f t="shared" si="7"/>
        <v>-1356.6721310095243</v>
      </c>
      <c r="F89">
        <f t="shared" si="8"/>
        <v>-4.5503006238790018</v>
      </c>
      <c r="G89">
        <f t="shared" si="9"/>
        <v>1.056402810733678E-2</v>
      </c>
      <c r="I89">
        <f t="shared" si="10"/>
        <v>1.0322304176419031E-3</v>
      </c>
      <c r="K89">
        <f t="shared" si="11"/>
        <v>7.8057264182080713E-2</v>
      </c>
    </row>
    <row r="90" spans="1:11" x14ac:dyDescent="0.25">
      <c r="A90" t="s">
        <v>89</v>
      </c>
      <c r="B90">
        <v>2.7250000000000001</v>
      </c>
      <c r="C90">
        <v>-170.92</v>
      </c>
      <c r="D90">
        <f t="shared" si="6"/>
        <v>11401.4</v>
      </c>
      <c r="E90">
        <f t="shared" si="7"/>
        <v>-1371.2654143178611</v>
      </c>
      <c r="F90">
        <f t="shared" si="8"/>
        <v>-4.5992467359311124</v>
      </c>
      <c r="G90">
        <f t="shared" si="9"/>
        <v>1.005941028378231E-2</v>
      </c>
      <c r="I90">
        <f t="shared" si="10"/>
        <v>9.8292329147140161E-4</v>
      </c>
      <c r="K90">
        <f t="shared" si="11"/>
        <v>-0.16800124897829194</v>
      </c>
    </row>
    <row r="91" spans="1:11" x14ac:dyDescent="0.25">
      <c r="A91" t="s">
        <v>90</v>
      </c>
      <c r="B91">
        <v>2.8239999999999998</v>
      </c>
      <c r="C91">
        <v>-3.05</v>
      </c>
      <c r="D91">
        <f t="shared" si="6"/>
        <v>11815.616</v>
      </c>
      <c r="E91">
        <f t="shared" si="7"/>
        <v>-1421.0838642325284</v>
      </c>
      <c r="F91">
        <f t="shared" si="8"/>
        <v>-4.7663386356952158</v>
      </c>
      <c r="G91">
        <f t="shared" si="9"/>
        <v>8.5114868328425332E-3</v>
      </c>
      <c r="I91">
        <f t="shared" si="10"/>
        <v>8.31672873164433E-4</v>
      </c>
      <c r="K91">
        <f t="shared" si="11"/>
        <v>-2.5366022631515203E-3</v>
      </c>
    </row>
    <row r="92" spans="1:11" x14ac:dyDescent="0.25">
      <c r="A92" t="s">
        <v>91</v>
      </c>
      <c r="B92">
        <v>2.8849999999999998</v>
      </c>
      <c r="C92">
        <v>-87.06</v>
      </c>
      <c r="D92">
        <f t="shared" si="6"/>
        <v>12070.839999999998</v>
      </c>
      <c r="E92">
        <f t="shared" si="7"/>
        <v>-1451.7800808466161</v>
      </c>
      <c r="F92">
        <f t="shared" si="8"/>
        <v>-4.8692942507013788</v>
      </c>
      <c r="G92">
        <f t="shared" si="9"/>
        <v>7.6787826714979669E-3</v>
      </c>
      <c r="I92">
        <f t="shared" si="10"/>
        <v>7.5030783366402743E-4</v>
      </c>
      <c r="K92">
        <f t="shared" si="11"/>
        <v>-6.5321799998790231E-2</v>
      </c>
    </row>
    <row r="93" spans="1:11" x14ac:dyDescent="0.25">
      <c r="A93" t="s">
        <v>92</v>
      </c>
      <c r="B93">
        <v>2.9129999999999998</v>
      </c>
      <c r="C93">
        <v>-45.13</v>
      </c>
      <c r="D93">
        <f t="shared" si="6"/>
        <v>12187.991999999998</v>
      </c>
      <c r="E93">
        <f t="shared" si="7"/>
        <v>-1465.8701474891482</v>
      </c>
      <c r="F93">
        <f t="shared" si="8"/>
        <v>-4.9165525657861755</v>
      </c>
      <c r="G93">
        <f t="shared" si="9"/>
        <v>7.3243375444522404E-3</v>
      </c>
      <c r="I93">
        <f t="shared" si="10"/>
        <v>7.1567435505112502E-4</v>
      </c>
      <c r="K93">
        <f t="shared" si="11"/>
        <v>-3.2298383643457274E-2</v>
      </c>
    </row>
    <row r="94" spans="1:11" x14ac:dyDescent="0.25">
      <c r="A94" t="s">
        <v>93</v>
      </c>
      <c r="B94">
        <v>2.94</v>
      </c>
      <c r="C94">
        <v>79.959999999999994</v>
      </c>
      <c r="D94">
        <f t="shared" si="6"/>
        <v>12300.96</v>
      </c>
      <c r="E94">
        <f t="shared" si="7"/>
        <v>-1479.4569974658757</v>
      </c>
      <c r="F94">
        <f t="shared" si="8"/>
        <v>-4.9621230839036583</v>
      </c>
      <c r="G94">
        <f t="shared" si="9"/>
        <v>6.9980545925415532E-3</v>
      </c>
      <c r="I94">
        <f t="shared" si="10"/>
        <v>6.8379265383846993E-4</v>
      </c>
      <c r="K94">
        <f t="shared" si="11"/>
        <v>5.4676060600924052E-2</v>
      </c>
    </row>
    <row r="95" spans="1:11" x14ac:dyDescent="0.25">
      <c r="A95" t="s">
        <v>94</v>
      </c>
      <c r="B95">
        <v>2.9590000000000001</v>
      </c>
      <c r="C95">
        <v>-183.56</v>
      </c>
      <c r="D95">
        <f t="shared" si="6"/>
        <v>12380.456</v>
      </c>
      <c r="E95">
        <f t="shared" si="7"/>
        <v>-1489.0181141161656</v>
      </c>
      <c r="F95">
        <f t="shared" si="8"/>
        <v>-4.9941912262826289</v>
      </c>
      <c r="G95">
        <f t="shared" si="9"/>
        <v>6.7772001043532523E-3</v>
      </c>
      <c r="I95">
        <f t="shared" si="10"/>
        <v>6.6221255974326684E-4</v>
      </c>
      <c r="K95">
        <f t="shared" si="11"/>
        <v>-0.12155573746647406</v>
      </c>
    </row>
    <row r="96" spans="1:11" x14ac:dyDescent="0.25">
      <c r="A96" t="s">
        <v>95</v>
      </c>
      <c r="B96">
        <v>2.9670000000000001</v>
      </c>
      <c r="C96">
        <v>-17.57</v>
      </c>
      <c r="D96">
        <f t="shared" si="6"/>
        <v>12413.928</v>
      </c>
      <c r="E96">
        <f t="shared" si="7"/>
        <v>-1493.0438474426032</v>
      </c>
      <c r="F96">
        <f t="shared" si="8"/>
        <v>-5.0076936020211411</v>
      </c>
      <c r="G96">
        <f t="shared" si="9"/>
        <v>6.6863068206470004E-3</v>
      </c>
      <c r="I96">
        <f t="shared" si="10"/>
        <v>6.5333121152574478E-4</v>
      </c>
      <c r="K96">
        <f t="shared" si="11"/>
        <v>-1.1479029386507337E-2</v>
      </c>
    </row>
    <row r="97" spans="1:11" x14ac:dyDescent="0.25">
      <c r="A97" t="s">
        <v>96</v>
      </c>
      <c r="B97">
        <v>2.9980000000000002</v>
      </c>
      <c r="C97">
        <v>28.9</v>
      </c>
      <c r="D97">
        <f t="shared" si="6"/>
        <v>12543.632000000001</v>
      </c>
      <c r="E97">
        <f t="shared" si="7"/>
        <v>-1508.6435640825498</v>
      </c>
      <c r="F97">
        <f t="shared" si="8"/>
        <v>-5.0600153080078814</v>
      </c>
      <c r="G97">
        <f t="shared" si="9"/>
        <v>6.3454623757775675E-3</v>
      </c>
      <c r="I97">
        <f t="shared" si="10"/>
        <v>6.2002668032763578E-4</v>
      </c>
      <c r="K97">
        <f t="shared" si="11"/>
        <v>1.7918771061468674E-2</v>
      </c>
    </row>
    <row r="98" spans="1:11" x14ac:dyDescent="0.25">
      <c r="A98" t="s">
        <v>97</v>
      </c>
      <c r="B98">
        <v>3.0009999999999999</v>
      </c>
      <c r="C98">
        <v>56.51</v>
      </c>
      <c r="D98">
        <f t="shared" si="6"/>
        <v>12556.183999999999</v>
      </c>
      <c r="E98">
        <f t="shared" si="7"/>
        <v>-1510.1532140799636</v>
      </c>
      <c r="F98">
        <f t="shared" si="8"/>
        <v>-5.0650786989098231</v>
      </c>
      <c r="G98">
        <f t="shared" si="9"/>
        <v>6.3134140244517842E-3</v>
      </c>
      <c r="I98">
        <f t="shared" si="10"/>
        <v>6.1689517757720555E-4</v>
      </c>
      <c r="K98">
        <f t="shared" si="11"/>
        <v>3.4860746484887885E-2</v>
      </c>
    </row>
    <row r="99" spans="1:11" x14ac:dyDescent="0.25">
      <c r="A99" t="s">
        <v>98</v>
      </c>
      <c r="B99">
        <v>3.0030000000000001</v>
      </c>
      <c r="C99">
        <v>2.4500000000000002</v>
      </c>
      <c r="D99">
        <f t="shared" si="6"/>
        <v>12564.552</v>
      </c>
      <c r="E99">
        <f t="shared" si="7"/>
        <v>-1511.1596474115731</v>
      </c>
      <c r="F99">
        <f t="shared" si="8"/>
        <v>-5.0684542928444518</v>
      </c>
      <c r="G99">
        <f t="shared" si="9"/>
        <v>6.2921384314476919E-3</v>
      </c>
      <c r="I99">
        <f t="shared" si="10"/>
        <v>6.1481630065364447E-4</v>
      </c>
      <c r="K99">
        <f t="shared" si="11"/>
        <v>1.506299936601429E-3</v>
      </c>
    </row>
    <row r="100" spans="1:11" x14ac:dyDescent="0.25">
      <c r="A100" t="s">
        <v>99</v>
      </c>
      <c r="B100">
        <v>3.0950000000000002</v>
      </c>
      <c r="C100">
        <v>17.440000000000001</v>
      </c>
      <c r="D100">
        <f t="shared" si="6"/>
        <v>12949.480000000001</v>
      </c>
      <c r="E100">
        <f t="shared" si="7"/>
        <v>-1557.4555806656076</v>
      </c>
      <c r="F100">
        <f t="shared" si="8"/>
        <v>-5.223731613837356</v>
      </c>
      <c r="G100">
        <f t="shared" si="9"/>
        <v>5.3871886638352934E-3</v>
      </c>
      <c r="I100">
        <f t="shared" si="10"/>
        <v>5.2639201144536981E-4</v>
      </c>
      <c r="K100">
        <f t="shared" si="11"/>
        <v>9.1802766796072501E-3</v>
      </c>
    </row>
    <row r="101" spans="1:11" x14ac:dyDescent="0.25">
      <c r="A101" t="s">
        <v>100</v>
      </c>
      <c r="B101">
        <v>3.097</v>
      </c>
      <c r="C101">
        <v>17.48</v>
      </c>
      <c r="D101">
        <f t="shared" si="6"/>
        <v>12957.848</v>
      </c>
      <c r="E101">
        <f t="shared" si="7"/>
        <v>-1558.4620139972169</v>
      </c>
      <c r="F101">
        <f t="shared" si="8"/>
        <v>-5.2271072077719838</v>
      </c>
      <c r="G101">
        <f t="shared" si="9"/>
        <v>5.3690343604735806E-3</v>
      </c>
      <c r="I101">
        <f t="shared" si="10"/>
        <v>5.2461812141491417E-4</v>
      </c>
      <c r="K101">
        <f t="shared" si="11"/>
        <v>9.1703247623326992E-3</v>
      </c>
    </row>
    <row r="102" spans="1:11" x14ac:dyDescent="0.25">
      <c r="A102" t="s">
        <v>101</v>
      </c>
      <c r="B102">
        <v>3.121</v>
      </c>
      <c r="C102">
        <v>9.76</v>
      </c>
      <c r="D102">
        <f t="shared" si="6"/>
        <v>13058.263999999999</v>
      </c>
      <c r="E102">
        <f t="shared" si="7"/>
        <v>-1570.5392139765299</v>
      </c>
      <c r="F102">
        <f t="shared" si="8"/>
        <v>-5.2676143349875231</v>
      </c>
      <c r="G102">
        <f t="shared" si="9"/>
        <v>5.1558961536253148E-3</v>
      </c>
      <c r="I102">
        <f t="shared" si="10"/>
        <v>5.0379199921654215E-4</v>
      </c>
      <c r="K102">
        <f t="shared" si="11"/>
        <v>4.9170099123534514E-3</v>
      </c>
    </row>
    <row r="103" spans="1:11" x14ac:dyDescent="0.25">
      <c r="A103" t="s">
        <v>102</v>
      </c>
      <c r="B103">
        <v>3.218</v>
      </c>
      <c r="C103">
        <v>-102.57</v>
      </c>
      <c r="D103">
        <f t="shared" si="6"/>
        <v>13464.111999999999</v>
      </c>
      <c r="E103">
        <f t="shared" si="7"/>
        <v>-1619.3512305595877</v>
      </c>
      <c r="F103">
        <f t="shared" si="8"/>
        <v>-5.4313306408169977</v>
      </c>
      <c r="G103">
        <f t="shared" si="9"/>
        <v>4.3772673551340166E-3</v>
      </c>
      <c r="I103">
        <f t="shared" si="10"/>
        <v>4.277107618619677E-4</v>
      </c>
      <c r="K103">
        <f t="shared" si="11"/>
        <v>-4.3870292844182021E-2</v>
      </c>
    </row>
    <row r="104" spans="1:11" x14ac:dyDescent="0.25">
      <c r="A104" t="s">
        <v>103</v>
      </c>
      <c r="B104">
        <v>3.2269999999999999</v>
      </c>
      <c r="C104">
        <v>-17.75</v>
      </c>
      <c r="D104">
        <f t="shared" si="6"/>
        <v>13501.768</v>
      </c>
      <c r="E104">
        <f t="shared" si="7"/>
        <v>-1623.8801805518303</v>
      </c>
      <c r="F104">
        <f t="shared" si="8"/>
        <v>-5.4465208135228256</v>
      </c>
      <c r="G104">
        <f t="shared" si="9"/>
        <v>4.3112783689391891E-3</v>
      </c>
      <c r="I104">
        <f t="shared" si="10"/>
        <v>4.2126285789128952E-4</v>
      </c>
      <c r="K104">
        <f t="shared" si="11"/>
        <v>-7.4774157275703888E-3</v>
      </c>
    </row>
    <row r="105" spans="1:11" x14ac:dyDescent="0.25">
      <c r="A105" t="s">
        <v>104</v>
      </c>
      <c r="B105">
        <v>3.2320000000000002</v>
      </c>
      <c r="C105">
        <v>-183.56</v>
      </c>
      <c r="D105">
        <f t="shared" si="6"/>
        <v>13522.688</v>
      </c>
      <c r="E105">
        <f t="shared" si="7"/>
        <v>-1626.3962638808541</v>
      </c>
      <c r="F105">
        <f t="shared" si="8"/>
        <v>-5.4549597983593969</v>
      </c>
      <c r="G105">
        <f t="shared" si="9"/>
        <v>4.2750486422271517E-3</v>
      </c>
      <c r="I105">
        <f t="shared" si="10"/>
        <v>4.1772278533988788E-4</v>
      </c>
      <c r="K105">
        <f t="shared" si="11"/>
        <v>-7.6677194476989827E-2</v>
      </c>
    </row>
    <row r="106" spans="1:11" x14ac:dyDescent="0.25">
      <c r="A106" t="s">
        <v>105</v>
      </c>
      <c r="B106">
        <v>3.254</v>
      </c>
      <c r="C106">
        <v>-79.53</v>
      </c>
      <c r="D106">
        <f t="shared" si="6"/>
        <v>13614.736000000001</v>
      </c>
      <c r="E106">
        <f t="shared" si="7"/>
        <v>-1637.4670305285579</v>
      </c>
      <c r="F106">
        <f t="shared" si="8"/>
        <v>-5.4920913316403084</v>
      </c>
      <c r="G106">
        <f t="shared" si="9"/>
        <v>4.1192205037481368E-3</v>
      </c>
      <c r="I106">
        <f t="shared" si="10"/>
        <v>4.0249653425193004E-4</v>
      </c>
      <c r="K106">
        <f t="shared" si="11"/>
        <v>-3.2010549369055993E-2</v>
      </c>
    </row>
    <row r="107" spans="1:11" x14ac:dyDescent="0.25">
      <c r="A107" t="s">
        <v>106</v>
      </c>
      <c r="B107">
        <v>3.2810000000000001</v>
      </c>
      <c r="C107">
        <v>-31.99</v>
      </c>
      <c r="D107">
        <f t="shared" si="6"/>
        <v>13727.704</v>
      </c>
      <c r="E107">
        <f t="shared" si="7"/>
        <v>-1651.0538805052852</v>
      </c>
      <c r="F107">
        <f t="shared" si="8"/>
        <v>-5.5376618497577903</v>
      </c>
      <c r="G107">
        <f t="shared" si="9"/>
        <v>3.9357183894098953E-3</v>
      </c>
      <c r="I107">
        <f t="shared" si="10"/>
        <v>3.845662086037065E-4</v>
      </c>
      <c r="K107">
        <f t="shared" si="11"/>
        <v>-1.230227301323257E-2</v>
      </c>
    </row>
    <row r="108" spans="1:11" x14ac:dyDescent="0.25">
      <c r="A108" t="s">
        <v>107</v>
      </c>
      <c r="B108">
        <v>3.2829999999999999</v>
      </c>
      <c r="C108">
        <v>-48.33</v>
      </c>
      <c r="D108">
        <f t="shared" si="6"/>
        <v>13736.072</v>
      </c>
      <c r="E108">
        <f t="shared" si="7"/>
        <v>-1652.0603138368947</v>
      </c>
      <c r="F108">
        <f t="shared" si="8"/>
        <v>-5.541037443692419</v>
      </c>
      <c r="G108">
        <f t="shared" si="9"/>
        <v>3.922455400113216E-3</v>
      </c>
      <c r="I108">
        <f t="shared" si="10"/>
        <v>3.8327025777493281E-4</v>
      </c>
      <c r="K108">
        <f t="shared" si="11"/>
        <v>-1.8523451558262502E-2</v>
      </c>
    </row>
    <row r="109" spans="1:11" x14ac:dyDescent="0.25">
      <c r="A109" t="s">
        <v>108</v>
      </c>
      <c r="B109">
        <v>3.3140000000000001</v>
      </c>
      <c r="C109">
        <v>6.03</v>
      </c>
      <c r="D109">
        <f t="shared" si="6"/>
        <v>13865.776</v>
      </c>
      <c r="E109">
        <f t="shared" si="7"/>
        <v>-1667.660030476841</v>
      </c>
      <c r="F109">
        <f t="shared" si="8"/>
        <v>-5.5933591496791584</v>
      </c>
      <c r="G109">
        <f t="shared" si="9"/>
        <v>3.7225023962743488E-3</v>
      </c>
      <c r="I109">
        <f t="shared" si="10"/>
        <v>3.6373248576559834E-4</v>
      </c>
      <c r="K109">
        <f t="shared" si="11"/>
        <v>2.193306889166558E-3</v>
      </c>
    </row>
    <row r="110" spans="1:11" x14ac:dyDescent="0.25">
      <c r="A110" t="s">
        <v>109</v>
      </c>
      <c r="B110">
        <v>3.3319999999999999</v>
      </c>
      <c r="C110">
        <v>-191.94</v>
      </c>
      <c r="D110">
        <f t="shared" si="6"/>
        <v>13941.088</v>
      </c>
      <c r="E110">
        <f t="shared" si="7"/>
        <v>-1676.717930461326</v>
      </c>
      <c r="F110">
        <f t="shared" si="8"/>
        <v>-5.6237394950908133</v>
      </c>
      <c r="G110">
        <f t="shared" si="9"/>
        <v>3.6111120929429299E-3</v>
      </c>
      <c r="I110">
        <f t="shared" si="10"/>
        <v>3.5284833644672308E-4</v>
      </c>
      <c r="K110">
        <f t="shared" si="11"/>
        <v>-6.7725709697584027E-2</v>
      </c>
    </row>
    <row r="111" spans="1:11" x14ac:dyDescent="0.25">
      <c r="A111" t="s">
        <v>110</v>
      </c>
      <c r="B111">
        <v>3.4340000000000002</v>
      </c>
      <c r="C111">
        <v>102.2</v>
      </c>
      <c r="D111">
        <f t="shared" si="6"/>
        <v>14367.856000000002</v>
      </c>
      <c r="E111">
        <f t="shared" si="7"/>
        <v>-1728.0460303734076</v>
      </c>
      <c r="F111">
        <f t="shared" si="8"/>
        <v>-5.7958947857568592</v>
      </c>
      <c r="G111">
        <f t="shared" si="9"/>
        <v>3.0400090525472068E-3</v>
      </c>
      <c r="I111">
        <f t="shared" si="10"/>
        <v>2.9704481870571861E-4</v>
      </c>
      <c r="K111">
        <f t="shared" si="11"/>
        <v>3.0357980471724444E-2</v>
      </c>
    </row>
    <row r="112" spans="1:11" x14ac:dyDescent="0.25">
      <c r="A112" t="s">
        <v>111</v>
      </c>
      <c r="B112">
        <v>3.581</v>
      </c>
      <c r="C112">
        <v>12.61</v>
      </c>
      <c r="D112">
        <f t="shared" si="6"/>
        <v>14982.904</v>
      </c>
      <c r="E112">
        <f t="shared" si="7"/>
        <v>-1802.0188802467012</v>
      </c>
      <c r="F112">
        <f t="shared" si="8"/>
        <v>-6.044000939952042</v>
      </c>
      <c r="G112">
        <f t="shared" si="9"/>
        <v>2.3720494754420041E-3</v>
      </c>
      <c r="I112">
        <f t="shared" si="10"/>
        <v>2.3177727244044896E-4</v>
      </c>
      <c r="K112">
        <f t="shared" si="11"/>
        <v>2.9227114054740612E-3</v>
      </c>
    </row>
    <row r="113" spans="1:11" x14ac:dyDescent="0.25">
      <c r="A113" t="s">
        <v>112</v>
      </c>
      <c r="B113">
        <v>3.6520000000000001</v>
      </c>
      <c r="C113">
        <v>244.98</v>
      </c>
      <c r="D113">
        <f t="shared" si="6"/>
        <v>15279.968000000001</v>
      </c>
      <c r="E113">
        <f t="shared" si="7"/>
        <v>-1837.7472635188365</v>
      </c>
      <c r="F113">
        <f t="shared" si="8"/>
        <v>-6.1638345246313486</v>
      </c>
      <c r="G113">
        <f t="shared" si="9"/>
        <v>2.1041692935466275E-3</v>
      </c>
      <c r="I113">
        <f t="shared" si="10"/>
        <v>2.0560221220525203E-4</v>
      </c>
      <c r="K113">
        <f t="shared" si="11"/>
        <v>5.0368429946042639E-2</v>
      </c>
    </row>
    <row r="114" spans="1:11" x14ac:dyDescent="0.25">
      <c r="A114" t="s">
        <v>113</v>
      </c>
      <c r="B114">
        <v>3.68</v>
      </c>
      <c r="C114">
        <v>-71.41</v>
      </c>
      <c r="D114">
        <f t="shared" si="6"/>
        <v>15397.12</v>
      </c>
      <c r="E114">
        <f t="shared" si="7"/>
        <v>-1851.8373301613685</v>
      </c>
      <c r="F114">
        <f t="shared" si="8"/>
        <v>-6.2110928397161453</v>
      </c>
      <c r="G114">
        <f t="shared" si="9"/>
        <v>2.0070428889479987E-3</v>
      </c>
      <c r="I114">
        <f t="shared" si="10"/>
        <v>1.9611181439825736E-4</v>
      </c>
      <c r="K114">
        <f t="shared" si="11"/>
        <v>-1.4004344666179558E-2</v>
      </c>
    </row>
    <row r="115" spans="1:11" x14ac:dyDescent="0.25">
      <c r="A115" t="s">
        <v>114</v>
      </c>
      <c r="B115">
        <v>3.754</v>
      </c>
      <c r="C115">
        <v>80.180000000000007</v>
      </c>
      <c r="D115">
        <f t="shared" si="6"/>
        <v>15706.736000000001</v>
      </c>
      <c r="E115">
        <f t="shared" si="7"/>
        <v>-1889.0753634309178</v>
      </c>
      <c r="F115">
        <f t="shared" si="8"/>
        <v>-6.3359898152973937</v>
      </c>
      <c r="G115">
        <f t="shared" si="9"/>
        <v>1.7713916200426036E-3</v>
      </c>
      <c r="I115">
        <f t="shared" si="10"/>
        <v>1.7308589992240281E-4</v>
      </c>
      <c r="K115">
        <f t="shared" si="11"/>
        <v>1.3878027455778258E-2</v>
      </c>
    </row>
    <row r="116" spans="1:11" x14ac:dyDescent="0.25">
      <c r="A116" t="s">
        <v>115</v>
      </c>
      <c r="B116">
        <v>3.8170000000000002</v>
      </c>
      <c r="C116">
        <v>30.39</v>
      </c>
      <c r="D116">
        <f t="shared" si="6"/>
        <v>15970.328000000001</v>
      </c>
      <c r="E116">
        <f t="shared" si="7"/>
        <v>-1920.7780133766153</v>
      </c>
      <c r="F116">
        <f t="shared" si="8"/>
        <v>-6.4423210242381872</v>
      </c>
      <c r="G116">
        <f t="shared" si="9"/>
        <v>1.5927056787315669E-3</v>
      </c>
      <c r="I116">
        <f t="shared" si="10"/>
        <v>1.556261713082646E-4</v>
      </c>
      <c r="K116">
        <f t="shared" si="11"/>
        <v>4.7294793460581613E-3</v>
      </c>
    </row>
    <row r="117" spans="1:11" x14ac:dyDescent="0.25">
      <c r="A117" t="s">
        <v>116</v>
      </c>
      <c r="B117">
        <v>3.839</v>
      </c>
      <c r="C117">
        <v>12.85</v>
      </c>
      <c r="D117">
        <f t="shared" si="6"/>
        <v>16062.376</v>
      </c>
      <c r="E117">
        <f t="shared" si="7"/>
        <v>-1931.8487800243188</v>
      </c>
      <c r="F117">
        <f t="shared" si="8"/>
        <v>-6.4794525575190978</v>
      </c>
      <c r="G117">
        <f t="shared" si="9"/>
        <v>1.5346505823263029E-3</v>
      </c>
      <c r="I117">
        <f t="shared" si="10"/>
        <v>1.4995350215216615E-4</v>
      </c>
      <c r="K117">
        <f t="shared" si="11"/>
        <v>1.926902502655335E-3</v>
      </c>
    </row>
    <row r="118" spans="1:11" x14ac:dyDescent="0.25">
      <c r="A118" t="s">
        <v>117</v>
      </c>
      <c r="B118">
        <v>3.9660000000000002</v>
      </c>
      <c r="C118">
        <v>85.9</v>
      </c>
      <c r="D118">
        <f t="shared" si="6"/>
        <v>16593.744000000002</v>
      </c>
      <c r="E118">
        <f t="shared" si="7"/>
        <v>-1995.7572965815186</v>
      </c>
      <c r="F118">
        <f t="shared" si="8"/>
        <v>-6.6938027723679987</v>
      </c>
      <c r="G118">
        <f t="shared" si="9"/>
        <v>1.2385638298066811E-3</v>
      </c>
      <c r="I118">
        <f t="shared" si="10"/>
        <v>1.2102232655265195E-4</v>
      </c>
      <c r="K118">
        <f t="shared" si="11"/>
        <v>1.0395817850872803E-2</v>
      </c>
    </row>
    <row r="119" spans="1:11" x14ac:dyDescent="0.25">
      <c r="A119" t="s">
        <v>118</v>
      </c>
      <c r="B119">
        <v>3.9990000000000001</v>
      </c>
      <c r="C119">
        <v>32.53</v>
      </c>
      <c r="D119">
        <f t="shared" si="6"/>
        <v>16731.815999999999</v>
      </c>
      <c r="E119">
        <f t="shared" si="7"/>
        <v>-2012.3634465530738</v>
      </c>
      <c r="F119">
        <f t="shared" si="8"/>
        <v>-6.7495000722893641</v>
      </c>
      <c r="G119">
        <f t="shared" si="9"/>
        <v>1.1714651223014472E-3</v>
      </c>
      <c r="I119">
        <f t="shared" si="10"/>
        <v>1.1446598969254296E-4</v>
      </c>
      <c r="K119">
        <f t="shared" si="11"/>
        <v>3.7235786446984226E-3</v>
      </c>
    </row>
    <row r="120" spans="1:11" x14ac:dyDescent="0.25">
      <c r="A120" t="s">
        <v>119</v>
      </c>
      <c r="B120">
        <v>4.1580000000000004</v>
      </c>
      <c r="C120">
        <v>35.58</v>
      </c>
      <c r="D120">
        <f t="shared" si="6"/>
        <v>17397.072</v>
      </c>
      <c r="E120">
        <f t="shared" si="7"/>
        <v>-2092.3748964160245</v>
      </c>
      <c r="F120">
        <f t="shared" si="8"/>
        <v>-7.0178597900923183</v>
      </c>
      <c r="G120">
        <f t="shared" si="9"/>
        <v>8.9574051556874624E-4</v>
      </c>
      <c r="I120">
        <f t="shared" si="10"/>
        <v>8.7524436426116001E-5</v>
      </c>
      <c r="K120">
        <f t="shared" si="11"/>
        <v>3.1141194480412073E-3</v>
      </c>
    </row>
    <row r="121" spans="1:11" x14ac:dyDescent="0.25">
      <c r="A121" t="s">
        <v>120</v>
      </c>
      <c r="B121">
        <v>4.1920000000000002</v>
      </c>
      <c r="C121">
        <v>29.69</v>
      </c>
      <c r="D121">
        <f t="shared" si="6"/>
        <v>17539.328000000001</v>
      </c>
      <c r="E121">
        <f t="shared" si="7"/>
        <v>-2109.4842630533849</v>
      </c>
      <c r="F121">
        <f t="shared" si="8"/>
        <v>-7.0752448869809994</v>
      </c>
      <c r="G121">
        <f t="shared" si="9"/>
        <v>8.4578540664608263E-4</v>
      </c>
      <c r="I121">
        <f t="shared" si="10"/>
        <v>8.2643231792556247E-5</v>
      </c>
      <c r="K121">
        <f t="shared" si="11"/>
        <v>2.453677551920995E-3</v>
      </c>
    </row>
    <row r="122" spans="1:11" x14ac:dyDescent="0.25">
      <c r="A122" t="s">
        <v>121</v>
      </c>
      <c r="B122">
        <v>4.2750000000000004</v>
      </c>
      <c r="C122">
        <v>97.94</v>
      </c>
      <c r="D122">
        <f t="shared" si="6"/>
        <v>17886.600000000002</v>
      </c>
      <c r="E122">
        <f t="shared" si="7"/>
        <v>-2151.251246315177</v>
      </c>
      <c r="F122">
        <f t="shared" si="8"/>
        <v>-7.2153320352680774</v>
      </c>
      <c r="G122">
        <f t="shared" si="9"/>
        <v>7.3522643213168629E-4</v>
      </c>
      <c r="I122">
        <f t="shared" si="10"/>
        <v>7.1840313125783931E-5</v>
      </c>
      <c r="K122">
        <f t="shared" si="11"/>
        <v>7.0360402675392784E-3</v>
      </c>
    </row>
    <row r="123" spans="1:11" x14ac:dyDescent="0.25">
      <c r="A123" t="s">
        <v>122</v>
      </c>
      <c r="B123">
        <v>4.3029999999999999</v>
      </c>
      <c r="C123">
        <v>198.99</v>
      </c>
      <c r="D123">
        <f t="shared" si="6"/>
        <v>18003.752</v>
      </c>
      <c r="E123">
        <f t="shared" si="7"/>
        <v>-2165.3413129577089</v>
      </c>
      <c r="F123">
        <f t="shared" si="8"/>
        <v>-7.2625903503528724</v>
      </c>
      <c r="G123">
        <f t="shared" si="9"/>
        <v>7.0128909632043005E-4</v>
      </c>
      <c r="I123">
        <f t="shared" si="10"/>
        <v>6.8524234262478255E-5</v>
      </c>
      <c r="K123">
        <f t="shared" si="11"/>
        <v>1.3635637375890549E-2</v>
      </c>
    </row>
    <row r="124" spans="1:11" x14ac:dyDescent="0.25">
      <c r="A124" t="s">
        <v>123</v>
      </c>
      <c r="B124">
        <v>4.3049999999999997</v>
      </c>
      <c r="C124">
        <v>-13.35</v>
      </c>
      <c r="D124">
        <f t="shared" si="6"/>
        <v>18012.12</v>
      </c>
      <c r="E124">
        <f t="shared" si="7"/>
        <v>-2166.3477462893179</v>
      </c>
      <c r="F124">
        <f t="shared" si="8"/>
        <v>-7.2659659442875002</v>
      </c>
      <c r="G124">
        <f t="shared" si="9"/>
        <v>6.9892582007500539E-4</v>
      </c>
      <c r="I124">
        <f t="shared" si="10"/>
        <v>6.8293314238314018E-5</v>
      </c>
      <c r="K124">
        <f t="shared" si="11"/>
        <v>-9.1171574508149206E-4</v>
      </c>
    </row>
    <row r="125" spans="1:11" x14ac:dyDescent="0.25">
      <c r="A125" t="s">
        <v>124</v>
      </c>
      <c r="B125">
        <v>4.3250000000000002</v>
      </c>
      <c r="C125">
        <v>14.28</v>
      </c>
      <c r="D125">
        <f t="shared" si="6"/>
        <v>18095.8</v>
      </c>
      <c r="E125">
        <f t="shared" si="7"/>
        <v>-2176.4120796054126</v>
      </c>
      <c r="F125">
        <f t="shared" si="8"/>
        <v>-7.2997218836337838</v>
      </c>
      <c r="G125">
        <f t="shared" si="9"/>
        <v>6.7572667971168893E-4</v>
      </c>
      <c r="I125">
        <f t="shared" si="10"/>
        <v>6.6026484000563323E-5</v>
      </c>
      <c r="K125">
        <f t="shared" si="11"/>
        <v>9.4285819152804416E-4</v>
      </c>
    </row>
    <row r="126" spans="1:11" x14ac:dyDescent="0.25">
      <c r="A126" t="s">
        <v>125</v>
      </c>
      <c r="B126">
        <v>4.335</v>
      </c>
      <c r="C126">
        <v>-100.06</v>
      </c>
      <c r="D126">
        <f t="shared" si="6"/>
        <v>18137.64</v>
      </c>
      <c r="E126">
        <f t="shared" si="7"/>
        <v>-2181.4442462634597</v>
      </c>
      <c r="F126">
        <f t="shared" si="8"/>
        <v>-7.3165998533069256</v>
      </c>
      <c r="G126">
        <f t="shared" si="9"/>
        <v>6.6441749183470983E-4</v>
      </c>
      <c r="I126">
        <f t="shared" si="10"/>
        <v>6.4921442665304339E-5</v>
      </c>
      <c r="K126">
        <f t="shared" si="11"/>
        <v>-6.4960395530903525E-3</v>
      </c>
    </row>
    <row r="127" spans="1:11" x14ac:dyDescent="0.25">
      <c r="A127" t="s">
        <v>126</v>
      </c>
      <c r="B127">
        <v>4.4829999999999997</v>
      </c>
      <c r="C127">
        <v>-3.13</v>
      </c>
      <c r="D127">
        <f t="shared" si="6"/>
        <v>18756.871999999999</v>
      </c>
      <c r="E127">
        <f t="shared" si="7"/>
        <v>-2255.9203128025583</v>
      </c>
      <c r="F127">
        <f t="shared" si="8"/>
        <v>-7.5663938044694232</v>
      </c>
      <c r="G127">
        <f t="shared" si="9"/>
        <v>5.175554936490748E-4</v>
      </c>
      <c r="I127">
        <f t="shared" si="10"/>
        <v>5.0571289467813456E-5</v>
      </c>
      <c r="K127">
        <f t="shared" si="11"/>
        <v>-1.582881360342561E-4</v>
      </c>
    </row>
    <row r="128" spans="1:11" x14ac:dyDescent="0.25">
      <c r="A128" t="s">
        <v>127</v>
      </c>
      <c r="B128">
        <v>4.4850000000000003</v>
      </c>
      <c r="C128">
        <v>-58.65</v>
      </c>
      <c r="D128">
        <f t="shared" si="6"/>
        <v>18765.240000000002</v>
      </c>
      <c r="E128">
        <f t="shared" si="7"/>
        <v>-2256.9267461341678</v>
      </c>
      <c r="F128">
        <f t="shared" si="8"/>
        <v>-7.5697693984040519</v>
      </c>
      <c r="G128">
        <f t="shared" si="9"/>
        <v>5.1581138182664975E-4</v>
      </c>
      <c r="I128">
        <f t="shared" si="10"/>
        <v>5.0400869126577746E-5</v>
      </c>
      <c r="K128">
        <f t="shared" si="11"/>
        <v>-2.9560109742737847E-3</v>
      </c>
    </row>
    <row r="129" spans="1:12" x14ac:dyDescent="0.25">
      <c r="A129" t="s">
        <v>128</v>
      </c>
      <c r="B129">
        <v>4.5469999999999997</v>
      </c>
      <c r="C129">
        <v>124.3</v>
      </c>
      <c r="D129">
        <f t="shared" si="6"/>
        <v>19024.647999999997</v>
      </c>
      <c r="E129">
        <f t="shared" si="7"/>
        <v>-2288.1261794140601</v>
      </c>
      <c r="F129">
        <f t="shared" si="8"/>
        <v>-7.6744128103775289</v>
      </c>
      <c r="G129">
        <f t="shared" si="9"/>
        <v>4.6456326425297018E-4</v>
      </c>
      <c r="I129">
        <f t="shared" si="10"/>
        <v>4.5393322263870954E-5</v>
      </c>
      <c r="K129">
        <f t="shared" si="11"/>
        <v>5.6423899573991593E-3</v>
      </c>
    </row>
    <row r="130" spans="1:12" x14ac:dyDescent="0.25">
      <c r="A130" t="s">
        <v>129</v>
      </c>
      <c r="B130">
        <v>4.6239999999999997</v>
      </c>
      <c r="C130">
        <v>15.23</v>
      </c>
      <c r="D130">
        <f t="shared" ref="D130:D136" si="12">B130*4184</f>
        <v>19346.815999999999</v>
      </c>
      <c r="E130">
        <f t="shared" ref="E130:E136" si="13">D130/-8.31451</f>
        <v>-2326.8738626810236</v>
      </c>
      <c r="F130">
        <f t="shared" ref="F130:F136" si="14">E130/298.15</f>
        <v>-7.8043731768607207</v>
      </c>
      <c r="G130">
        <f t="shared" ref="G130:G136" si="15">EXP(F130)</f>
        <v>4.0794704776984849E-4</v>
      </c>
      <c r="I130">
        <f t="shared" ref="I130:I136" si="16">G130/10.23417633</f>
        <v>3.9861248684372482E-5</v>
      </c>
      <c r="K130">
        <f t="shared" ref="K130:K136" si="17">(C130*I130)</f>
        <v>6.0708681746299298E-4</v>
      </c>
    </row>
    <row r="131" spans="1:12" x14ac:dyDescent="0.25">
      <c r="A131" t="s">
        <v>130</v>
      </c>
      <c r="B131">
        <v>4.6360000000000001</v>
      </c>
      <c r="C131">
        <v>49.98</v>
      </c>
      <c r="D131">
        <f t="shared" si="12"/>
        <v>19397.024000000001</v>
      </c>
      <c r="E131">
        <f t="shared" si="13"/>
        <v>-2332.9124626706807</v>
      </c>
      <c r="F131">
        <f t="shared" si="14"/>
        <v>-7.8246267404684922</v>
      </c>
      <c r="G131">
        <f t="shared" si="15"/>
        <v>3.9976777559144175E-4</v>
      </c>
      <c r="I131">
        <f t="shared" si="16"/>
        <v>3.9062037109872792E-5</v>
      </c>
      <c r="K131">
        <f t="shared" si="17"/>
        <v>1.952320614751442E-3</v>
      </c>
    </row>
    <row r="132" spans="1:12" x14ac:dyDescent="0.25">
      <c r="A132" t="s">
        <v>131</v>
      </c>
      <c r="B132">
        <v>4.6900000000000004</v>
      </c>
      <c r="C132">
        <v>131.71</v>
      </c>
      <c r="D132">
        <f t="shared" si="12"/>
        <v>19622.960000000003</v>
      </c>
      <c r="E132">
        <f t="shared" si="13"/>
        <v>-2360.0861626241358</v>
      </c>
      <c r="F132">
        <f t="shared" si="14"/>
        <v>-7.9157677767034578</v>
      </c>
      <c r="G132">
        <f t="shared" si="15"/>
        <v>3.6494358546276389E-4</v>
      </c>
      <c r="I132">
        <f t="shared" si="16"/>
        <v>3.5659302096738825E-5</v>
      </c>
      <c r="K132">
        <f t="shared" si="17"/>
        <v>4.6966866791614712E-3</v>
      </c>
    </row>
    <row r="133" spans="1:12" x14ac:dyDescent="0.25">
      <c r="A133" t="s">
        <v>132</v>
      </c>
      <c r="B133">
        <v>4.702</v>
      </c>
      <c r="C133">
        <v>33.65</v>
      </c>
      <c r="D133">
        <f t="shared" si="12"/>
        <v>19673.168000000001</v>
      </c>
      <c r="E133">
        <f t="shared" si="13"/>
        <v>-2366.124762613792</v>
      </c>
      <c r="F133">
        <f t="shared" si="14"/>
        <v>-7.9360213403112265</v>
      </c>
      <c r="G133">
        <f t="shared" si="15"/>
        <v>3.5762652573263136E-4</v>
      </c>
      <c r="I133">
        <f t="shared" si="16"/>
        <v>3.4944338870173773E-5</v>
      </c>
      <c r="K133">
        <f t="shared" si="17"/>
        <v>1.1758770029813475E-3</v>
      </c>
    </row>
    <row r="134" spans="1:12" x14ac:dyDescent="0.25">
      <c r="A134" t="s">
        <v>133</v>
      </c>
      <c r="B134">
        <v>4.7240000000000002</v>
      </c>
      <c r="C134">
        <v>-158.21</v>
      </c>
      <c r="D134">
        <f t="shared" si="12"/>
        <v>19765.216</v>
      </c>
      <c r="E134">
        <f t="shared" si="13"/>
        <v>-2377.1955292614957</v>
      </c>
      <c r="F134">
        <f t="shared" si="14"/>
        <v>-7.973152873592138</v>
      </c>
      <c r="G134">
        <f t="shared" si="15"/>
        <v>3.4459082007418042E-4</v>
      </c>
      <c r="I134">
        <f t="shared" si="16"/>
        <v>3.3670596339449665E-5</v>
      </c>
      <c r="K134">
        <f t="shared" si="17"/>
        <v>-5.3270250468643318E-3</v>
      </c>
    </row>
    <row r="135" spans="1:12" x14ac:dyDescent="0.25">
      <c r="A135" t="s">
        <v>134</v>
      </c>
      <c r="B135">
        <v>4.8129999999999997</v>
      </c>
      <c r="C135">
        <v>-66.67</v>
      </c>
      <c r="D135">
        <f t="shared" si="12"/>
        <v>20137.592000000001</v>
      </c>
      <c r="E135">
        <f t="shared" si="13"/>
        <v>-2421.9818125181159</v>
      </c>
      <c r="F135">
        <f t="shared" si="14"/>
        <v>-8.1233668036830995</v>
      </c>
      <c r="G135">
        <f t="shared" si="15"/>
        <v>2.9652862425917772E-4</v>
      </c>
      <c r="I135">
        <f t="shared" si="16"/>
        <v>2.8974351691591161E-5</v>
      </c>
      <c r="K135">
        <f t="shared" si="17"/>
        <v>-1.9317200272783827E-3</v>
      </c>
    </row>
    <row r="136" spans="1:12" x14ac:dyDescent="0.25">
      <c r="A136" t="s">
        <v>135</v>
      </c>
      <c r="B136">
        <v>4.9640000000000004</v>
      </c>
      <c r="C136">
        <v>-152.24</v>
      </c>
      <c r="D136">
        <f t="shared" si="12"/>
        <v>20769.376</v>
      </c>
      <c r="E136">
        <f t="shared" si="13"/>
        <v>-2497.9675290546284</v>
      </c>
      <c r="F136">
        <f t="shared" si="14"/>
        <v>-8.3782241457475379</v>
      </c>
      <c r="G136">
        <f t="shared" si="15"/>
        <v>2.2981770603720618E-4</v>
      </c>
      <c r="I136">
        <f t="shared" si="16"/>
        <v>2.2455906428300339E-5</v>
      </c>
      <c r="K136">
        <f t="shared" si="17"/>
        <v>-3.4186871946444439E-3</v>
      </c>
    </row>
    <row r="139" spans="1:12" x14ac:dyDescent="0.25">
      <c r="A139" t="s">
        <v>141</v>
      </c>
      <c r="B139" t="s">
        <v>136</v>
      </c>
      <c r="C139" t="s">
        <v>137</v>
      </c>
      <c r="I139" t="s">
        <v>138</v>
      </c>
      <c r="K139" t="s">
        <v>139</v>
      </c>
      <c r="L139" s="1" t="s">
        <v>140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861C-6014-46E2-B613-913691423C51}">
  <dimension ref="A1:L139"/>
  <sheetViews>
    <sheetView workbookViewId="0">
      <selection activeCell="B140" sqref="B140"/>
    </sheetView>
  </sheetViews>
  <sheetFormatPr defaultRowHeight="15" x14ac:dyDescent="0.25"/>
  <cols>
    <col min="1" max="1" width="17" customWidth="1"/>
    <col min="9" max="9" width="17.42578125" customWidth="1"/>
    <col min="11" max="11" width="20.28515625" customWidth="1"/>
  </cols>
  <sheetData>
    <row r="1" spans="1:12" x14ac:dyDescent="0.25">
      <c r="A1" t="s">
        <v>0</v>
      </c>
      <c r="B1">
        <v>0</v>
      </c>
      <c r="C1">
        <v>-135.47999999999999</v>
      </c>
      <c r="D1">
        <f>B1*4184</f>
        <v>0</v>
      </c>
      <c r="E1">
        <f>D1/-8.31451</f>
        <v>0</v>
      </c>
      <c r="F1">
        <f>E1/298.15</f>
        <v>0</v>
      </c>
      <c r="G1">
        <f>EXP(F1)</f>
        <v>1</v>
      </c>
      <c r="H1">
        <f>SUM(G1:G136)</f>
        <v>20.853661651705078</v>
      </c>
      <c r="I1">
        <f>G1/20.85366165</f>
        <v>4.7953209214939001E-2</v>
      </c>
      <c r="J1">
        <f>SUM(I1:I136)</f>
        <v>1.0000000000817635</v>
      </c>
      <c r="K1">
        <f>(I1*C1)</f>
        <v>-6.4967007844399349</v>
      </c>
      <c r="L1" s="1">
        <f>SUM(K1:K136)</f>
        <v>-42.537705261715082</v>
      </c>
    </row>
    <row r="2" spans="1:12" x14ac:dyDescent="0.25">
      <c r="A2" t="s">
        <v>2</v>
      </c>
      <c r="B2">
        <v>0.14199999999999999</v>
      </c>
      <c r="C2">
        <v>-202.95</v>
      </c>
      <c r="D2">
        <f t="shared" ref="D2:D65" si="0">B2*4184</f>
        <v>594.12799999999993</v>
      </c>
      <c r="E2">
        <f t="shared" ref="E2:E65" si="1">D2/-8.31451</f>
        <v>-71.456766544270181</v>
      </c>
      <c r="F2">
        <f t="shared" ref="F2:F65" si="2">E2/298.15</f>
        <v>-0.23966716935861207</v>
      </c>
      <c r="G2">
        <f t="shared" ref="G2:G65" si="3">EXP(F2)</f>
        <v>0.78688971849675671</v>
      </c>
      <c r="I2">
        <f t="shared" ref="I2:I65" si="4">G2/20.85366165</f>
        <v>3.7733887300159433E-2</v>
      </c>
      <c r="K2">
        <f t="shared" ref="K2:K65" si="5">(I2*C2)</f>
        <v>-7.6580924275673565</v>
      </c>
    </row>
    <row r="3" spans="1:12" x14ac:dyDescent="0.25">
      <c r="A3" t="s">
        <v>23</v>
      </c>
      <c r="B3">
        <v>0.27100000000000002</v>
      </c>
      <c r="C3">
        <v>-197.57</v>
      </c>
      <c r="D3">
        <f t="shared" si="0"/>
        <v>1133.864</v>
      </c>
      <c r="E3">
        <f t="shared" si="1"/>
        <v>-136.37171643307903</v>
      </c>
      <c r="F3">
        <f t="shared" si="2"/>
        <v>-0.45739297814213997</v>
      </c>
      <c r="G3">
        <f t="shared" si="3"/>
        <v>0.63293156291427477</v>
      </c>
      <c r="I3">
        <f t="shared" si="4"/>
        <v>3.0351099655166545E-2</v>
      </c>
      <c r="K3">
        <f t="shared" si="5"/>
        <v>-5.9964667588712546</v>
      </c>
    </row>
    <row r="4" spans="1:12" x14ac:dyDescent="0.25">
      <c r="A4" t="s">
        <v>3</v>
      </c>
      <c r="B4">
        <v>0.28399999999999997</v>
      </c>
      <c r="C4">
        <v>-164.69</v>
      </c>
      <c r="D4">
        <f t="shared" si="0"/>
        <v>1188.2559999999999</v>
      </c>
      <c r="E4">
        <f t="shared" si="1"/>
        <v>-142.91353308854036</v>
      </c>
      <c r="F4">
        <f t="shared" si="2"/>
        <v>-0.47933433871722414</v>
      </c>
      <c r="G4">
        <f t="shared" si="3"/>
        <v>0.61919542907590508</v>
      </c>
      <c r="I4">
        <f t="shared" si="4"/>
        <v>2.96924079554108E-2</v>
      </c>
      <c r="K4">
        <f t="shared" si="5"/>
        <v>-4.8900426661766048</v>
      </c>
    </row>
    <row r="5" spans="1:12" x14ac:dyDescent="0.25">
      <c r="A5" t="s">
        <v>15</v>
      </c>
      <c r="B5">
        <v>0.29399999999999998</v>
      </c>
      <c r="C5">
        <v>-221.43</v>
      </c>
      <c r="D5">
        <f t="shared" si="0"/>
        <v>1230.096</v>
      </c>
      <c r="E5">
        <f t="shared" si="1"/>
        <v>-147.94569974658759</v>
      </c>
      <c r="F5">
        <f t="shared" si="2"/>
        <v>-0.49621230839036595</v>
      </c>
      <c r="G5">
        <f t="shared" si="3"/>
        <v>0.60883236713054301</v>
      </c>
      <c r="I5">
        <f t="shared" si="4"/>
        <v>2.919546587783748E-2</v>
      </c>
      <c r="K5">
        <f t="shared" si="5"/>
        <v>-6.4647520093295539</v>
      </c>
    </row>
    <row r="6" spans="1:12" x14ac:dyDescent="0.25">
      <c r="A6" t="s">
        <v>5</v>
      </c>
      <c r="B6">
        <v>0.29499999999999998</v>
      </c>
      <c r="C6">
        <v>85.08</v>
      </c>
      <c r="D6">
        <f t="shared" si="0"/>
        <v>1234.28</v>
      </c>
      <c r="E6">
        <f t="shared" si="1"/>
        <v>-148.44891641239229</v>
      </c>
      <c r="F6">
        <f t="shared" si="2"/>
        <v>-0.49790010535768003</v>
      </c>
      <c r="G6">
        <f t="shared" si="3"/>
        <v>0.60780564839781004</v>
      </c>
      <c r="I6">
        <f t="shared" si="4"/>
        <v>2.9146231419641837E-2</v>
      </c>
      <c r="K6">
        <f t="shared" si="5"/>
        <v>2.4797613691831275</v>
      </c>
    </row>
    <row r="7" spans="1:12" x14ac:dyDescent="0.25">
      <c r="A7" t="s">
        <v>6</v>
      </c>
      <c r="B7">
        <v>0.38300000000000001</v>
      </c>
      <c r="C7">
        <v>-162.61000000000001</v>
      </c>
      <c r="D7">
        <f t="shared" si="0"/>
        <v>1602.472</v>
      </c>
      <c r="E7">
        <f t="shared" si="1"/>
        <v>-192.73198300320763</v>
      </c>
      <c r="F7">
        <f t="shared" si="2"/>
        <v>-0.64642623848132696</v>
      </c>
      <c r="G7">
        <f t="shared" si="3"/>
        <v>0.5239147815685119</v>
      </c>
      <c r="I7">
        <f t="shared" si="4"/>
        <v>2.5123395131353917E-2</v>
      </c>
      <c r="K7">
        <f t="shared" si="5"/>
        <v>-4.0853152823094607</v>
      </c>
    </row>
    <row r="8" spans="1:12" x14ac:dyDescent="0.25">
      <c r="A8" t="s">
        <v>1</v>
      </c>
      <c r="B8">
        <v>0.38800000000000001</v>
      </c>
      <c r="C8">
        <v>82.56</v>
      </c>
      <c r="D8">
        <f t="shared" si="0"/>
        <v>1623.3920000000001</v>
      </c>
      <c r="E8">
        <f t="shared" si="1"/>
        <v>-195.24806633223125</v>
      </c>
      <c r="F8">
        <f t="shared" si="2"/>
        <v>-0.65486522331789787</v>
      </c>
      <c r="G8">
        <f t="shared" si="3"/>
        <v>0.5195120759827685</v>
      </c>
      <c r="I8">
        <f t="shared" si="4"/>
        <v>2.4912271269288983E-2</v>
      </c>
      <c r="K8">
        <f t="shared" si="5"/>
        <v>2.0567571159924984</v>
      </c>
    </row>
    <row r="9" spans="1:12" x14ac:dyDescent="0.25">
      <c r="A9" t="s">
        <v>10</v>
      </c>
      <c r="B9">
        <v>0.39300000000000002</v>
      </c>
      <c r="C9">
        <v>-78.44</v>
      </c>
      <c r="D9">
        <f t="shared" si="0"/>
        <v>1644.3120000000001</v>
      </c>
      <c r="E9">
        <f t="shared" si="1"/>
        <v>-197.76414966125486</v>
      </c>
      <c r="F9">
        <f t="shared" si="2"/>
        <v>-0.66330420815446878</v>
      </c>
      <c r="G9">
        <f t="shared" si="3"/>
        <v>0.51514636843021044</v>
      </c>
      <c r="I9">
        <f t="shared" si="4"/>
        <v>2.4702921581649929E-2</v>
      </c>
      <c r="K9">
        <f t="shared" si="5"/>
        <v>-1.9376971688646203</v>
      </c>
    </row>
    <row r="10" spans="1:12" x14ac:dyDescent="0.25">
      <c r="A10" t="s">
        <v>8</v>
      </c>
      <c r="B10">
        <v>0.49399999999999999</v>
      </c>
      <c r="C10">
        <v>32.67</v>
      </c>
      <c r="D10">
        <f t="shared" si="0"/>
        <v>2066.8960000000002</v>
      </c>
      <c r="E10">
        <f t="shared" si="1"/>
        <v>-248.58903290753153</v>
      </c>
      <c r="F10">
        <f t="shared" si="2"/>
        <v>-0.83377170185319993</v>
      </c>
      <c r="G10">
        <f t="shared" si="3"/>
        <v>0.43440773608528532</v>
      </c>
      <c r="I10">
        <f t="shared" si="4"/>
        <v>2.0831245053085694E-2</v>
      </c>
      <c r="K10">
        <f t="shared" si="5"/>
        <v>0.68055677588430963</v>
      </c>
    </row>
    <row r="11" spans="1:12" x14ac:dyDescent="0.25">
      <c r="A11" t="s">
        <v>11</v>
      </c>
      <c r="B11">
        <v>0.52400000000000002</v>
      </c>
      <c r="C11">
        <v>138.61000000000001</v>
      </c>
      <c r="D11">
        <f t="shared" si="0"/>
        <v>2192.4160000000002</v>
      </c>
      <c r="E11">
        <f t="shared" si="1"/>
        <v>-263.68553288167311</v>
      </c>
      <c r="F11">
        <f t="shared" si="2"/>
        <v>-0.88440561087262493</v>
      </c>
      <c r="G11">
        <f t="shared" si="3"/>
        <v>0.41295955901644293</v>
      </c>
      <c r="I11">
        <f t="shared" si="4"/>
        <v>1.9802736130824436E-2</v>
      </c>
      <c r="K11">
        <f t="shared" si="5"/>
        <v>2.7448572550935753</v>
      </c>
    </row>
    <row r="12" spans="1:12" x14ac:dyDescent="0.25">
      <c r="A12" t="s">
        <v>25</v>
      </c>
      <c r="B12">
        <v>0.52700000000000002</v>
      </c>
      <c r="C12">
        <v>-228.63</v>
      </c>
      <c r="D12">
        <f t="shared" si="0"/>
        <v>2204.9680000000003</v>
      </c>
      <c r="E12">
        <f t="shared" si="1"/>
        <v>-265.19518287908733</v>
      </c>
      <c r="F12">
        <f t="shared" si="2"/>
        <v>-0.88946900177456767</v>
      </c>
      <c r="G12">
        <f t="shared" si="3"/>
        <v>0.41087386813263554</v>
      </c>
      <c r="I12">
        <f t="shared" si="4"/>
        <v>1.9702720559515531E-2</v>
      </c>
      <c r="K12">
        <f t="shared" si="5"/>
        <v>-4.5046330015220359</v>
      </c>
    </row>
    <row r="13" spans="1:12" x14ac:dyDescent="0.25">
      <c r="A13" t="s">
        <v>12</v>
      </c>
      <c r="B13">
        <v>0.55400000000000005</v>
      </c>
      <c r="C13">
        <v>-226.59</v>
      </c>
      <c r="D13">
        <f t="shared" si="0"/>
        <v>2317.9360000000001</v>
      </c>
      <c r="E13">
        <f t="shared" si="1"/>
        <v>-278.78203285581475</v>
      </c>
      <c r="F13">
        <f t="shared" si="2"/>
        <v>-0.93503951989205025</v>
      </c>
      <c r="G13">
        <f t="shared" si="3"/>
        <v>0.39257035088706266</v>
      </c>
      <c r="I13">
        <f t="shared" si="4"/>
        <v>1.8825008167669331E-2</v>
      </c>
      <c r="K13">
        <f t="shared" si="5"/>
        <v>-4.2655586007121933</v>
      </c>
    </row>
    <row r="14" spans="1:12" x14ac:dyDescent="0.25">
      <c r="A14" t="s">
        <v>13</v>
      </c>
      <c r="B14">
        <v>0.57399999999999995</v>
      </c>
      <c r="C14">
        <v>-43.17</v>
      </c>
      <c r="D14">
        <f t="shared" si="0"/>
        <v>2401.616</v>
      </c>
      <c r="E14">
        <f t="shared" si="1"/>
        <v>-288.8463661719091</v>
      </c>
      <c r="F14">
        <f t="shared" si="2"/>
        <v>-0.96879545923833343</v>
      </c>
      <c r="G14">
        <f t="shared" si="3"/>
        <v>0.37953993419459037</v>
      </c>
      <c r="I14">
        <f t="shared" si="4"/>
        <v>1.8200157869857372E-2</v>
      </c>
      <c r="K14">
        <f t="shared" si="5"/>
        <v>-0.78570081524174273</v>
      </c>
    </row>
    <row r="15" spans="1:12" x14ac:dyDescent="0.25">
      <c r="A15" t="s">
        <v>22</v>
      </c>
      <c r="B15">
        <v>0.58699999999999997</v>
      </c>
      <c r="C15">
        <v>11.58</v>
      </c>
      <c r="D15">
        <f t="shared" si="0"/>
        <v>2456.0079999999998</v>
      </c>
      <c r="E15">
        <f t="shared" si="1"/>
        <v>-295.38818282737043</v>
      </c>
      <c r="F15">
        <f t="shared" si="2"/>
        <v>-0.99073681981341755</v>
      </c>
      <c r="G15">
        <f t="shared" si="3"/>
        <v>0.37130300679425937</v>
      </c>
      <c r="I15">
        <f t="shared" si="4"/>
        <v>1.7805170766941037E-2</v>
      </c>
      <c r="K15">
        <f t="shared" si="5"/>
        <v>0.20618387748117722</v>
      </c>
    </row>
    <row r="16" spans="1:12" x14ac:dyDescent="0.25">
      <c r="A16" t="s">
        <v>28</v>
      </c>
      <c r="B16">
        <v>0.59799999999999998</v>
      </c>
      <c r="C16">
        <v>12.32</v>
      </c>
      <c r="D16">
        <f t="shared" si="0"/>
        <v>2502.0319999999997</v>
      </c>
      <c r="E16">
        <f t="shared" si="1"/>
        <v>-300.92356615122236</v>
      </c>
      <c r="F16">
        <f t="shared" si="2"/>
        <v>-1.0093025864538736</v>
      </c>
      <c r="G16">
        <f t="shared" si="3"/>
        <v>0.36447307941767099</v>
      </c>
      <c r="I16">
        <f t="shared" si="4"/>
        <v>1.7477653830528656E-2</v>
      </c>
      <c r="K16">
        <f t="shared" si="5"/>
        <v>0.21532469519211303</v>
      </c>
    </row>
    <row r="17" spans="1:11" x14ac:dyDescent="0.25">
      <c r="A17" t="s">
        <v>7</v>
      </c>
      <c r="B17">
        <v>0.60099999999999998</v>
      </c>
      <c r="C17">
        <v>-196.77</v>
      </c>
      <c r="D17">
        <f t="shared" si="0"/>
        <v>2514.5839999999998</v>
      </c>
      <c r="E17">
        <f t="shared" si="1"/>
        <v>-302.43321614863652</v>
      </c>
      <c r="F17">
        <f t="shared" si="2"/>
        <v>-1.014365977355816</v>
      </c>
      <c r="G17">
        <f t="shared" si="3"/>
        <v>0.3626322740348264</v>
      </c>
      <c r="I17">
        <f t="shared" si="4"/>
        <v>1.7389381304881123E-2</v>
      </c>
      <c r="K17">
        <f t="shared" si="5"/>
        <v>-3.4217085593614587</v>
      </c>
    </row>
    <row r="18" spans="1:11" x14ac:dyDescent="0.25">
      <c r="A18" t="s">
        <v>34</v>
      </c>
      <c r="B18">
        <v>0.60199999999999998</v>
      </c>
      <c r="C18">
        <v>27.14</v>
      </c>
      <c r="D18">
        <f t="shared" si="0"/>
        <v>2518.768</v>
      </c>
      <c r="E18">
        <f t="shared" si="1"/>
        <v>-302.93643281444128</v>
      </c>
      <c r="F18">
        <f t="shared" si="2"/>
        <v>-1.0160537743231304</v>
      </c>
      <c r="G18">
        <f t="shared" si="3"/>
        <v>0.36202074059976946</v>
      </c>
      <c r="I18">
        <f t="shared" si="4"/>
        <v>1.7360056314127906E-2</v>
      </c>
      <c r="K18">
        <f t="shared" si="5"/>
        <v>0.4711519283654314</v>
      </c>
    </row>
    <row r="19" spans="1:11" x14ac:dyDescent="0.25">
      <c r="A19" t="s">
        <v>24</v>
      </c>
      <c r="B19">
        <v>0.60899999999999999</v>
      </c>
      <c r="C19">
        <v>159.15</v>
      </c>
      <c r="D19">
        <f t="shared" si="0"/>
        <v>2548.056</v>
      </c>
      <c r="E19">
        <f t="shared" si="1"/>
        <v>-306.45894947507429</v>
      </c>
      <c r="F19">
        <f t="shared" si="2"/>
        <v>-1.0278683530943293</v>
      </c>
      <c r="G19">
        <f t="shared" si="3"/>
        <v>0.35776878503385656</v>
      </c>
      <c r="I19">
        <f t="shared" si="4"/>
        <v>1.7156161399303059E-2</v>
      </c>
      <c r="K19">
        <f t="shared" si="5"/>
        <v>2.730403086699082</v>
      </c>
    </row>
    <row r="20" spans="1:11" x14ac:dyDescent="0.25">
      <c r="A20" t="s">
        <v>9</v>
      </c>
      <c r="B20">
        <v>0.61499999999999999</v>
      </c>
      <c r="C20">
        <v>118.43</v>
      </c>
      <c r="D20">
        <f t="shared" si="0"/>
        <v>2573.16</v>
      </c>
      <c r="E20">
        <f t="shared" si="1"/>
        <v>-309.47824946990261</v>
      </c>
      <c r="F20">
        <f t="shared" si="2"/>
        <v>-1.0379951348982144</v>
      </c>
      <c r="G20">
        <f t="shared" si="3"/>
        <v>0.35416402174339345</v>
      </c>
      <c r="I20">
        <f t="shared" si="4"/>
        <v>1.6983301431065152E-2</v>
      </c>
      <c r="K20">
        <f t="shared" si="5"/>
        <v>2.0113323884810459</v>
      </c>
    </row>
    <row r="21" spans="1:11" x14ac:dyDescent="0.25">
      <c r="A21" t="s">
        <v>38</v>
      </c>
      <c r="B21">
        <v>0.63300000000000001</v>
      </c>
      <c r="C21">
        <v>-235.84</v>
      </c>
      <c r="D21">
        <f t="shared" si="0"/>
        <v>2648.4720000000002</v>
      </c>
      <c r="E21">
        <f t="shared" si="1"/>
        <v>-318.53614945438761</v>
      </c>
      <c r="F21">
        <f t="shared" si="2"/>
        <v>-1.0683754803098697</v>
      </c>
      <c r="G21">
        <f t="shared" si="3"/>
        <v>0.34356619436508035</v>
      </c>
      <c r="I21">
        <f t="shared" si="4"/>
        <v>1.6475101597569094E-2</v>
      </c>
      <c r="K21">
        <f t="shared" si="5"/>
        <v>-3.8854879607706954</v>
      </c>
    </row>
    <row r="22" spans="1:11" x14ac:dyDescent="0.25">
      <c r="A22" t="s">
        <v>4</v>
      </c>
      <c r="B22">
        <v>0.63400000000000001</v>
      </c>
      <c r="C22">
        <v>52.88</v>
      </c>
      <c r="D22">
        <f t="shared" si="0"/>
        <v>2652.6559999999999</v>
      </c>
      <c r="E22">
        <f t="shared" si="1"/>
        <v>-319.03936612019226</v>
      </c>
      <c r="F22">
        <f t="shared" si="2"/>
        <v>-1.0700632772771836</v>
      </c>
      <c r="G22">
        <f t="shared" si="3"/>
        <v>0.34298681346036453</v>
      </c>
      <c r="I22">
        <f t="shared" si="4"/>
        <v>1.6447318423830116E-2</v>
      </c>
      <c r="K22">
        <f t="shared" si="5"/>
        <v>0.8697341982521366</v>
      </c>
    </row>
    <row r="23" spans="1:11" x14ac:dyDescent="0.25">
      <c r="A23" t="s">
        <v>21</v>
      </c>
      <c r="B23">
        <v>0.64400000000000002</v>
      </c>
      <c r="C23">
        <v>-94.31</v>
      </c>
      <c r="D23">
        <f t="shared" si="0"/>
        <v>2694.4960000000001</v>
      </c>
      <c r="E23">
        <f t="shared" si="1"/>
        <v>-324.07153277823949</v>
      </c>
      <c r="F23">
        <f t="shared" si="2"/>
        <v>-1.0869412469503255</v>
      </c>
      <c r="G23">
        <f t="shared" si="3"/>
        <v>0.33724647135280617</v>
      </c>
      <c r="I23">
        <f t="shared" si="4"/>
        <v>1.6172050597781047E-2</v>
      </c>
      <c r="K23">
        <f t="shared" si="5"/>
        <v>-1.5251860918767306</v>
      </c>
    </row>
    <row r="24" spans="1:11" x14ac:dyDescent="0.25">
      <c r="A24" t="s">
        <v>27</v>
      </c>
      <c r="B24">
        <v>0.65</v>
      </c>
      <c r="C24">
        <v>-139.96</v>
      </c>
      <c r="D24">
        <f t="shared" si="0"/>
        <v>2719.6</v>
      </c>
      <c r="E24">
        <f t="shared" si="1"/>
        <v>-327.0908327730678</v>
      </c>
      <c r="F24">
        <f t="shared" si="2"/>
        <v>-1.0970680287542103</v>
      </c>
      <c r="G24">
        <f t="shared" si="3"/>
        <v>0.33384848429908442</v>
      </c>
      <c r="I24">
        <f t="shared" si="4"/>
        <v>1.6009106213684274E-2</v>
      </c>
      <c r="K24">
        <f t="shared" si="5"/>
        <v>-2.2406345056672512</v>
      </c>
    </row>
    <row r="25" spans="1:11" x14ac:dyDescent="0.25">
      <c r="A25" t="s">
        <v>44</v>
      </c>
      <c r="B25">
        <v>0.66200000000000003</v>
      </c>
      <c r="C25">
        <v>150.66999999999999</v>
      </c>
      <c r="D25">
        <f t="shared" si="0"/>
        <v>2769.808</v>
      </c>
      <c r="E25">
        <f t="shared" si="1"/>
        <v>-333.12943276272443</v>
      </c>
      <c r="F25">
        <f t="shared" si="2"/>
        <v>-1.1173215923619804</v>
      </c>
      <c r="G25">
        <f t="shared" si="3"/>
        <v>0.32715487630667872</v>
      </c>
      <c r="I25">
        <f t="shared" si="4"/>
        <v>1.5688126229221656E-2</v>
      </c>
      <c r="K25">
        <f t="shared" si="5"/>
        <v>2.3637299789568265</v>
      </c>
    </row>
    <row r="26" spans="1:11" x14ac:dyDescent="0.25">
      <c r="A26" t="s">
        <v>29</v>
      </c>
      <c r="B26">
        <v>0.69</v>
      </c>
      <c r="C26">
        <v>128.41</v>
      </c>
      <c r="D26">
        <f t="shared" si="0"/>
        <v>2886.9599999999996</v>
      </c>
      <c r="E26">
        <f t="shared" si="1"/>
        <v>-347.21949940525656</v>
      </c>
      <c r="F26">
        <f t="shared" si="2"/>
        <v>-1.1645799074467771</v>
      </c>
      <c r="G26">
        <f t="shared" si="3"/>
        <v>0.31205372594770803</v>
      </c>
      <c r="I26">
        <f t="shared" si="4"/>
        <v>1.4963977606671681E-2</v>
      </c>
      <c r="K26">
        <f t="shared" si="5"/>
        <v>1.9215243644727105</v>
      </c>
    </row>
    <row r="27" spans="1:11" x14ac:dyDescent="0.25">
      <c r="A27" t="s">
        <v>19</v>
      </c>
      <c r="B27">
        <v>0.70099999999999996</v>
      </c>
      <c r="C27">
        <v>23.28</v>
      </c>
      <c r="D27">
        <f t="shared" si="0"/>
        <v>2932.9839999999999</v>
      </c>
      <c r="E27">
        <f t="shared" si="1"/>
        <v>-352.75488272910849</v>
      </c>
      <c r="F27">
        <f t="shared" si="2"/>
        <v>-1.183145674087233</v>
      </c>
      <c r="G27">
        <f t="shared" si="3"/>
        <v>0.30631365854502846</v>
      </c>
      <c r="I27">
        <f t="shared" si="4"/>
        <v>1.4688722953603137E-2</v>
      </c>
      <c r="K27">
        <f t="shared" si="5"/>
        <v>0.34195347035988105</v>
      </c>
    </row>
    <row r="28" spans="1:11" x14ac:dyDescent="0.25">
      <c r="A28" t="s">
        <v>39</v>
      </c>
      <c r="B28">
        <v>0.70499999999999996</v>
      </c>
      <c r="C28">
        <v>32.44</v>
      </c>
      <c r="D28">
        <f t="shared" si="0"/>
        <v>2949.72</v>
      </c>
      <c r="E28">
        <f t="shared" si="1"/>
        <v>-354.76774939232735</v>
      </c>
      <c r="F28">
        <f t="shared" si="2"/>
        <v>-1.1898968619564896</v>
      </c>
      <c r="G28">
        <f t="shared" si="3"/>
        <v>0.30425264247079992</v>
      </c>
      <c r="I28">
        <f t="shared" si="4"/>
        <v>1.4589890618600304E-2</v>
      </c>
      <c r="K28">
        <f t="shared" si="5"/>
        <v>0.47329605166739386</v>
      </c>
    </row>
    <row r="29" spans="1:11" x14ac:dyDescent="0.25">
      <c r="A29" t="s">
        <v>37</v>
      </c>
      <c r="B29">
        <v>0.70899999999999996</v>
      </c>
      <c r="C29">
        <v>-227.4</v>
      </c>
      <c r="D29">
        <f t="shared" si="0"/>
        <v>2966.4559999999997</v>
      </c>
      <c r="E29">
        <f t="shared" si="1"/>
        <v>-356.7806160555462</v>
      </c>
      <c r="F29">
        <f t="shared" si="2"/>
        <v>-1.1966480498257461</v>
      </c>
      <c r="G29">
        <f t="shared" si="3"/>
        <v>0.30220549383976153</v>
      </c>
      <c r="I29">
        <f t="shared" si="4"/>
        <v>1.4491723272002044E-2</v>
      </c>
      <c r="K29">
        <f t="shared" si="5"/>
        <v>-3.2954178720532648</v>
      </c>
    </row>
    <row r="30" spans="1:11" x14ac:dyDescent="0.25">
      <c r="A30" t="s">
        <v>26</v>
      </c>
      <c r="B30">
        <v>0.72399999999999998</v>
      </c>
      <c r="C30">
        <v>17.260000000000002</v>
      </c>
      <c r="D30">
        <f t="shared" si="0"/>
        <v>3029.2159999999999</v>
      </c>
      <c r="E30">
        <f t="shared" si="1"/>
        <v>-364.32886604261705</v>
      </c>
      <c r="F30">
        <f t="shared" si="2"/>
        <v>-1.2219650043354588</v>
      </c>
      <c r="G30">
        <f t="shared" si="3"/>
        <v>0.29465060797046322</v>
      </c>
      <c r="I30">
        <f t="shared" si="4"/>
        <v>1.4129442249316596E-2</v>
      </c>
      <c r="K30">
        <f t="shared" si="5"/>
        <v>0.24387417322320445</v>
      </c>
    </row>
    <row r="31" spans="1:11" x14ac:dyDescent="0.25">
      <c r="A31" t="s">
        <v>50</v>
      </c>
      <c r="B31">
        <v>0.72599999999999998</v>
      </c>
      <c r="C31">
        <v>-55.87</v>
      </c>
      <c r="D31">
        <f t="shared" si="0"/>
        <v>3037.5839999999998</v>
      </c>
      <c r="E31">
        <f t="shared" si="1"/>
        <v>-365.33529937422645</v>
      </c>
      <c r="F31">
        <f t="shared" si="2"/>
        <v>-1.2253405982700871</v>
      </c>
      <c r="G31">
        <f t="shared" si="3"/>
        <v>0.29365766399604498</v>
      </c>
      <c r="I31">
        <f t="shared" si="4"/>
        <v>1.4081827399172605E-2</v>
      </c>
      <c r="K31">
        <f t="shared" si="5"/>
        <v>-0.78675169679177337</v>
      </c>
    </row>
    <row r="32" spans="1:11" x14ac:dyDescent="0.25">
      <c r="A32" t="s">
        <v>16</v>
      </c>
      <c r="B32">
        <v>0.74199999999999999</v>
      </c>
      <c r="C32">
        <v>-0.4</v>
      </c>
      <c r="D32">
        <f t="shared" si="0"/>
        <v>3104.5279999999998</v>
      </c>
      <c r="E32">
        <f t="shared" si="1"/>
        <v>-373.386766027102</v>
      </c>
      <c r="F32">
        <f t="shared" si="2"/>
        <v>-1.252345349747114</v>
      </c>
      <c r="G32">
        <f t="shared" si="3"/>
        <v>0.28583363027517256</v>
      </c>
      <c r="I32">
        <f t="shared" si="4"/>
        <v>1.3706639873250872E-2</v>
      </c>
      <c r="K32">
        <f t="shared" si="5"/>
        <v>-5.4826559493003496E-3</v>
      </c>
    </row>
    <row r="33" spans="1:11" x14ac:dyDescent="0.25">
      <c r="A33" t="s">
        <v>32</v>
      </c>
      <c r="B33">
        <v>0.77400000000000002</v>
      </c>
      <c r="C33">
        <v>-22.96</v>
      </c>
      <c r="D33">
        <f t="shared" si="0"/>
        <v>3238.4160000000002</v>
      </c>
      <c r="E33">
        <f t="shared" si="1"/>
        <v>-389.48969933285304</v>
      </c>
      <c r="F33">
        <f t="shared" si="2"/>
        <v>-1.3063548527011675</v>
      </c>
      <c r="G33">
        <f t="shared" si="3"/>
        <v>0.27080538497730428</v>
      </c>
      <c r="I33">
        <f t="shared" si="4"/>
        <v>1.298598728234877E-2</v>
      </c>
      <c r="K33">
        <f t="shared" si="5"/>
        <v>-0.29815826800272777</v>
      </c>
    </row>
    <row r="34" spans="1:11" x14ac:dyDescent="0.25">
      <c r="A34" t="s">
        <v>17</v>
      </c>
      <c r="B34">
        <v>0.79600000000000004</v>
      </c>
      <c r="C34">
        <v>-11.21</v>
      </c>
      <c r="D34">
        <f t="shared" si="0"/>
        <v>3330.4640000000004</v>
      </c>
      <c r="E34">
        <f t="shared" si="1"/>
        <v>-400.5604659805569</v>
      </c>
      <c r="F34">
        <f t="shared" si="2"/>
        <v>-1.3434863859820791</v>
      </c>
      <c r="G34">
        <f t="shared" si="3"/>
        <v>0.26093436301645889</v>
      </c>
      <c r="I34">
        <f t="shared" si="4"/>
        <v>1.2512640101095094E-2</v>
      </c>
      <c r="K34">
        <f t="shared" si="5"/>
        <v>-0.14026669553327603</v>
      </c>
    </row>
    <row r="35" spans="1:11" x14ac:dyDescent="0.25">
      <c r="A35" t="s">
        <v>40</v>
      </c>
      <c r="B35">
        <v>0.80900000000000005</v>
      </c>
      <c r="C35">
        <v>38.53</v>
      </c>
      <c r="D35">
        <f t="shared" si="0"/>
        <v>3384.8560000000002</v>
      </c>
      <c r="E35">
        <f t="shared" si="1"/>
        <v>-407.10228263601823</v>
      </c>
      <c r="F35">
        <f t="shared" si="2"/>
        <v>-1.3654277465571634</v>
      </c>
      <c r="G35">
        <f t="shared" si="3"/>
        <v>0.25527146114295995</v>
      </c>
      <c r="I35">
        <f t="shared" si="4"/>
        <v>1.224108578279153E-2</v>
      </c>
      <c r="K35">
        <f t="shared" si="5"/>
        <v>0.47164903521095769</v>
      </c>
    </row>
    <row r="36" spans="1:11" x14ac:dyDescent="0.25">
      <c r="A36" t="s">
        <v>42</v>
      </c>
      <c r="B36">
        <v>0.82299999999999995</v>
      </c>
      <c r="C36">
        <v>-100.94</v>
      </c>
      <c r="D36">
        <f t="shared" si="0"/>
        <v>3443.4319999999998</v>
      </c>
      <c r="E36">
        <f t="shared" si="1"/>
        <v>-414.14731595728426</v>
      </c>
      <c r="F36">
        <f t="shared" si="2"/>
        <v>-1.3890569040995615</v>
      </c>
      <c r="G36">
        <f t="shared" si="3"/>
        <v>0.24931031733270528</v>
      </c>
      <c r="I36">
        <f t="shared" si="4"/>
        <v>1.1955229806498048E-2</v>
      </c>
      <c r="K36">
        <f t="shared" si="5"/>
        <v>-1.2067608966679131</v>
      </c>
    </row>
    <row r="37" spans="1:11" x14ac:dyDescent="0.25">
      <c r="A37" t="s">
        <v>48</v>
      </c>
      <c r="B37">
        <v>0.82399999999999995</v>
      </c>
      <c r="C37">
        <v>-11.86</v>
      </c>
      <c r="D37">
        <f t="shared" si="0"/>
        <v>3447.616</v>
      </c>
      <c r="E37">
        <f t="shared" si="1"/>
        <v>-414.65053262308902</v>
      </c>
      <c r="F37">
        <f t="shared" si="2"/>
        <v>-1.3907447010668759</v>
      </c>
      <c r="G37">
        <f t="shared" si="3"/>
        <v>0.24888988703548648</v>
      </c>
      <c r="I37">
        <f t="shared" si="4"/>
        <v>1.1935068824495217E-2</v>
      </c>
      <c r="K37">
        <f t="shared" si="5"/>
        <v>-0.14154991625851326</v>
      </c>
    </row>
    <row r="38" spans="1:11" x14ac:dyDescent="0.25">
      <c r="A38" t="s">
        <v>51</v>
      </c>
      <c r="B38">
        <v>0.84</v>
      </c>
      <c r="C38">
        <v>79.89</v>
      </c>
      <c r="D38">
        <f t="shared" si="0"/>
        <v>3514.56</v>
      </c>
      <c r="E38">
        <f t="shared" si="1"/>
        <v>-422.70199927596451</v>
      </c>
      <c r="F38">
        <f t="shared" si="2"/>
        <v>-1.4177494525439025</v>
      </c>
      <c r="G38">
        <f t="shared" si="3"/>
        <v>0.24225861835871873</v>
      </c>
      <c r="I38">
        <f t="shared" si="4"/>
        <v>1.1617078210277701E-2</v>
      </c>
      <c r="K38">
        <f t="shared" si="5"/>
        <v>0.92808837821908552</v>
      </c>
    </row>
    <row r="39" spans="1:11" x14ac:dyDescent="0.25">
      <c r="A39" t="s">
        <v>47</v>
      </c>
      <c r="B39">
        <v>0.84299999999999997</v>
      </c>
      <c r="C39">
        <v>-48.01</v>
      </c>
      <c r="D39">
        <f t="shared" si="0"/>
        <v>3527.1120000000001</v>
      </c>
      <c r="E39">
        <f t="shared" si="1"/>
        <v>-424.21164927337873</v>
      </c>
      <c r="F39">
        <f t="shared" si="2"/>
        <v>-1.4228128434458451</v>
      </c>
      <c r="G39">
        <f t="shared" si="3"/>
        <v>0.24103506854420909</v>
      </c>
      <c r="I39">
        <f t="shared" si="4"/>
        <v>1.1558405070037621E-2</v>
      </c>
      <c r="K39">
        <f t="shared" si="5"/>
        <v>-0.55491902741250609</v>
      </c>
    </row>
    <row r="40" spans="1:11" x14ac:dyDescent="0.25">
      <c r="A40" t="s">
        <v>46</v>
      </c>
      <c r="B40">
        <v>0.91700000000000004</v>
      </c>
      <c r="C40">
        <v>-146.72</v>
      </c>
      <c r="D40">
        <f t="shared" si="0"/>
        <v>3836.7280000000001</v>
      </c>
      <c r="E40">
        <f t="shared" si="1"/>
        <v>-461.44968254292797</v>
      </c>
      <c r="F40">
        <f t="shared" si="2"/>
        <v>-1.5477098190270937</v>
      </c>
      <c r="G40">
        <f t="shared" si="3"/>
        <v>0.21273461713586178</v>
      </c>
      <c r="I40">
        <f t="shared" si="4"/>
        <v>1.0201307602775928E-2</v>
      </c>
      <c r="K40">
        <f t="shared" si="5"/>
        <v>-1.4967358514792841</v>
      </c>
    </row>
    <row r="41" spans="1:11" x14ac:dyDescent="0.25">
      <c r="A41" t="s">
        <v>30</v>
      </c>
      <c r="B41">
        <v>0.93400000000000005</v>
      </c>
      <c r="C41">
        <v>-156.27000000000001</v>
      </c>
      <c r="D41">
        <f t="shared" si="0"/>
        <v>3907.8560000000002</v>
      </c>
      <c r="E41">
        <f t="shared" si="1"/>
        <v>-470.00436586160822</v>
      </c>
      <c r="F41">
        <f t="shared" si="2"/>
        <v>-1.5764023674714347</v>
      </c>
      <c r="G41">
        <f t="shared" si="3"/>
        <v>0.20671745548191209</v>
      </c>
      <c r="I41">
        <f t="shared" si="4"/>
        <v>9.9127653911039691E-3</v>
      </c>
      <c r="K41">
        <f t="shared" si="5"/>
        <v>-1.5490678476678175</v>
      </c>
    </row>
    <row r="42" spans="1:11" x14ac:dyDescent="0.25">
      <c r="A42" t="s">
        <v>14</v>
      </c>
      <c r="B42">
        <v>0.93799999999999994</v>
      </c>
      <c r="C42">
        <v>85.88</v>
      </c>
      <c r="D42">
        <f t="shared" si="0"/>
        <v>3924.5919999999996</v>
      </c>
      <c r="E42">
        <f t="shared" si="1"/>
        <v>-472.01723252482702</v>
      </c>
      <c r="F42">
        <f t="shared" si="2"/>
        <v>-1.583153555340691</v>
      </c>
      <c r="G42">
        <f t="shared" si="3"/>
        <v>0.2053265674601519</v>
      </c>
      <c r="I42">
        <f t="shared" si="4"/>
        <v>9.8460678468019498E-3</v>
      </c>
      <c r="K42">
        <f t="shared" si="5"/>
        <v>0.84558030668335138</v>
      </c>
    </row>
    <row r="43" spans="1:11" x14ac:dyDescent="0.25">
      <c r="A43" t="s">
        <v>20</v>
      </c>
      <c r="B43">
        <v>0.94</v>
      </c>
      <c r="C43">
        <v>85.45</v>
      </c>
      <c r="D43">
        <f t="shared" si="0"/>
        <v>3932.9599999999996</v>
      </c>
      <c r="E43">
        <f t="shared" si="1"/>
        <v>-473.02366585643648</v>
      </c>
      <c r="F43">
        <f t="shared" si="2"/>
        <v>-1.5865291492753195</v>
      </c>
      <c r="G43">
        <f t="shared" si="3"/>
        <v>0.20463463683984245</v>
      </c>
      <c r="I43">
        <f t="shared" si="4"/>
        <v>9.812887553004029E-3</v>
      </c>
      <c r="K43">
        <f t="shared" si="5"/>
        <v>0.83851124140419431</v>
      </c>
    </row>
    <row r="44" spans="1:11" x14ac:dyDescent="0.25">
      <c r="A44" t="s">
        <v>49</v>
      </c>
      <c r="B44">
        <v>0.98699999999999999</v>
      </c>
      <c r="C44">
        <v>88.07</v>
      </c>
      <c r="D44">
        <f t="shared" si="0"/>
        <v>4129.6080000000002</v>
      </c>
      <c r="E44">
        <f t="shared" si="1"/>
        <v>-496.67484914925836</v>
      </c>
      <c r="F44">
        <f t="shared" si="2"/>
        <v>-1.6658556067390857</v>
      </c>
      <c r="G44">
        <f t="shared" si="3"/>
        <v>0.18902885441002473</v>
      </c>
      <c r="I44">
        <f t="shared" si="4"/>
        <v>9.0645402031841599E-3</v>
      </c>
      <c r="K44">
        <f t="shared" si="5"/>
        <v>0.79831405569442893</v>
      </c>
    </row>
    <row r="45" spans="1:11" x14ac:dyDescent="0.25">
      <c r="A45" t="s">
        <v>36</v>
      </c>
      <c r="B45">
        <v>0.997</v>
      </c>
      <c r="C45">
        <v>65.48</v>
      </c>
      <c r="D45">
        <f t="shared" si="0"/>
        <v>4171.4480000000003</v>
      </c>
      <c r="E45">
        <f t="shared" si="1"/>
        <v>-501.70701580730554</v>
      </c>
      <c r="F45">
        <f t="shared" si="2"/>
        <v>-1.6827335764122273</v>
      </c>
      <c r="G45">
        <f t="shared" si="3"/>
        <v>0.18586520423477165</v>
      </c>
      <c r="I45">
        <f t="shared" si="4"/>
        <v>8.9128330244473714E-3</v>
      </c>
      <c r="K45">
        <f t="shared" si="5"/>
        <v>0.58361230644081397</v>
      </c>
    </row>
    <row r="46" spans="1:11" x14ac:dyDescent="0.25">
      <c r="A46" t="s">
        <v>35</v>
      </c>
      <c r="B46">
        <v>1.008</v>
      </c>
      <c r="C46">
        <v>5.37</v>
      </c>
      <c r="D46">
        <f t="shared" si="0"/>
        <v>4217.4719999999998</v>
      </c>
      <c r="E46">
        <f t="shared" si="1"/>
        <v>-507.24239913115741</v>
      </c>
      <c r="F46">
        <f t="shared" si="2"/>
        <v>-1.701299343052683</v>
      </c>
      <c r="G46">
        <f t="shared" si="3"/>
        <v>0.18244630962974726</v>
      </c>
      <c r="I46">
        <f t="shared" si="4"/>
        <v>8.74888605616881E-3</v>
      </c>
      <c r="K46">
        <f t="shared" si="5"/>
        <v>4.6981518121626514E-2</v>
      </c>
    </row>
    <row r="47" spans="1:11" x14ac:dyDescent="0.25">
      <c r="A47" t="s">
        <v>41</v>
      </c>
      <c r="B47">
        <v>1.0249999999999999</v>
      </c>
      <c r="C47">
        <v>40.659999999999997</v>
      </c>
      <c r="D47">
        <f t="shared" si="0"/>
        <v>4288.5999999999995</v>
      </c>
      <c r="E47">
        <f t="shared" si="1"/>
        <v>-515.7970824498376</v>
      </c>
      <c r="F47">
        <f t="shared" si="2"/>
        <v>-1.7299918914970238</v>
      </c>
      <c r="G47">
        <f t="shared" si="3"/>
        <v>0.17728584748687173</v>
      </c>
      <c r="I47">
        <f t="shared" si="4"/>
        <v>8.5014253353857278E-3</v>
      </c>
      <c r="K47">
        <f t="shared" si="5"/>
        <v>0.34566795413678364</v>
      </c>
    </row>
    <row r="48" spans="1:11" x14ac:dyDescent="0.25">
      <c r="A48" t="s">
        <v>18</v>
      </c>
      <c r="B48">
        <v>1.071</v>
      </c>
      <c r="C48">
        <v>152.34</v>
      </c>
      <c r="D48">
        <f t="shared" si="0"/>
        <v>4481.0639999999994</v>
      </c>
      <c r="E48">
        <f t="shared" si="1"/>
        <v>-538.94504907685473</v>
      </c>
      <c r="F48">
        <f t="shared" si="2"/>
        <v>-1.8076305519934757</v>
      </c>
      <c r="G48">
        <f t="shared" si="3"/>
        <v>0.16404236653435658</v>
      </c>
      <c r="I48">
        <f t="shared" si="4"/>
        <v>7.8663579225357085E-3</v>
      </c>
      <c r="K48">
        <f t="shared" si="5"/>
        <v>1.1983609659190899</v>
      </c>
    </row>
    <row r="49" spans="1:11" x14ac:dyDescent="0.25">
      <c r="A49" t="s">
        <v>33</v>
      </c>
      <c r="B49">
        <v>1.087</v>
      </c>
      <c r="C49">
        <v>-57.1</v>
      </c>
      <c r="D49">
        <f t="shared" si="0"/>
        <v>4548.0079999999998</v>
      </c>
      <c r="E49">
        <f t="shared" si="1"/>
        <v>-546.99651572973028</v>
      </c>
      <c r="F49">
        <f t="shared" si="2"/>
        <v>-1.8346353034705025</v>
      </c>
      <c r="G49">
        <f t="shared" si="3"/>
        <v>0.15967172287414616</v>
      </c>
      <c r="I49">
        <f t="shared" si="4"/>
        <v>7.6567715326936918E-3</v>
      </c>
      <c r="K49">
        <f t="shared" si="5"/>
        <v>-0.43720165451680981</v>
      </c>
    </row>
    <row r="50" spans="1:11" x14ac:dyDescent="0.25">
      <c r="A50" t="s">
        <v>45</v>
      </c>
      <c r="B50">
        <v>1.1399999999999999</v>
      </c>
      <c r="C50">
        <v>42.53</v>
      </c>
      <c r="D50">
        <f t="shared" si="0"/>
        <v>4769.7599999999993</v>
      </c>
      <c r="E50">
        <f t="shared" si="1"/>
        <v>-573.66699901738036</v>
      </c>
      <c r="F50">
        <f t="shared" si="2"/>
        <v>-1.9240885427381533</v>
      </c>
      <c r="G50">
        <f t="shared" si="3"/>
        <v>0.14600877698601408</v>
      </c>
      <c r="I50">
        <f t="shared" si="4"/>
        <v>7.0015894300277043E-3</v>
      </c>
      <c r="K50">
        <f t="shared" si="5"/>
        <v>0.29777759845907825</v>
      </c>
    </row>
    <row r="51" spans="1:11" x14ac:dyDescent="0.25">
      <c r="A51" t="s">
        <v>53</v>
      </c>
      <c r="B51">
        <v>1.151</v>
      </c>
      <c r="C51">
        <v>-104.9</v>
      </c>
      <c r="D51">
        <f t="shared" si="0"/>
        <v>4815.7839999999997</v>
      </c>
      <c r="E51">
        <f t="shared" si="1"/>
        <v>-579.20238234123235</v>
      </c>
      <c r="F51">
        <f t="shared" si="2"/>
        <v>-1.9426543093786095</v>
      </c>
      <c r="G51">
        <f t="shared" si="3"/>
        <v>0.14332302081137707</v>
      </c>
      <c r="I51">
        <f t="shared" si="4"/>
        <v>6.8727988022850208E-3</v>
      </c>
      <c r="K51">
        <f t="shared" si="5"/>
        <v>-0.72095659435969872</v>
      </c>
    </row>
    <row r="52" spans="1:11" x14ac:dyDescent="0.25">
      <c r="A52" t="s">
        <v>62</v>
      </c>
      <c r="B52">
        <v>1.1950000000000001</v>
      </c>
      <c r="C52">
        <v>57.74</v>
      </c>
      <c r="D52">
        <f t="shared" si="0"/>
        <v>4999.88</v>
      </c>
      <c r="E52">
        <f t="shared" si="1"/>
        <v>-601.34391563664008</v>
      </c>
      <c r="F52">
        <f t="shared" si="2"/>
        <v>-2.0169173759404333</v>
      </c>
      <c r="G52">
        <f t="shared" si="3"/>
        <v>0.13306502294054687</v>
      </c>
      <c r="I52">
        <f t="shared" si="4"/>
        <v>6.3808948842587017E-3</v>
      </c>
      <c r="K52">
        <f t="shared" si="5"/>
        <v>0.36843287061709745</v>
      </c>
    </row>
    <row r="53" spans="1:11" x14ac:dyDescent="0.25">
      <c r="A53" t="s">
        <v>43</v>
      </c>
      <c r="B53">
        <v>1.2090000000000001</v>
      </c>
      <c r="C53">
        <v>28.35</v>
      </c>
      <c r="D53">
        <f t="shared" si="0"/>
        <v>5058.4560000000001</v>
      </c>
      <c r="E53">
        <f t="shared" si="1"/>
        <v>-608.38894895790611</v>
      </c>
      <c r="F53">
        <f t="shared" si="2"/>
        <v>-2.0405465334828312</v>
      </c>
      <c r="G53">
        <f t="shared" si="3"/>
        <v>0.12995766525037719</v>
      </c>
      <c r="I53">
        <f t="shared" si="4"/>
        <v>6.2318871108363455E-3</v>
      </c>
      <c r="K53">
        <f t="shared" si="5"/>
        <v>0.17667399959221039</v>
      </c>
    </row>
    <row r="54" spans="1:11" x14ac:dyDescent="0.25">
      <c r="A54" t="s">
        <v>31</v>
      </c>
      <c r="B54">
        <v>1.228</v>
      </c>
      <c r="C54">
        <v>64.06</v>
      </c>
      <c r="D54">
        <f t="shared" si="0"/>
        <v>5137.9520000000002</v>
      </c>
      <c r="E54">
        <f t="shared" si="1"/>
        <v>-617.95006560819581</v>
      </c>
      <c r="F54">
        <f t="shared" si="2"/>
        <v>-2.0726146758618005</v>
      </c>
      <c r="G54">
        <f t="shared" si="3"/>
        <v>0.1258562777482552</v>
      </c>
      <c r="I54">
        <f t="shared" si="4"/>
        <v>6.0352124178755535E-3</v>
      </c>
      <c r="K54">
        <f t="shared" si="5"/>
        <v>0.38661570748910795</v>
      </c>
    </row>
    <row r="55" spans="1:11" x14ac:dyDescent="0.25">
      <c r="A55" t="s">
        <v>64</v>
      </c>
      <c r="B55">
        <v>1.288</v>
      </c>
      <c r="C55">
        <v>37.630000000000003</v>
      </c>
      <c r="D55">
        <f t="shared" si="0"/>
        <v>5388.9920000000002</v>
      </c>
      <c r="E55">
        <f t="shared" si="1"/>
        <v>-648.14306555647897</v>
      </c>
      <c r="F55">
        <f t="shared" si="2"/>
        <v>-2.1738824939006509</v>
      </c>
      <c r="G55">
        <f t="shared" si="3"/>
        <v>0.11373518243991911</v>
      </c>
      <c r="I55">
        <f t="shared" si="4"/>
        <v>5.4539669986406972E-3</v>
      </c>
      <c r="K55">
        <f t="shared" si="5"/>
        <v>0.20523277815884944</v>
      </c>
    </row>
    <row r="56" spans="1:11" x14ac:dyDescent="0.25">
      <c r="A56" t="s">
        <v>61</v>
      </c>
      <c r="B56">
        <v>1.292</v>
      </c>
      <c r="C56">
        <v>1.58</v>
      </c>
      <c r="D56">
        <f t="shared" si="0"/>
        <v>5405.7280000000001</v>
      </c>
      <c r="E56">
        <f t="shared" si="1"/>
        <v>-650.15593221969789</v>
      </c>
      <c r="F56">
        <f t="shared" si="2"/>
        <v>-2.1806336817699075</v>
      </c>
      <c r="G56">
        <f t="shared" si="3"/>
        <v>0.11296992097450675</v>
      </c>
      <c r="I56">
        <f t="shared" si="4"/>
        <v>5.4172702554856483E-3</v>
      </c>
      <c r="K56">
        <f t="shared" si="5"/>
        <v>8.5592870036673256E-3</v>
      </c>
    </row>
    <row r="57" spans="1:11" x14ac:dyDescent="0.25">
      <c r="A57" t="s">
        <v>75</v>
      </c>
      <c r="B57">
        <v>1.339</v>
      </c>
      <c r="C57">
        <v>-117.47</v>
      </c>
      <c r="D57">
        <f t="shared" si="0"/>
        <v>5602.3760000000002</v>
      </c>
      <c r="E57">
        <f t="shared" si="1"/>
        <v>-673.80711551251966</v>
      </c>
      <c r="F57">
        <f t="shared" si="2"/>
        <v>-2.2599601392336734</v>
      </c>
      <c r="G57">
        <f t="shared" si="3"/>
        <v>0.10435464432795523</v>
      </c>
      <c r="I57">
        <f t="shared" si="4"/>
        <v>5.0041400920089844E-3</v>
      </c>
      <c r="K57">
        <f t="shared" si="5"/>
        <v>-0.58783633660829537</v>
      </c>
    </row>
    <row r="58" spans="1:11" x14ac:dyDescent="0.25">
      <c r="A58" t="s">
        <v>63</v>
      </c>
      <c r="B58">
        <v>1.3460000000000001</v>
      </c>
      <c r="C58">
        <v>74.739999999999995</v>
      </c>
      <c r="D58">
        <f t="shared" si="0"/>
        <v>5631.6640000000007</v>
      </c>
      <c r="E58">
        <f t="shared" si="1"/>
        <v>-677.32963217315273</v>
      </c>
      <c r="F58">
        <f t="shared" si="2"/>
        <v>-2.2717747180048726</v>
      </c>
      <c r="G58">
        <f t="shared" si="3"/>
        <v>0.10312899269804029</v>
      </c>
      <c r="I58">
        <f t="shared" si="4"/>
        <v>4.9453661629750428E-3</v>
      </c>
      <c r="K58">
        <f t="shared" si="5"/>
        <v>0.36961666702075469</v>
      </c>
    </row>
    <row r="59" spans="1:11" x14ac:dyDescent="0.25">
      <c r="A59" t="s">
        <v>52</v>
      </c>
      <c r="B59">
        <v>1.4159999999999999</v>
      </c>
      <c r="C59">
        <v>-8.9600000000000009</v>
      </c>
      <c r="D59">
        <f t="shared" si="0"/>
        <v>5924.5439999999999</v>
      </c>
      <c r="E59">
        <f t="shared" si="1"/>
        <v>-712.55479877948301</v>
      </c>
      <c r="F59">
        <f t="shared" si="2"/>
        <v>-2.389920505716864</v>
      </c>
      <c r="G59">
        <f t="shared" si="3"/>
        <v>9.1636968203065952E-2</v>
      </c>
      <c r="I59">
        <f t="shared" si="4"/>
        <v>4.3942867080643344E-3</v>
      </c>
      <c r="K59">
        <f t="shared" si="5"/>
        <v>-3.9372808904256443E-2</v>
      </c>
    </row>
    <row r="60" spans="1:11" x14ac:dyDescent="0.25">
      <c r="A60" t="s">
        <v>59</v>
      </c>
      <c r="B60">
        <v>1.468</v>
      </c>
      <c r="C60">
        <v>102.97</v>
      </c>
      <c r="D60">
        <f t="shared" si="0"/>
        <v>6142.1120000000001</v>
      </c>
      <c r="E60">
        <f t="shared" si="1"/>
        <v>-738.72206540132845</v>
      </c>
      <c r="F60">
        <f t="shared" si="2"/>
        <v>-2.4776859480172009</v>
      </c>
      <c r="G60">
        <f t="shared" si="3"/>
        <v>8.393723615811638E-2</v>
      </c>
      <c r="I60">
        <f t="shared" si="4"/>
        <v>4.0250598464138974E-3</v>
      </c>
      <c r="K60">
        <f t="shared" si="5"/>
        <v>0.41446041238523901</v>
      </c>
    </row>
    <row r="61" spans="1:11" x14ac:dyDescent="0.25">
      <c r="A61" t="s">
        <v>60</v>
      </c>
      <c r="B61">
        <v>1.48</v>
      </c>
      <c r="C61">
        <v>73.91</v>
      </c>
      <c r="D61">
        <f t="shared" si="0"/>
        <v>6192.32</v>
      </c>
      <c r="E61">
        <f t="shared" si="1"/>
        <v>-744.76066539098508</v>
      </c>
      <c r="F61">
        <f t="shared" si="2"/>
        <v>-2.497939511624971</v>
      </c>
      <c r="G61">
        <f t="shared" si="3"/>
        <v>8.225430817961138E-2</v>
      </c>
      <c r="I61">
        <f t="shared" si="4"/>
        <v>3.9443580489669731E-3</v>
      </c>
      <c r="K61">
        <f t="shared" si="5"/>
        <v>0.29152750339914896</v>
      </c>
    </row>
    <row r="62" spans="1:11" x14ac:dyDescent="0.25">
      <c r="A62" t="s">
        <v>67</v>
      </c>
      <c r="B62">
        <v>1.4970000000000001</v>
      </c>
      <c r="C62">
        <v>59.99</v>
      </c>
      <c r="D62">
        <f t="shared" si="0"/>
        <v>6263.4480000000003</v>
      </c>
      <c r="E62">
        <f t="shared" si="1"/>
        <v>-753.31534870966539</v>
      </c>
      <c r="F62">
        <f t="shared" si="2"/>
        <v>-2.5266320600693124</v>
      </c>
      <c r="G62">
        <f t="shared" si="3"/>
        <v>7.9927759375688065E-2</v>
      </c>
      <c r="I62">
        <f t="shared" si="4"/>
        <v>3.8327925674236721E-3</v>
      </c>
      <c r="K62">
        <f t="shared" si="5"/>
        <v>0.22992922611974609</v>
      </c>
    </row>
    <row r="63" spans="1:11" x14ac:dyDescent="0.25">
      <c r="A63" t="s">
        <v>54</v>
      </c>
      <c r="B63">
        <v>1.51</v>
      </c>
      <c r="C63">
        <v>-143.1</v>
      </c>
      <c r="D63">
        <f t="shared" si="0"/>
        <v>6317.84</v>
      </c>
      <c r="E63">
        <f t="shared" si="1"/>
        <v>-759.85716536512678</v>
      </c>
      <c r="F63">
        <f t="shared" si="2"/>
        <v>-2.5485734206443964</v>
      </c>
      <c r="G63">
        <f t="shared" si="3"/>
        <v>7.819313518483513E-2</v>
      </c>
      <c r="I63">
        <f t="shared" si="4"/>
        <v>3.7496117706904068E-3</v>
      </c>
      <c r="K63">
        <f t="shared" si="5"/>
        <v>-0.53656944438579723</v>
      </c>
    </row>
    <row r="64" spans="1:11" x14ac:dyDescent="0.25">
      <c r="A64" t="s">
        <v>57</v>
      </c>
      <c r="B64">
        <v>1.5640000000000001</v>
      </c>
      <c r="C64">
        <v>50.2</v>
      </c>
      <c r="D64">
        <f t="shared" si="0"/>
        <v>6543.7759999999998</v>
      </c>
      <c r="E64">
        <f t="shared" si="1"/>
        <v>-787.03086531858162</v>
      </c>
      <c r="F64">
        <f t="shared" si="2"/>
        <v>-2.6397144568793616</v>
      </c>
      <c r="G64">
        <f t="shared" si="3"/>
        <v>7.1381649185480886E-2</v>
      </c>
      <c r="I64">
        <f t="shared" si="4"/>
        <v>3.422979157498745E-3</v>
      </c>
      <c r="K64">
        <f t="shared" si="5"/>
        <v>0.17183355370643702</v>
      </c>
    </row>
    <row r="65" spans="1:11" x14ac:dyDescent="0.25">
      <c r="A65" t="s">
        <v>66</v>
      </c>
      <c r="B65">
        <v>1.5669999999999999</v>
      </c>
      <c r="C65">
        <v>-52.15</v>
      </c>
      <c r="D65">
        <f t="shared" si="0"/>
        <v>6556.3279999999995</v>
      </c>
      <c r="E65">
        <f t="shared" si="1"/>
        <v>-788.54051531599566</v>
      </c>
      <c r="F65">
        <f t="shared" si="2"/>
        <v>-2.6447778477813038</v>
      </c>
      <c r="G65">
        <f t="shared" si="3"/>
        <v>7.1021129488753498E-2</v>
      </c>
      <c r="I65">
        <f t="shared" si="4"/>
        <v>3.4056910810554702E-3</v>
      </c>
      <c r="K65">
        <f t="shared" si="5"/>
        <v>-0.17760678987704276</v>
      </c>
    </row>
    <row r="66" spans="1:11" x14ac:dyDescent="0.25">
      <c r="A66" t="s">
        <v>58</v>
      </c>
      <c r="B66">
        <v>1.575</v>
      </c>
      <c r="C66">
        <v>-176.59</v>
      </c>
      <c r="D66">
        <f t="shared" ref="D66:D129" si="6">B66*4184</f>
        <v>6589.8</v>
      </c>
      <c r="E66">
        <f t="shared" ref="E66:E129" si="7">D66/-8.31451</f>
        <v>-792.56624864243349</v>
      </c>
      <c r="F66">
        <f t="shared" ref="F66:F129" si="8">E66/298.15</f>
        <v>-2.6582802235198173</v>
      </c>
      <c r="G66">
        <f t="shared" ref="G66:G129" si="9">EXP(F66)</f>
        <v>7.0068620551085592E-2</v>
      </c>
      <c r="I66">
        <f t="shared" ref="I66:I129" si="10">G66/20.85366165</f>
        <v>3.3600152206883817E-3</v>
      </c>
      <c r="K66">
        <f t="shared" ref="K66:K129" si="11">(I66*C66)</f>
        <v>-0.59334508782136131</v>
      </c>
    </row>
    <row r="67" spans="1:11" x14ac:dyDescent="0.25">
      <c r="A67" t="s">
        <v>82</v>
      </c>
      <c r="B67">
        <v>1.6240000000000001</v>
      </c>
      <c r="C67">
        <v>-163.80000000000001</v>
      </c>
      <c r="D67">
        <f t="shared" si="6"/>
        <v>6794.8160000000007</v>
      </c>
      <c r="E67">
        <f t="shared" si="7"/>
        <v>-817.22386526686489</v>
      </c>
      <c r="F67">
        <f t="shared" si="8"/>
        <v>-2.740982274918212</v>
      </c>
      <c r="G67">
        <f t="shared" si="9"/>
        <v>6.4506952201560108E-2</v>
      </c>
      <c r="I67">
        <f t="shared" si="10"/>
        <v>3.0933153747394818E-3</v>
      </c>
      <c r="K67">
        <f t="shared" si="11"/>
        <v>-0.50668505838232714</v>
      </c>
    </row>
    <row r="68" spans="1:11" x14ac:dyDescent="0.25">
      <c r="A68" t="s">
        <v>80</v>
      </c>
      <c r="B68">
        <v>1.627</v>
      </c>
      <c r="C68">
        <v>-20.63</v>
      </c>
      <c r="D68">
        <f t="shared" si="6"/>
        <v>6807.3680000000004</v>
      </c>
      <c r="E68">
        <f t="shared" si="7"/>
        <v>-818.73351526427894</v>
      </c>
      <c r="F68">
        <f t="shared" si="8"/>
        <v>-2.7460456658201542</v>
      </c>
      <c r="G68">
        <f t="shared" si="9"/>
        <v>6.4181153805055083E-2</v>
      </c>
      <c r="I68">
        <f t="shared" si="10"/>
        <v>3.0776922960699849E-3</v>
      </c>
      <c r="K68">
        <f t="shared" si="11"/>
        <v>-6.3492792067923784E-2</v>
      </c>
    </row>
    <row r="69" spans="1:11" x14ac:dyDescent="0.25">
      <c r="A69" t="s">
        <v>73</v>
      </c>
      <c r="B69">
        <v>1.633</v>
      </c>
      <c r="C69">
        <v>-49.7</v>
      </c>
      <c r="D69">
        <f t="shared" si="6"/>
        <v>6832.4719999999998</v>
      </c>
      <c r="E69">
        <f t="shared" si="7"/>
        <v>-821.75281525910725</v>
      </c>
      <c r="F69">
        <f t="shared" si="8"/>
        <v>-2.7561724476240395</v>
      </c>
      <c r="G69">
        <f t="shared" si="9"/>
        <v>6.3534485127254861E-2</v>
      </c>
      <c r="I69">
        <f t="shared" si="10"/>
        <v>3.0466824576706828E-3</v>
      </c>
      <c r="K69">
        <f t="shared" si="11"/>
        <v>-0.15142011814623293</v>
      </c>
    </row>
    <row r="70" spans="1:11" x14ac:dyDescent="0.25">
      <c r="A70" t="s">
        <v>86</v>
      </c>
      <c r="B70">
        <v>1.6539999999999999</v>
      </c>
      <c r="C70">
        <v>81.069999999999993</v>
      </c>
      <c r="D70">
        <f t="shared" si="6"/>
        <v>6920.3359999999993</v>
      </c>
      <c r="E70">
        <f t="shared" si="7"/>
        <v>-832.32036524100624</v>
      </c>
      <c r="F70">
        <f t="shared" si="8"/>
        <v>-2.7916161839376366</v>
      </c>
      <c r="G70">
        <f t="shared" si="9"/>
        <v>6.132202611009941E-2</v>
      </c>
      <c r="I70">
        <f t="shared" si="10"/>
        <v>2.9405879475415488E-3</v>
      </c>
      <c r="K70">
        <f t="shared" si="11"/>
        <v>0.23839346490719335</v>
      </c>
    </row>
    <row r="71" spans="1:11" x14ac:dyDescent="0.25">
      <c r="A71" t="s">
        <v>72</v>
      </c>
      <c r="B71">
        <v>1.6870000000000001</v>
      </c>
      <c r="C71">
        <v>91.91</v>
      </c>
      <c r="D71">
        <f t="shared" si="6"/>
        <v>7058.4080000000004</v>
      </c>
      <c r="E71">
        <f t="shared" si="7"/>
        <v>-848.92651521256209</v>
      </c>
      <c r="F71">
        <f t="shared" si="8"/>
        <v>-2.8473134838590042</v>
      </c>
      <c r="G71">
        <f t="shared" si="9"/>
        <v>5.7999929505492223E-2</v>
      </c>
      <c r="I71">
        <f t="shared" si="10"/>
        <v>2.7812827540285821E-3</v>
      </c>
      <c r="K71">
        <f t="shared" si="11"/>
        <v>0.25562769792276696</v>
      </c>
    </row>
    <row r="72" spans="1:11" x14ac:dyDescent="0.25">
      <c r="A72" t="s">
        <v>68</v>
      </c>
      <c r="B72">
        <v>1.6919999999999999</v>
      </c>
      <c r="C72">
        <v>36.159999999999997</v>
      </c>
      <c r="D72">
        <f t="shared" si="6"/>
        <v>7079.3279999999995</v>
      </c>
      <c r="E72">
        <f t="shared" si="7"/>
        <v>-851.44259854158565</v>
      </c>
      <c r="F72">
        <f t="shared" si="8"/>
        <v>-2.8557524686955751</v>
      </c>
      <c r="G72">
        <f t="shared" si="9"/>
        <v>5.7512528457478167E-2</v>
      </c>
      <c r="I72">
        <f t="shared" si="10"/>
        <v>2.7579103096015837E-3</v>
      </c>
      <c r="K72">
        <f t="shared" si="11"/>
        <v>9.9726036795193262E-2</v>
      </c>
    </row>
    <row r="73" spans="1:11" x14ac:dyDescent="0.25">
      <c r="A73" t="s">
        <v>65</v>
      </c>
      <c r="B73">
        <v>1.7070000000000001</v>
      </c>
      <c r="C73">
        <v>32.65</v>
      </c>
      <c r="D73">
        <f t="shared" si="6"/>
        <v>7142.0880000000006</v>
      </c>
      <c r="E73">
        <f t="shared" si="7"/>
        <v>-858.99084852865656</v>
      </c>
      <c r="F73">
        <f t="shared" si="8"/>
        <v>-2.8810694232052878</v>
      </c>
      <c r="G73">
        <f t="shared" si="9"/>
        <v>5.6074763104405519E-2</v>
      </c>
      <c r="I73">
        <f t="shared" si="10"/>
        <v>2.6889648468237E-3</v>
      </c>
      <c r="K73">
        <f t="shared" si="11"/>
        <v>8.7794702248793807E-2</v>
      </c>
    </row>
    <row r="74" spans="1:11" x14ac:dyDescent="0.25">
      <c r="A74" t="s">
        <v>55</v>
      </c>
      <c r="B74">
        <v>1.78</v>
      </c>
      <c r="C74">
        <v>33.92</v>
      </c>
      <c r="D74">
        <f t="shared" si="6"/>
        <v>7447.52</v>
      </c>
      <c r="E74">
        <f t="shared" si="7"/>
        <v>-895.7256651324011</v>
      </c>
      <c r="F74">
        <f t="shared" si="8"/>
        <v>-3.0042786018192222</v>
      </c>
      <c r="G74">
        <f t="shared" si="9"/>
        <v>4.9574504389158384E-2</v>
      </c>
      <c r="I74">
        <f t="shared" si="10"/>
        <v>2.3772565807002239E-3</v>
      </c>
      <c r="K74">
        <f t="shared" si="11"/>
        <v>8.06365432173516E-2</v>
      </c>
    </row>
    <row r="75" spans="1:11" x14ac:dyDescent="0.25">
      <c r="A75" t="s">
        <v>74</v>
      </c>
      <c r="B75">
        <v>1.7869999999999999</v>
      </c>
      <c r="C75">
        <v>2.4900000000000002</v>
      </c>
      <c r="D75">
        <f t="shared" si="6"/>
        <v>7476.808</v>
      </c>
      <c r="E75">
        <f t="shared" si="7"/>
        <v>-899.24818179303406</v>
      </c>
      <c r="F75">
        <f t="shared" si="8"/>
        <v>-3.0160931805904214</v>
      </c>
      <c r="G75">
        <f t="shared" si="9"/>
        <v>4.8992248826906233E-2</v>
      </c>
      <c r="I75">
        <f t="shared" si="10"/>
        <v>2.3493355579069842E-3</v>
      </c>
      <c r="K75">
        <f t="shared" si="11"/>
        <v>5.8498455391883912E-3</v>
      </c>
    </row>
    <row r="76" spans="1:11" x14ac:dyDescent="0.25">
      <c r="A76" t="s">
        <v>92</v>
      </c>
      <c r="B76">
        <v>1.806</v>
      </c>
      <c r="C76">
        <v>-45.13</v>
      </c>
      <c r="D76">
        <f t="shared" si="6"/>
        <v>7556.3040000000001</v>
      </c>
      <c r="E76">
        <f t="shared" si="7"/>
        <v>-908.80929844332377</v>
      </c>
      <c r="F76">
        <f t="shared" si="8"/>
        <v>-3.0481613229693907</v>
      </c>
      <c r="G76">
        <f t="shared" si="9"/>
        <v>4.7446082260644833E-2</v>
      </c>
      <c r="I76">
        <f t="shared" si="10"/>
        <v>2.2751919090739075E-3</v>
      </c>
      <c r="K76">
        <f t="shared" si="11"/>
        <v>-0.10267941085650545</v>
      </c>
    </row>
    <row r="77" spans="1:11" x14ac:dyDescent="0.25">
      <c r="A77" t="s">
        <v>56</v>
      </c>
      <c r="B77">
        <v>1.827</v>
      </c>
      <c r="C77">
        <v>56.32</v>
      </c>
      <c r="D77">
        <f t="shared" si="6"/>
        <v>7644.1679999999997</v>
      </c>
      <c r="E77">
        <f t="shared" si="7"/>
        <v>-919.37684842522287</v>
      </c>
      <c r="F77">
        <f t="shared" si="8"/>
        <v>-3.0836050592829882</v>
      </c>
      <c r="G77">
        <f t="shared" si="9"/>
        <v>4.579386909930399E-2</v>
      </c>
      <c r="I77">
        <f t="shared" si="10"/>
        <v>2.1959629856804544E-3</v>
      </c>
      <c r="K77">
        <f t="shared" si="11"/>
        <v>0.12367663535352319</v>
      </c>
    </row>
    <row r="78" spans="1:11" x14ac:dyDescent="0.25">
      <c r="A78" t="s">
        <v>84</v>
      </c>
      <c r="B78">
        <v>1.8280000000000001</v>
      </c>
      <c r="C78">
        <v>9.61</v>
      </c>
      <c r="D78">
        <f t="shared" si="6"/>
        <v>7648.3519999999999</v>
      </c>
      <c r="E78">
        <f t="shared" si="7"/>
        <v>-919.88006509102752</v>
      </c>
      <c r="F78">
        <f t="shared" si="8"/>
        <v>-3.0852928562503021</v>
      </c>
      <c r="G78">
        <f t="shared" si="9"/>
        <v>4.5716643534785849E-2</v>
      </c>
      <c r="I78">
        <f t="shared" si="10"/>
        <v>2.1922597720283742E-3</v>
      </c>
      <c r="K78">
        <f t="shared" si="11"/>
        <v>2.1067616409192674E-2</v>
      </c>
    </row>
    <row r="79" spans="1:11" x14ac:dyDescent="0.25">
      <c r="A79" t="s">
        <v>85</v>
      </c>
      <c r="B79">
        <v>1.8420000000000001</v>
      </c>
      <c r="C79">
        <v>-4.18</v>
      </c>
      <c r="D79">
        <f t="shared" si="6"/>
        <v>7706.9280000000008</v>
      </c>
      <c r="E79">
        <f t="shared" si="7"/>
        <v>-926.92509841229378</v>
      </c>
      <c r="F79">
        <f t="shared" si="8"/>
        <v>-3.1089220137927009</v>
      </c>
      <c r="G79">
        <f t="shared" si="9"/>
        <v>4.4649060478643136E-2</v>
      </c>
      <c r="I79">
        <f t="shared" si="10"/>
        <v>2.141065738382839E-3</v>
      </c>
      <c r="K79">
        <f t="shared" si="11"/>
        <v>-8.9496547864402667E-3</v>
      </c>
    </row>
    <row r="80" spans="1:11" x14ac:dyDescent="0.25">
      <c r="A80" t="s">
        <v>71</v>
      </c>
      <c r="B80">
        <v>1.853</v>
      </c>
      <c r="C80">
        <v>-10.86</v>
      </c>
      <c r="D80">
        <f t="shared" si="6"/>
        <v>7752.9520000000002</v>
      </c>
      <c r="E80">
        <f t="shared" si="7"/>
        <v>-932.46048173614565</v>
      </c>
      <c r="F80">
        <f t="shared" si="8"/>
        <v>-3.1274877804331567</v>
      </c>
      <c r="G80">
        <f t="shared" si="9"/>
        <v>4.3827764030938902E-2</v>
      </c>
      <c r="I80">
        <f t="shared" si="10"/>
        <v>2.1016819379985913E-3</v>
      </c>
      <c r="K80">
        <f t="shared" si="11"/>
        <v>-2.28242658466647E-2</v>
      </c>
    </row>
    <row r="81" spans="1:11" x14ac:dyDescent="0.25">
      <c r="A81" t="s">
        <v>89</v>
      </c>
      <c r="B81">
        <v>1.8580000000000001</v>
      </c>
      <c r="C81">
        <v>-170.92</v>
      </c>
      <c r="D81">
        <f t="shared" si="6"/>
        <v>7773.8720000000003</v>
      </c>
      <c r="E81">
        <f t="shared" si="7"/>
        <v>-934.97656506516921</v>
      </c>
      <c r="F81">
        <f t="shared" si="8"/>
        <v>-3.1359267652697276</v>
      </c>
      <c r="G81">
        <f t="shared" si="9"/>
        <v>4.3459458443278316E-2</v>
      </c>
      <c r="I81">
        <f t="shared" si="10"/>
        <v>2.0840205030984724E-3</v>
      </c>
      <c r="K81">
        <f t="shared" si="11"/>
        <v>-0.35620078438959085</v>
      </c>
    </row>
    <row r="82" spans="1:11" x14ac:dyDescent="0.25">
      <c r="A82" t="s">
        <v>83</v>
      </c>
      <c r="B82">
        <v>1.8720000000000001</v>
      </c>
      <c r="C82">
        <v>53.41</v>
      </c>
      <c r="D82">
        <f t="shared" si="6"/>
        <v>7832.4480000000003</v>
      </c>
      <c r="E82">
        <f t="shared" si="7"/>
        <v>-942.02159838643524</v>
      </c>
      <c r="F82">
        <f t="shared" si="8"/>
        <v>-3.1595559228121259</v>
      </c>
      <c r="G82">
        <f t="shared" si="9"/>
        <v>4.244458556819776E-2</v>
      </c>
      <c r="I82">
        <f t="shared" si="10"/>
        <v>2.0353540917931678E-3</v>
      </c>
      <c r="K82">
        <f t="shared" si="11"/>
        <v>0.10870826204267309</v>
      </c>
    </row>
    <row r="83" spans="1:11" x14ac:dyDescent="0.25">
      <c r="A83" t="s">
        <v>69</v>
      </c>
      <c r="B83">
        <v>1.873</v>
      </c>
      <c r="C83">
        <v>45.86</v>
      </c>
      <c r="D83">
        <f t="shared" si="6"/>
        <v>7836.6319999999996</v>
      </c>
      <c r="E83">
        <f t="shared" si="7"/>
        <v>-942.52481505223989</v>
      </c>
      <c r="F83">
        <f t="shared" si="8"/>
        <v>-3.1612437197794399</v>
      </c>
      <c r="G83">
        <f t="shared" si="9"/>
        <v>4.2373008146466155E-2</v>
      </c>
      <c r="I83">
        <f t="shared" si="10"/>
        <v>2.0319217247138062E-3</v>
      </c>
      <c r="K83">
        <f t="shared" si="11"/>
        <v>9.3183930295375153E-2</v>
      </c>
    </row>
    <row r="84" spans="1:11" x14ac:dyDescent="0.25">
      <c r="A84" t="s">
        <v>87</v>
      </c>
      <c r="B84">
        <v>1.9019999999999999</v>
      </c>
      <c r="C84">
        <v>110.94</v>
      </c>
      <c r="D84">
        <f t="shared" si="6"/>
        <v>7957.9679999999998</v>
      </c>
      <c r="E84">
        <f t="shared" si="7"/>
        <v>-957.11809836057682</v>
      </c>
      <c r="F84">
        <f t="shared" si="8"/>
        <v>-3.2101898318315509</v>
      </c>
      <c r="G84">
        <f t="shared" si="9"/>
        <v>4.0348953029320483E-2</v>
      </c>
      <c r="I84">
        <f t="shared" si="10"/>
        <v>1.934861786218752E-3</v>
      </c>
      <c r="K84">
        <f t="shared" si="11"/>
        <v>0.21465356656310833</v>
      </c>
    </row>
    <row r="85" spans="1:11" x14ac:dyDescent="0.25">
      <c r="A85" t="s">
        <v>94</v>
      </c>
      <c r="B85">
        <v>1.921</v>
      </c>
      <c r="C85">
        <v>-183.56</v>
      </c>
      <c r="D85">
        <f t="shared" si="6"/>
        <v>8037.4639999999999</v>
      </c>
      <c r="E85">
        <f t="shared" si="7"/>
        <v>-966.67921501086653</v>
      </c>
      <c r="F85">
        <f t="shared" si="8"/>
        <v>-3.2422579742105202</v>
      </c>
      <c r="G85">
        <f t="shared" si="9"/>
        <v>3.9075563796301137E-2</v>
      </c>
      <c r="I85">
        <f t="shared" si="10"/>
        <v>1.8737986859157245E-3</v>
      </c>
      <c r="K85">
        <f t="shared" si="11"/>
        <v>-0.34395448678669038</v>
      </c>
    </row>
    <row r="86" spans="1:11" x14ac:dyDescent="0.25">
      <c r="A86" t="s">
        <v>77</v>
      </c>
      <c r="B86">
        <v>1.9379999999999999</v>
      </c>
      <c r="C86">
        <v>111.86</v>
      </c>
      <c r="D86">
        <f t="shared" si="6"/>
        <v>8108.5919999999996</v>
      </c>
      <c r="E86">
        <f t="shared" si="7"/>
        <v>-975.23389832954672</v>
      </c>
      <c r="F86">
        <f t="shared" si="8"/>
        <v>-3.2709505226548607</v>
      </c>
      <c r="G86">
        <f t="shared" si="9"/>
        <v>3.797031826904685E-2</v>
      </c>
      <c r="I86">
        <f t="shared" si="10"/>
        <v>1.820798615913424E-3</v>
      </c>
      <c r="K86">
        <f t="shared" si="11"/>
        <v>0.20367453317607562</v>
      </c>
    </row>
    <row r="87" spans="1:11" x14ac:dyDescent="0.25">
      <c r="A87" t="s">
        <v>78</v>
      </c>
      <c r="B87">
        <v>1.9830000000000001</v>
      </c>
      <c r="C87">
        <v>31.58</v>
      </c>
      <c r="D87">
        <f t="shared" si="6"/>
        <v>8296.8720000000012</v>
      </c>
      <c r="E87">
        <f t="shared" si="7"/>
        <v>-997.87864829075932</v>
      </c>
      <c r="F87">
        <f t="shared" si="8"/>
        <v>-3.3469013861839993</v>
      </c>
      <c r="G87">
        <f t="shared" si="9"/>
        <v>3.5193235568880009E-2</v>
      </c>
      <c r="I87">
        <f t="shared" si="10"/>
        <v>1.6876285881851358E-3</v>
      </c>
      <c r="K87">
        <f t="shared" si="11"/>
        <v>5.3295310814886587E-2</v>
      </c>
    </row>
    <row r="88" spans="1:11" x14ac:dyDescent="0.25">
      <c r="A88" t="s">
        <v>76</v>
      </c>
      <c r="B88">
        <v>1.986</v>
      </c>
      <c r="C88">
        <v>-20.9</v>
      </c>
      <c r="D88">
        <f t="shared" si="6"/>
        <v>8309.4239999999991</v>
      </c>
      <c r="E88">
        <f t="shared" si="7"/>
        <v>-999.38829828817313</v>
      </c>
      <c r="F88">
        <f t="shared" si="8"/>
        <v>-3.3519647770859406</v>
      </c>
      <c r="G88">
        <f t="shared" si="9"/>
        <v>3.5015488840429161E-2</v>
      </c>
      <c r="I88">
        <f t="shared" si="10"/>
        <v>1.6791050621284614E-3</v>
      </c>
      <c r="K88">
        <f t="shared" si="11"/>
        <v>-3.5093295798484844E-2</v>
      </c>
    </row>
    <row r="89" spans="1:11" x14ac:dyDescent="0.25">
      <c r="A89" t="s">
        <v>88</v>
      </c>
      <c r="B89">
        <v>2.0129999999999999</v>
      </c>
      <c r="C89">
        <v>75.62</v>
      </c>
      <c r="D89">
        <f t="shared" si="6"/>
        <v>8422.3919999999998</v>
      </c>
      <c r="E89">
        <f t="shared" si="7"/>
        <v>-1012.9751482649007</v>
      </c>
      <c r="F89">
        <f t="shared" si="8"/>
        <v>-3.3975352952034235</v>
      </c>
      <c r="G89">
        <f t="shared" si="9"/>
        <v>3.3455626669671515E-2</v>
      </c>
      <c r="I89">
        <f t="shared" si="10"/>
        <v>1.604304665107651E-3</v>
      </c>
      <c r="K89">
        <f t="shared" si="11"/>
        <v>0.12131751877544057</v>
      </c>
    </row>
    <row r="90" spans="1:11" x14ac:dyDescent="0.25">
      <c r="A90" t="s">
        <v>90</v>
      </c>
      <c r="B90">
        <v>2.0190000000000001</v>
      </c>
      <c r="C90">
        <v>-3.05</v>
      </c>
      <c r="D90">
        <f t="shared" si="6"/>
        <v>8447.496000000001</v>
      </c>
      <c r="E90">
        <f t="shared" si="7"/>
        <v>-1015.9944482597292</v>
      </c>
      <c r="F90">
        <f t="shared" si="8"/>
        <v>-3.4076620770073092</v>
      </c>
      <c r="G90">
        <f t="shared" si="9"/>
        <v>3.311853852804713E-2</v>
      </c>
      <c r="I90">
        <f t="shared" si="10"/>
        <v>1.588140206928462E-3</v>
      </c>
      <c r="K90">
        <f t="shared" si="11"/>
        <v>-4.8438276311318093E-3</v>
      </c>
    </row>
    <row r="91" spans="1:11" x14ac:dyDescent="0.25">
      <c r="A91" t="s">
        <v>98</v>
      </c>
      <c r="B91">
        <v>2.0339999999999998</v>
      </c>
      <c r="C91">
        <v>2.4500000000000002</v>
      </c>
      <c r="D91">
        <f t="shared" si="6"/>
        <v>8510.2559999999994</v>
      </c>
      <c r="E91">
        <f t="shared" si="7"/>
        <v>-1023.5426982467998</v>
      </c>
      <c r="F91">
        <f t="shared" si="8"/>
        <v>-3.432979031517021</v>
      </c>
      <c r="G91">
        <f t="shared" si="9"/>
        <v>3.2290602624042639E-2</v>
      </c>
      <c r="I91">
        <f t="shared" si="10"/>
        <v>1.5484380233071748E-3</v>
      </c>
      <c r="K91">
        <f t="shared" si="11"/>
        <v>3.7936731571025788E-3</v>
      </c>
    </row>
    <row r="92" spans="1:11" x14ac:dyDescent="0.25">
      <c r="A92" t="s">
        <v>81</v>
      </c>
      <c r="B92">
        <v>2.1539999999999999</v>
      </c>
      <c r="C92">
        <v>-179.65</v>
      </c>
      <c r="D92">
        <f t="shared" si="6"/>
        <v>9012.3359999999993</v>
      </c>
      <c r="E92">
        <f t="shared" si="7"/>
        <v>-1083.9286981433661</v>
      </c>
      <c r="F92">
        <f t="shared" si="8"/>
        <v>-3.6355146675947214</v>
      </c>
      <c r="G92">
        <f t="shared" si="9"/>
        <v>2.6370358925098612E-2</v>
      </c>
      <c r="I92">
        <f t="shared" si="10"/>
        <v>1.2645433386082876E-3</v>
      </c>
      <c r="K92">
        <f t="shared" si="11"/>
        <v>-0.22717521078097888</v>
      </c>
    </row>
    <row r="93" spans="1:11" x14ac:dyDescent="0.25">
      <c r="A93" t="s">
        <v>91</v>
      </c>
      <c r="B93">
        <v>2.1869999999999998</v>
      </c>
      <c r="C93">
        <v>-87.06</v>
      </c>
      <c r="D93">
        <f t="shared" si="6"/>
        <v>9150.4079999999994</v>
      </c>
      <c r="E93">
        <f t="shared" si="7"/>
        <v>-1100.5348481149219</v>
      </c>
      <c r="F93">
        <f t="shared" si="8"/>
        <v>-3.6912119675160895</v>
      </c>
      <c r="G93">
        <f t="shared" si="9"/>
        <v>2.4941755119835311E-2</v>
      </c>
      <c r="I93">
        <f t="shared" si="10"/>
        <v>1.1960372014492386E-3</v>
      </c>
      <c r="K93">
        <f t="shared" si="11"/>
        <v>-0.10412699875817072</v>
      </c>
    </row>
    <row r="94" spans="1:11" x14ac:dyDescent="0.25">
      <c r="A94" t="s">
        <v>96</v>
      </c>
      <c r="B94">
        <v>2.1970000000000001</v>
      </c>
      <c r="C94">
        <v>28.9</v>
      </c>
      <c r="D94">
        <f t="shared" si="6"/>
        <v>9192.2479999999996</v>
      </c>
      <c r="E94">
        <f t="shared" si="7"/>
        <v>-1105.5670147729691</v>
      </c>
      <c r="F94">
        <f t="shared" si="8"/>
        <v>-3.7080899371892309</v>
      </c>
      <c r="G94">
        <f t="shared" si="9"/>
        <v>2.4524321558158917E-2</v>
      </c>
      <c r="I94">
        <f t="shared" si="10"/>
        <v>1.1760199225328333E-3</v>
      </c>
      <c r="K94">
        <f t="shared" si="11"/>
        <v>3.3986975761198877E-2</v>
      </c>
    </row>
    <row r="95" spans="1:11" x14ac:dyDescent="0.25">
      <c r="A95" t="s">
        <v>104</v>
      </c>
      <c r="B95">
        <v>2.2080000000000002</v>
      </c>
      <c r="C95">
        <v>-183.56</v>
      </c>
      <c r="D95">
        <f t="shared" si="6"/>
        <v>9238.2720000000008</v>
      </c>
      <c r="E95">
        <f t="shared" si="7"/>
        <v>-1111.1023980968212</v>
      </c>
      <c r="F95">
        <f t="shared" si="8"/>
        <v>-3.726655703829687</v>
      </c>
      <c r="G95">
        <f t="shared" si="9"/>
        <v>2.4073209307147337E-2</v>
      </c>
      <c r="I95">
        <f t="shared" si="10"/>
        <v>1.154387642380653E-3</v>
      </c>
      <c r="K95">
        <f t="shared" si="11"/>
        <v>-0.21189939563539267</v>
      </c>
    </row>
    <row r="96" spans="1:11" x14ac:dyDescent="0.25">
      <c r="A96" t="s">
        <v>110</v>
      </c>
      <c r="B96">
        <v>2.2160000000000002</v>
      </c>
      <c r="C96">
        <v>102.2</v>
      </c>
      <c r="D96">
        <f t="shared" si="6"/>
        <v>9271.7440000000006</v>
      </c>
      <c r="E96">
        <f t="shared" si="7"/>
        <v>-1115.128131423259</v>
      </c>
      <c r="F96">
        <f t="shared" si="8"/>
        <v>-3.740158079568201</v>
      </c>
      <c r="G96">
        <f t="shared" si="9"/>
        <v>2.3750348389720784E-2</v>
      </c>
      <c r="I96">
        <f t="shared" si="10"/>
        <v>1.1389054252599704E-3</v>
      </c>
      <c r="K96">
        <f t="shared" si="11"/>
        <v>0.11639613446156898</v>
      </c>
    </row>
    <row r="97" spans="1:11" x14ac:dyDescent="0.25">
      <c r="A97" t="s">
        <v>103</v>
      </c>
      <c r="B97">
        <v>2.2410000000000001</v>
      </c>
      <c r="C97">
        <v>-17.75</v>
      </c>
      <c r="D97">
        <f t="shared" si="6"/>
        <v>9376.344000000001</v>
      </c>
      <c r="E97">
        <f t="shared" si="7"/>
        <v>-1127.708548068377</v>
      </c>
      <c r="F97">
        <f t="shared" si="8"/>
        <v>-3.7823530037510551</v>
      </c>
      <c r="G97">
        <f t="shared" si="9"/>
        <v>2.2769052677395967E-2</v>
      </c>
      <c r="I97">
        <f t="shared" si="10"/>
        <v>1.0918491466651358E-3</v>
      </c>
      <c r="K97">
        <f t="shared" si="11"/>
        <v>-1.9380322353306161E-2</v>
      </c>
    </row>
    <row r="98" spans="1:11" x14ac:dyDescent="0.25">
      <c r="A98" t="s">
        <v>95</v>
      </c>
      <c r="B98">
        <v>2.258</v>
      </c>
      <c r="C98">
        <v>-17.57</v>
      </c>
      <c r="D98">
        <f t="shared" si="6"/>
        <v>9447.4719999999998</v>
      </c>
      <c r="E98">
        <f t="shared" si="7"/>
        <v>-1136.263231387057</v>
      </c>
      <c r="F98">
        <f t="shared" si="8"/>
        <v>-3.8110455521953952</v>
      </c>
      <c r="G98">
        <f t="shared" si="9"/>
        <v>2.212503398165316E-2</v>
      </c>
      <c r="I98">
        <f t="shared" si="10"/>
        <v>1.0609663834098488E-3</v>
      </c>
      <c r="K98">
        <f t="shared" si="11"/>
        <v>-1.8641179356511044E-2</v>
      </c>
    </row>
    <row r="99" spans="1:11" x14ac:dyDescent="0.25">
      <c r="A99" t="s">
        <v>79</v>
      </c>
      <c r="B99">
        <v>2.2879999999999998</v>
      </c>
      <c r="C99">
        <v>-140.11000000000001</v>
      </c>
      <c r="D99">
        <f t="shared" si="6"/>
        <v>9572.9919999999984</v>
      </c>
      <c r="E99">
        <f t="shared" si="7"/>
        <v>-1151.3597313611983</v>
      </c>
      <c r="F99">
        <f t="shared" si="8"/>
        <v>-3.8616794612148193</v>
      </c>
      <c r="G99">
        <f t="shared" si="9"/>
        <v>2.1032646330436288E-2</v>
      </c>
      <c r="I99">
        <f t="shared" si="10"/>
        <v>1.0085828898272304E-3</v>
      </c>
      <c r="K99">
        <f t="shared" si="11"/>
        <v>-0.14131254869369325</v>
      </c>
    </row>
    <row r="100" spans="1:11" x14ac:dyDescent="0.25">
      <c r="A100" t="s">
        <v>100</v>
      </c>
      <c r="B100">
        <v>2.2999999999999998</v>
      </c>
      <c r="C100">
        <v>17.48</v>
      </c>
      <c r="D100">
        <f t="shared" si="6"/>
        <v>9623.1999999999989</v>
      </c>
      <c r="E100">
        <f t="shared" si="7"/>
        <v>-1157.3983313508552</v>
      </c>
      <c r="F100">
        <f t="shared" si="8"/>
        <v>-3.8819330248225903</v>
      </c>
      <c r="G100">
        <f t="shared" si="9"/>
        <v>2.0610945180962945E-2</v>
      </c>
      <c r="I100">
        <f t="shared" si="10"/>
        <v>9.8836096638035484E-4</v>
      </c>
      <c r="K100">
        <f t="shared" si="11"/>
        <v>1.7276549692328603E-2</v>
      </c>
    </row>
    <row r="101" spans="1:11" x14ac:dyDescent="0.25">
      <c r="A101" t="s">
        <v>99</v>
      </c>
      <c r="B101">
        <v>2.2999999999999998</v>
      </c>
      <c r="C101">
        <v>17.440000000000001</v>
      </c>
      <c r="D101">
        <f t="shared" si="6"/>
        <v>9623.1999999999989</v>
      </c>
      <c r="E101">
        <f t="shared" si="7"/>
        <v>-1157.3983313508552</v>
      </c>
      <c r="F101">
        <f t="shared" si="8"/>
        <v>-3.8819330248225903</v>
      </c>
      <c r="G101">
        <f t="shared" si="9"/>
        <v>2.0610945180962945E-2</v>
      </c>
      <c r="I101">
        <f t="shared" si="10"/>
        <v>9.8836096638035484E-4</v>
      </c>
      <c r="K101">
        <f t="shared" si="11"/>
        <v>1.7237015253673389E-2</v>
      </c>
    </row>
    <row r="102" spans="1:11" x14ac:dyDescent="0.25">
      <c r="A102" t="s">
        <v>106</v>
      </c>
      <c r="B102">
        <v>2.3130000000000002</v>
      </c>
      <c r="C102">
        <v>-31.99</v>
      </c>
      <c r="D102">
        <f t="shared" si="6"/>
        <v>9677.5920000000006</v>
      </c>
      <c r="E102">
        <f t="shared" si="7"/>
        <v>-1163.9401480063168</v>
      </c>
      <c r="F102">
        <f t="shared" si="8"/>
        <v>-3.9038743853976752</v>
      </c>
      <c r="G102">
        <f t="shared" si="9"/>
        <v>2.0163638207935021E-2</v>
      </c>
      <c r="I102">
        <f t="shared" si="10"/>
        <v>9.669111615194457E-4</v>
      </c>
      <c r="K102">
        <f t="shared" si="11"/>
        <v>-3.0931488057007066E-2</v>
      </c>
    </row>
    <row r="103" spans="1:11" x14ac:dyDescent="0.25">
      <c r="A103" t="s">
        <v>107</v>
      </c>
      <c r="B103">
        <v>2.3290000000000002</v>
      </c>
      <c r="C103">
        <v>-48.33</v>
      </c>
      <c r="D103">
        <f t="shared" si="6"/>
        <v>9744.5360000000001</v>
      </c>
      <c r="E103">
        <f t="shared" si="7"/>
        <v>-1171.9916146591922</v>
      </c>
      <c r="F103">
        <f t="shared" si="8"/>
        <v>-3.9308791368747018</v>
      </c>
      <c r="G103">
        <f t="shared" si="9"/>
        <v>1.9626410665062245E-2</v>
      </c>
      <c r="I103">
        <f t="shared" si="10"/>
        <v>9.411493767600399E-4</v>
      </c>
      <c r="K103">
        <f t="shared" si="11"/>
        <v>-4.548574937881273E-2</v>
      </c>
    </row>
    <row r="104" spans="1:11" x14ac:dyDescent="0.25">
      <c r="A104" t="s">
        <v>70</v>
      </c>
      <c r="B104">
        <v>2.335</v>
      </c>
      <c r="C104">
        <v>-151.54</v>
      </c>
      <c r="D104">
        <f t="shared" si="6"/>
        <v>9769.64</v>
      </c>
      <c r="E104">
        <f t="shared" si="7"/>
        <v>-1175.0109146540203</v>
      </c>
      <c r="F104">
        <f t="shared" si="8"/>
        <v>-3.9410059186785862</v>
      </c>
      <c r="G104">
        <f t="shared" si="9"/>
        <v>1.9428661259165165E-2</v>
      </c>
      <c r="I104">
        <f t="shared" si="10"/>
        <v>9.3166665812692735E-4</v>
      </c>
      <c r="K104">
        <f t="shared" si="11"/>
        <v>-0.14118476537255456</v>
      </c>
    </row>
    <row r="105" spans="1:11" x14ac:dyDescent="0.25">
      <c r="A105" t="s">
        <v>108</v>
      </c>
      <c r="B105">
        <v>2.3450000000000002</v>
      </c>
      <c r="C105">
        <v>6.03</v>
      </c>
      <c r="D105">
        <f t="shared" si="6"/>
        <v>9811.4800000000014</v>
      </c>
      <c r="E105">
        <f t="shared" si="7"/>
        <v>-1180.0430813120679</v>
      </c>
      <c r="F105">
        <f t="shared" si="8"/>
        <v>-3.9578838883517289</v>
      </c>
      <c r="G105">
        <f t="shared" si="9"/>
        <v>1.9103496681570208E-2</v>
      </c>
      <c r="I105">
        <f t="shared" si="10"/>
        <v>9.1607397310822908E-4</v>
      </c>
      <c r="K105">
        <f t="shared" si="11"/>
        <v>5.5239260578426215E-3</v>
      </c>
    </row>
    <row r="106" spans="1:11" x14ac:dyDescent="0.25">
      <c r="A106" t="s">
        <v>109</v>
      </c>
      <c r="B106">
        <v>2.379</v>
      </c>
      <c r="C106">
        <v>-191.94</v>
      </c>
      <c r="D106">
        <f t="shared" si="6"/>
        <v>9953.7360000000008</v>
      </c>
      <c r="E106">
        <f t="shared" si="7"/>
        <v>-1197.1524479494283</v>
      </c>
      <c r="F106">
        <f t="shared" si="8"/>
        <v>-4.0152689852404109</v>
      </c>
      <c r="G106">
        <f t="shared" si="9"/>
        <v>1.8038101914955616E-2</v>
      </c>
      <c r="I106">
        <f t="shared" si="10"/>
        <v>8.6498487496825839E-4</v>
      </c>
      <c r="K106">
        <f t="shared" si="11"/>
        <v>-0.16602519690140752</v>
      </c>
    </row>
    <row r="107" spans="1:11" x14ac:dyDescent="0.25">
      <c r="A107" t="s">
        <v>101</v>
      </c>
      <c r="B107">
        <v>2.4089999999999998</v>
      </c>
      <c r="C107">
        <v>9.76</v>
      </c>
      <c r="D107">
        <f t="shared" si="6"/>
        <v>10079.255999999999</v>
      </c>
      <c r="E107">
        <f t="shared" si="7"/>
        <v>-1212.2489479235696</v>
      </c>
      <c r="F107">
        <f t="shared" si="8"/>
        <v>-4.0659028942598345</v>
      </c>
      <c r="G107">
        <f t="shared" si="9"/>
        <v>1.714749990279019E-2</v>
      </c>
      <c r="I107">
        <f t="shared" si="10"/>
        <v>8.2227765035164412E-4</v>
      </c>
      <c r="K107">
        <f t="shared" si="11"/>
        <v>8.0254298674320469E-3</v>
      </c>
    </row>
    <row r="108" spans="1:11" x14ac:dyDescent="0.25">
      <c r="A108" t="s">
        <v>93</v>
      </c>
      <c r="B108">
        <v>2.4529999999999998</v>
      </c>
      <c r="C108">
        <v>79.959999999999994</v>
      </c>
      <c r="D108">
        <f t="shared" si="6"/>
        <v>10263.351999999999</v>
      </c>
      <c r="E108">
        <f t="shared" si="7"/>
        <v>-1234.3904812189774</v>
      </c>
      <c r="F108">
        <f t="shared" si="8"/>
        <v>-4.1401659608216583</v>
      </c>
      <c r="G108">
        <f t="shared" si="9"/>
        <v>1.5920209154262233E-2</v>
      </c>
      <c r="I108">
        <f t="shared" si="10"/>
        <v>7.6342512031992392E-4</v>
      </c>
      <c r="K108">
        <f t="shared" si="11"/>
        <v>6.1043472620781115E-2</v>
      </c>
    </row>
    <row r="109" spans="1:11" x14ac:dyDescent="0.25">
      <c r="A109" t="s">
        <v>102</v>
      </c>
      <c r="B109">
        <v>2.5990000000000002</v>
      </c>
      <c r="C109">
        <v>-102.57</v>
      </c>
      <c r="D109">
        <f t="shared" si="6"/>
        <v>10874.216</v>
      </c>
      <c r="E109">
        <f t="shared" si="7"/>
        <v>-1307.8601144264665</v>
      </c>
      <c r="F109">
        <f t="shared" si="8"/>
        <v>-4.3865843180495272</v>
      </c>
      <c r="G109">
        <f t="shared" si="9"/>
        <v>1.2443158588776633E-2</v>
      </c>
      <c r="I109">
        <f t="shared" si="10"/>
        <v>5.9668938710227099E-4</v>
      </c>
      <c r="K109">
        <f t="shared" si="11"/>
        <v>-6.1202430435079933E-2</v>
      </c>
    </row>
    <row r="110" spans="1:11" x14ac:dyDescent="0.25">
      <c r="A110" t="s">
        <v>97</v>
      </c>
      <c r="B110">
        <v>2.6859999999999999</v>
      </c>
      <c r="C110">
        <v>56.51</v>
      </c>
      <c r="D110">
        <f t="shared" si="6"/>
        <v>11238.224</v>
      </c>
      <c r="E110">
        <f t="shared" si="7"/>
        <v>-1351.6399643514771</v>
      </c>
      <c r="F110">
        <f t="shared" si="8"/>
        <v>-4.53342265420586</v>
      </c>
      <c r="G110">
        <f t="shared" si="9"/>
        <v>1.074384061990874E-2</v>
      </c>
      <c r="I110">
        <f t="shared" si="10"/>
        <v>5.1520163701844371E-4</v>
      </c>
      <c r="K110">
        <f t="shared" si="11"/>
        <v>2.9114044507912253E-2</v>
      </c>
    </row>
    <row r="111" spans="1:11" x14ac:dyDescent="0.25">
      <c r="A111" t="s">
        <v>119</v>
      </c>
      <c r="B111">
        <v>2.7679999999999998</v>
      </c>
      <c r="C111">
        <v>35.58</v>
      </c>
      <c r="D111">
        <f t="shared" si="6"/>
        <v>11581.312</v>
      </c>
      <c r="E111">
        <f t="shared" si="7"/>
        <v>-1392.9037309474641</v>
      </c>
      <c r="F111">
        <f t="shared" si="8"/>
        <v>-4.6718220055256214</v>
      </c>
      <c r="G111">
        <f t="shared" si="9"/>
        <v>9.3552087472774346E-3</v>
      </c>
      <c r="I111">
        <f t="shared" si="10"/>
        <v>4.4861228230762219E-4</v>
      </c>
      <c r="K111">
        <f t="shared" si="11"/>
        <v>1.5961625004505198E-2</v>
      </c>
    </row>
    <row r="112" spans="1:11" x14ac:dyDescent="0.25">
      <c r="A112" t="s">
        <v>111</v>
      </c>
      <c r="B112">
        <v>2.7829999999999999</v>
      </c>
      <c r="C112">
        <v>12.61</v>
      </c>
      <c r="D112">
        <f t="shared" si="6"/>
        <v>11644.072</v>
      </c>
      <c r="E112">
        <f t="shared" si="7"/>
        <v>-1400.451980934535</v>
      </c>
      <c r="F112">
        <f t="shared" si="8"/>
        <v>-4.6971389600353346</v>
      </c>
      <c r="G112">
        <f t="shared" si="9"/>
        <v>9.1213363134208265E-3</v>
      </c>
      <c r="I112">
        <f t="shared" si="10"/>
        <v>4.3739734855728933E-4</v>
      </c>
      <c r="K112">
        <f t="shared" si="11"/>
        <v>5.515580565307418E-3</v>
      </c>
    </row>
    <row r="113" spans="1:11" x14ac:dyDescent="0.25">
      <c r="A113" t="s">
        <v>114</v>
      </c>
      <c r="B113">
        <v>2.82</v>
      </c>
      <c r="C113">
        <v>80.180000000000007</v>
      </c>
      <c r="D113">
        <f t="shared" si="6"/>
        <v>11798.88</v>
      </c>
      <c r="E113">
        <f t="shared" si="7"/>
        <v>-1419.0709975693094</v>
      </c>
      <c r="F113">
        <f t="shared" si="8"/>
        <v>-4.7595874478259583</v>
      </c>
      <c r="G113">
        <f t="shared" si="9"/>
        <v>8.5691438873075846E-3</v>
      </c>
      <c r="I113">
        <f t="shared" si="10"/>
        <v>4.1091794962097626E-4</v>
      </c>
      <c r="K113">
        <f t="shared" si="11"/>
        <v>3.2947401200609877E-2</v>
      </c>
    </row>
    <row r="114" spans="1:11" x14ac:dyDescent="0.25">
      <c r="A114" t="s">
        <v>116</v>
      </c>
      <c r="B114">
        <v>3.0270000000000001</v>
      </c>
      <c r="C114">
        <v>12.85</v>
      </c>
      <c r="D114">
        <f t="shared" si="6"/>
        <v>12664.968000000001</v>
      </c>
      <c r="E114">
        <f t="shared" si="7"/>
        <v>-1523.2368473908866</v>
      </c>
      <c r="F114">
        <f t="shared" si="8"/>
        <v>-5.108961420059992</v>
      </c>
      <c r="G114">
        <f t="shared" si="9"/>
        <v>6.0423551347728015E-3</v>
      </c>
      <c r="I114">
        <f t="shared" si="10"/>
        <v>2.8975031992872107E-4</v>
      </c>
      <c r="K114">
        <f t="shared" si="11"/>
        <v>3.7232916110840658E-3</v>
      </c>
    </row>
    <row r="115" spans="1:11" x14ac:dyDescent="0.25">
      <c r="A115" t="s">
        <v>115</v>
      </c>
      <c r="B115">
        <v>3.0670000000000002</v>
      </c>
      <c r="C115">
        <v>30.39</v>
      </c>
      <c r="D115">
        <f t="shared" si="6"/>
        <v>12832.328000000001</v>
      </c>
      <c r="E115">
        <f t="shared" si="7"/>
        <v>-1543.3655140230753</v>
      </c>
      <c r="F115">
        <f t="shared" si="8"/>
        <v>-5.1764732987525592</v>
      </c>
      <c r="G115">
        <f t="shared" si="9"/>
        <v>5.6478897523342397E-3</v>
      </c>
      <c r="I115">
        <f t="shared" si="10"/>
        <v>2.7083443891659379E-4</v>
      </c>
      <c r="K115">
        <f t="shared" si="11"/>
        <v>8.2306585986752848E-3</v>
      </c>
    </row>
    <row r="116" spans="1:11" x14ac:dyDescent="0.25">
      <c r="A116" t="s">
        <v>120</v>
      </c>
      <c r="B116">
        <v>3.1080000000000001</v>
      </c>
      <c r="C116">
        <v>29.69</v>
      </c>
      <c r="D116">
        <f t="shared" si="6"/>
        <v>13003.872000000001</v>
      </c>
      <c r="E116">
        <f t="shared" si="7"/>
        <v>-1563.997397321069</v>
      </c>
      <c r="F116">
        <f t="shared" si="8"/>
        <v>-5.2456729744124404</v>
      </c>
      <c r="G116">
        <f t="shared" si="9"/>
        <v>5.2702737415358455E-3</v>
      </c>
      <c r="I116">
        <f t="shared" si="10"/>
        <v>2.5272653934786774E-4</v>
      </c>
      <c r="K116">
        <f t="shared" si="11"/>
        <v>7.5034509532381933E-3</v>
      </c>
    </row>
    <row r="117" spans="1:11" x14ac:dyDescent="0.25">
      <c r="A117" t="s">
        <v>112</v>
      </c>
      <c r="B117">
        <v>3.1890000000000001</v>
      </c>
      <c r="C117">
        <v>244.98</v>
      </c>
      <c r="D117">
        <f t="shared" si="6"/>
        <v>13342.776</v>
      </c>
      <c r="E117">
        <f t="shared" si="7"/>
        <v>-1604.7579472512512</v>
      </c>
      <c r="F117">
        <f t="shared" si="8"/>
        <v>-5.3823845287648879</v>
      </c>
      <c r="G117">
        <f t="shared" si="9"/>
        <v>4.5968475356367253E-3</v>
      </c>
      <c r="I117">
        <f t="shared" si="10"/>
        <v>2.2043359160556466E-4</v>
      </c>
      <c r="K117">
        <f t="shared" si="11"/>
        <v>5.4001821271531227E-2</v>
      </c>
    </row>
    <row r="118" spans="1:11" x14ac:dyDescent="0.25">
      <c r="A118" t="s">
        <v>128</v>
      </c>
      <c r="B118">
        <v>3.1930000000000001</v>
      </c>
      <c r="C118">
        <v>124.3</v>
      </c>
      <c r="D118">
        <f t="shared" si="6"/>
        <v>13359.512000000001</v>
      </c>
      <c r="E118">
        <f t="shared" si="7"/>
        <v>-1606.77081391447</v>
      </c>
      <c r="F118">
        <f t="shared" si="8"/>
        <v>-5.3891357166341445</v>
      </c>
      <c r="G118">
        <f t="shared" si="9"/>
        <v>4.5659178777601329E-3</v>
      </c>
      <c r="I118">
        <f t="shared" si="10"/>
        <v>2.1895041525046193E-4</v>
      </c>
      <c r="K118">
        <f t="shared" si="11"/>
        <v>2.7215536615632419E-2</v>
      </c>
    </row>
    <row r="119" spans="1:11" x14ac:dyDescent="0.25">
      <c r="A119" t="s">
        <v>121</v>
      </c>
      <c r="B119">
        <v>3.1989999999999998</v>
      </c>
      <c r="C119">
        <v>97.94</v>
      </c>
      <c r="D119">
        <f t="shared" si="6"/>
        <v>13384.616</v>
      </c>
      <c r="E119">
        <f t="shared" si="7"/>
        <v>-1609.7901139092983</v>
      </c>
      <c r="F119">
        <f t="shared" si="8"/>
        <v>-5.3992624984380289</v>
      </c>
      <c r="G119">
        <f t="shared" si="9"/>
        <v>4.5199131567181328E-3</v>
      </c>
      <c r="I119">
        <f t="shared" si="10"/>
        <v>2.1674434123746E-4</v>
      </c>
      <c r="K119">
        <f t="shared" si="11"/>
        <v>2.1227940780796831E-2</v>
      </c>
    </row>
    <row r="120" spans="1:11" x14ac:dyDescent="0.25">
      <c r="A120" t="s">
        <v>117</v>
      </c>
      <c r="B120">
        <v>3.21</v>
      </c>
      <c r="C120">
        <v>85.9</v>
      </c>
      <c r="D120">
        <f t="shared" si="6"/>
        <v>13430.64</v>
      </c>
      <c r="E120">
        <f t="shared" si="7"/>
        <v>-1615.3254972331501</v>
      </c>
      <c r="F120">
        <f t="shared" si="8"/>
        <v>-5.4178282650784846</v>
      </c>
      <c r="G120">
        <f t="shared" si="9"/>
        <v>4.4367716845404616E-3</v>
      </c>
      <c r="I120">
        <f t="shared" si="10"/>
        <v>2.1275744082768609E-4</v>
      </c>
      <c r="K120">
        <f t="shared" si="11"/>
        <v>1.8275864167098237E-2</v>
      </c>
    </row>
    <row r="121" spans="1:11" x14ac:dyDescent="0.25">
      <c r="A121" t="s">
        <v>105</v>
      </c>
      <c r="B121">
        <v>3.242</v>
      </c>
      <c r="C121">
        <v>-79.53</v>
      </c>
      <c r="D121">
        <f t="shared" si="6"/>
        <v>13564.528</v>
      </c>
      <c r="E121">
        <f t="shared" si="7"/>
        <v>-1631.4284305389012</v>
      </c>
      <c r="F121">
        <f t="shared" si="8"/>
        <v>-5.4718377680325387</v>
      </c>
      <c r="G121">
        <f t="shared" si="9"/>
        <v>4.2034999972945597E-3</v>
      </c>
      <c r="I121">
        <f t="shared" si="10"/>
        <v>2.0157131480526156E-4</v>
      </c>
      <c r="K121">
        <f t="shared" si="11"/>
        <v>-1.6030966666462452E-2</v>
      </c>
    </row>
    <row r="122" spans="1:11" x14ac:dyDescent="0.25">
      <c r="A122" t="s">
        <v>118</v>
      </c>
      <c r="B122">
        <v>3.2559999999999998</v>
      </c>
      <c r="C122">
        <v>32.53</v>
      </c>
      <c r="D122">
        <f t="shared" si="6"/>
        <v>13623.103999999999</v>
      </c>
      <c r="E122">
        <f t="shared" si="7"/>
        <v>-1638.4734638601672</v>
      </c>
      <c r="F122">
        <f t="shared" si="8"/>
        <v>-5.4954669255749362</v>
      </c>
      <c r="G122">
        <f t="shared" si="9"/>
        <v>4.1053391301216942E-3</v>
      </c>
      <c r="I122">
        <f t="shared" si="10"/>
        <v>1.9686418620500128E-4</v>
      </c>
      <c r="K122">
        <f t="shared" si="11"/>
        <v>6.4039919772486921E-3</v>
      </c>
    </row>
    <row r="123" spans="1:11" x14ac:dyDescent="0.25">
      <c r="A123" t="s">
        <v>125</v>
      </c>
      <c r="B123">
        <v>3.3039999999999998</v>
      </c>
      <c r="C123">
        <v>-100.06</v>
      </c>
      <c r="D123">
        <f t="shared" si="6"/>
        <v>13823.936</v>
      </c>
      <c r="E123">
        <f t="shared" si="7"/>
        <v>-1662.6278638187937</v>
      </c>
      <c r="F123">
        <f t="shared" si="8"/>
        <v>-5.5764811800060166</v>
      </c>
      <c r="G123">
        <f t="shared" si="9"/>
        <v>3.7858638813185212E-3</v>
      </c>
      <c r="I123">
        <f t="shared" si="10"/>
        <v>1.8154432276014804E-4</v>
      </c>
      <c r="K123">
        <f t="shared" si="11"/>
        <v>-1.8165324935380412E-2</v>
      </c>
    </row>
    <row r="124" spans="1:11" x14ac:dyDescent="0.25">
      <c r="A124" t="s">
        <v>126</v>
      </c>
      <c r="B124">
        <v>3.3260000000000001</v>
      </c>
      <c r="C124">
        <v>-3.13</v>
      </c>
      <c r="D124">
        <f t="shared" si="6"/>
        <v>13915.984</v>
      </c>
      <c r="E124">
        <f t="shared" si="7"/>
        <v>-1673.6986304664977</v>
      </c>
      <c r="F124">
        <f t="shared" si="8"/>
        <v>-5.6136127132869289</v>
      </c>
      <c r="G124">
        <f t="shared" si="9"/>
        <v>3.6478668266572956E-3</v>
      </c>
      <c r="I124">
        <f t="shared" si="10"/>
        <v>1.7492692112693292E-4</v>
      </c>
      <c r="K124">
        <f t="shared" si="11"/>
        <v>-5.4752126312730004E-4</v>
      </c>
    </row>
    <row r="125" spans="1:11" x14ac:dyDescent="0.25">
      <c r="A125" t="s">
        <v>131</v>
      </c>
      <c r="B125">
        <v>3.3330000000000002</v>
      </c>
      <c r="C125">
        <v>131.71</v>
      </c>
      <c r="D125">
        <f t="shared" si="6"/>
        <v>13945.272000000001</v>
      </c>
      <c r="E125">
        <f t="shared" si="7"/>
        <v>-1677.2211471271307</v>
      </c>
      <c r="F125">
        <f t="shared" si="8"/>
        <v>-5.6254272920581281</v>
      </c>
      <c r="G125">
        <f t="shared" si="9"/>
        <v>3.6050224094241337E-3</v>
      </c>
      <c r="I125">
        <f t="shared" si="10"/>
        <v>1.7287239382365895E-4</v>
      </c>
      <c r="K125">
        <f t="shared" si="11"/>
        <v>2.2769022990514122E-2</v>
      </c>
    </row>
    <row r="126" spans="1:11" x14ac:dyDescent="0.25">
      <c r="A126" t="s">
        <v>129</v>
      </c>
      <c r="B126">
        <v>3.37</v>
      </c>
      <c r="C126">
        <v>15.23</v>
      </c>
      <c r="D126">
        <f t="shared" si="6"/>
        <v>14100.08</v>
      </c>
      <c r="E126">
        <f t="shared" si="7"/>
        <v>-1695.8401637619054</v>
      </c>
      <c r="F126">
        <f t="shared" si="8"/>
        <v>-5.6878757798487527</v>
      </c>
      <c r="G126">
        <f t="shared" si="9"/>
        <v>3.3867795991548155E-3</v>
      </c>
      <c r="I126">
        <f t="shared" si="10"/>
        <v>1.6240695068315812E-4</v>
      </c>
      <c r="K126">
        <f t="shared" si="11"/>
        <v>2.4734578589044984E-3</v>
      </c>
    </row>
    <row r="127" spans="1:11" x14ac:dyDescent="0.25">
      <c r="A127" t="s">
        <v>124</v>
      </c>
      <c r="B127">
        <v>3.4580000000000002</v>
      </c>
      <c r="C127">
        <v>14.28</v>
      </c>
      <c r="D127">
        <f t="shared" si="6"/>
        <v>14468.272000000001</v>
      </c>
      <c r="E127">
        <f t="shared" si="7"/>
        <v>-1740.1232303527208</v>
      </c>
      <c r="F127">
        <f t="shared" si="8"/>
        <v>-5.8364019129723994</v>
      </c>
      <c r="G127">
        <f t="shared" si="9"/>
        <v>2.9193277466065108E-3</v>
      </c>
      <c r="I127">
        <f t="shared" si="10"/>
        <v>1.3999113419999843E-4</v>
      </c>
      <c r="K127">
        <f t="shared" si="11"/>
        <v>1.9990733963759773E-3</v>
      </c>
    </row>
    <row r="128" spans="1:11" x14ac:dyDescent="0.25">
      <c r="A128" t="s">
        <v>127</v>
      </c>
      <c r="B128">
        <v>3.5019999999999998</v>
      </c>
      <c r="C128">
        <v>-58.65</v>
      </c>
      <c r="D128">
        <f t="shared" si="6"/>
        <v>14652.367999999999</v>
      </c>
      <c r="E128">
        <f t="shared" si="7"/>
        <v>-1762.2647636481281</v>
      </c>
      <c r="F128">
        <f t="shared" si="8"/>
        <v>-5.9106649795342214</v>
      </c>
      <c r="G128">
        <f t="shared" si="9"/>
        <v>2.7103839381421605E-3</v>
      </c>
      <c r="I128">
        <f t="shared" si="10"/>
        <v>1.299716080385413E-4</v>
      </c>
      <c r="K128">
        <f t="shared" si="11"/>
        <v>-7.6228348114604477E-3</v>
      </c>
    </row>
    <row r="129" spans="1:12" x14ac:dyDescent="0.25">
      <c r="A129" t="s">
        <v>133</v>
      </c>
      <c r="B129">
        <v>3.524</v>
      </c>
      <c r="C129">
        <v>-158.21</v>
      </c>
      <c r="D129">
        <f t="shared" si="6"/>
        <v>14744.415999999999</v>
      </c>
      <c r="E129">
        <f t="shared" si="7"/>
        <v>-1773.3355302958321</v>
      </c>
      <c r="F129">
        <f t="shared" si="8"/>
        <v>-5.9477965128151338</v>
      </c>
      <c r="G129">
        <f t="shared" si="9"/>
        <v>2.6115887853871049E-3</v>
      </c>
      <c r="I129">
        <f t="shared" si="10"/>
        <v>1.2523406340905627E-4</v>
      </c>
      <c r="K129">
        <f t="shared" si="11"/>
        <v>-1.9813281171946792E-2</v>
      </c>
    </row>
    <row r="130" spans="1:12" x14ac:dyDescent="0.25">
      <c r="A130" t="s">
        <v>130</v>
      </c>
      <c r="B130">
        <v>3.56</v>
      </c>
      <c r="C130">
        <v>49.98</v>
      </c>
      <c r="D130">
        <f t="shared" ref="D130:D136" si="12">B130*4184</f>
        <v>14895.04</v>
      </c>
      <c r="E130">
        <f t="shared" ref="E130:E136" si="13">D130/-8.31451</f>
        <v>-1791.4513302648022</v>
      </c>
      <c r="F130">
        <f t="shared" ref="F130:F136" si="14">E130/298.15</f>
        <v>-6.0085572036384445</v>
      </c>
      <c r="G130">
        <f t="shared" ref="G130:G136" si="15">EXP(F130)</f>
        <v>2.457631485430684E-3</v>
      </c>
      <c r="I130">
        <f t="shared" ref="I130:I136" si="16">G130/20.85366165</f>
        <v>1.1785131679407889E-4</v>
      </c>
      <c r="K130">
        <f t="shared" ref="K130:K136" si="17">(I130*C130)</f>
        <v>5.8902088133680622E-3</v>
      </c>
    </row>
    <row r="131" spans="1:12" x14ac:dyDescent="0.25">
      <c r="A131" t="s">
        <v>132</v>
      </c>
      <c r="B131">
        <v>3.5910000000000002</v>
      </c>
      <c r="C131">
        <v>33.65</v>
      </c>
      <c r="D131">
        <f t="shared" si="12"/>
        <v>15024.744000000001</v>
      </c>
      <c r="E131">
        <f t="shared" si="13"/>
        <v>-1807.0510469047485</v>
      </c>
      <c r="F131">
        <f t="shared" si="14"/>
        <v>-6.0608789096251838</v>
      </c>
      <c r="G131">
        <f t="shared" si="15"/>
        <v>2.3323500614974356E-3</v>
      </c>
      <c r="I131">
        <f t="shared" si="16"/>
        <v>1.1184367046146237E-4</v>
      </c>
      <c r="K131">
        <f t="shared" si="17"/>
        <v>3.7635395110282087E-3</v>
      </c>
    </row>
    <row r="132" spans="1:12" x14ac:dyDescent="0.25">
      <c r="A132" t="s">
        <v>123</v>
      </c>
      <c r="B132">
        <v>3.63</v>
      </c>
      <c r="C132">
        <v>-13.35</v>
      </c>
      <c r="D132">
        <f t="shared" si="12"/>
        <v>15187.92</v>
      </c>
      <c r="E132">
        <f t="shared" si="13"/>
        <v>-1826.6764968711325</v>
      </c>
      <c r="F132">
        <f t="shared" si="14"/>
        <v>-6.1267029913504363</v>
      </c>
      <c r="G132">
        <f t="shared" si="15"/>
        <v>2.1837690099880593E-3</v>
      </c>
      <c r="I132">
        <f t="shared" si="16"/>
        <v>1.0471873221305762E-4</v>
      </c>
      <c r="K132">
        <f t="shared" si="17"/>
        <v>-1.3979950750443192E-3</v>
      </c>
    </row>
    <row r="133" spans="1:12" x14ac:dyDescent="0.25">
      <c r="A133" t="s">
        <v>113</v>
      </c>
      <c r="B133">
        <v>3.7250000000000001</v>
      </c>
      <c r="C133">
        <v>-71.41</v>
      </c>
      <c r="D133">
        <f t="shared" si="12"/>
        <v>15585.4</v>
      </c>
      <c r="E133">
        <f t="shared" si="13"/>
        <v>-1874.4820801225808</v>
      </c>
      <c r="F133">
        <f t="shared" si="14"/>
        <v>-6.2870437032452822</v>
      </c>
      <c r="G133">
        <f t="shared" si="15"/>
        <v>1.860251280673967E-3</v>
      </c>
      <c r="I133">
        <f t="shared" si="16"/>
        <v>8.9205018854516944E-5</v>
      </c>
      <c r="K133">
        <f t="shared" si="17"/>
        <v>-6.3701303964010542E-3</v>
      </c>
    </row>
    <row r="134" spans="1:12" x14ac:dyDescent="0.25">
      <c r="A134" t="s">
        <v>134</v>
      </c>
      <c r="B134">
        <v>3.7879999999999998</v>
      </c>
      <c r="C134">
        <v>-66.67</v>
      </c>
      <c r="D134">
        <f t="shared" si="12"/>
        <v>15848.991999999998</v>
      </c>
      <c r="E134">
        <f t="shared" si="13"/>
        <v>-1906.184730068278</v>
      </c>
      <c r="F134">
        <f t="shared" si="14"/>
        <v>-6.3933749121860748</v>
      </c>
      <c r="G134">
        <f t="shared" si="15"/>
        <v>1.6726017810369006E-3</v>
      </c>
      <c r="I134">
        <f t="shared" si="16"/>
        <v>8.0206623139342085E-5</v>
      </c>
      <c r="K134">
        <f t="shared" si="17"/>
        <v>-5.3473755646999367E-3</v>
      </c>
    </row>
    <row r="135" spans="1:12" x14ac:dyDescent="0.25">
      <c r="A135" t="s">
        <v>135</v>
      </c>
      <c r="B135">
        <v>3.8140000000000001</v>
      </c>
      <c r="C135">
        <v>-152.24</v>
      </c>
      <c r="D135">
        <f t="shared" si="12"/>
        <v>15957.776</v>
      </c>
      <c r="E135">
        <f t="shared" si="13"/>
        <v>-1919.2683633792008</v>
      </c>
      <c r="F135">
        <f t="shared" si="14"/>
        <v>-6.4372576333362428</v>
      </c>
      <c r="G135">
        <f t="shared" si="15"/>
        <v>1.6007906215141717E-3</v>
      </c>
      <c r="I135">
        <f t="shared" si="16"/>
        <v>7.6763047582781299E-5</v>
      </c>
      <c r="K135">
        <f t="shared" si="17"/>
        <v>-1.1686406364002627E-2</v>
      </c>
    </row>
    <row r="136" spans="1:12" x14ac:dyDescent="0.25">
      <c r="A136" t="s">
        <v>122</v>
      </c>
      <c r="B136">
        <v>3.91</v>
      </c>
      <c r="C136">
        <v>198.99</v>
      </c>
      <c r="D136">
        <f t="shared" si="12"/>
        <v>16359.44</v>
      </c>
      <c r="E136">
        <f t="shared" si="13"/>
        <v>-1967.577163296454</v>
      </c>
      <c r="F136">
        <f t="shared" si="14"/>
        <v>-6.5992861421984044</v>
      </c>
      <c r="G136">
        <f t="shared" si="15"/>
        <v>1.3613394935840196E-3</v>
      </c>
      <c r="I136">
        <f t="shared" si="16"/>
        <v>6.5280597548393604E-5</v>
      </c>
      <c r="K136">
        <f t="shared" si="17"/>
        <v>1.2990186106154844E-2</v>
      </c>
    </row>
    <row r="139" spans="1:12" x14ac:dyDescent="0.25">
      <c r="A139" t="s">
        <v>141</v>
      </c>
      <c r="B139" t="s">
        <v>142</v>
      </c>
      <c r="C139" t="s">
        <v>137</v>
      </c>
      <c r="I139" t="s">
        <v>138</v>
      </c>
      <c r="K139" t="s">
        <v>139</v>
      </c>
      <c r="L139" s="1" t="s">
        <v>140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B1F5-DE95-43D9-8D97-A026BA2A94E8}">
  <dimension ref="A1:L139"/>
  <sheetViews>
    <sheetView tabSelected="1" workbookViewId="0">
      <selection activeCell="L143" sqref="L143"/>
    </sheetView>
  </sheetViews>
  <sheetFormatPr defaultRowHeight="15" x14ac:dyDescent="0.25"/>
  <cols>
    <col min="1" max="1" width="14.28515625" customWidth="1"/>
    <col min="2" max="2" width="13" customWidth="1"/>
    <col min="3" max="3" width="14.28515625" customWidth="1"/>
    <col min="9" max="9" width="14" customWidth="1"/>
    <col min="11" max="11" width="14.28515625" customWidth="1"/>
    <col min="12" max="12" width="14.85546875" customWidth="1"/>
  </cols>
  <sheetData>
    <row r="1" spans="1:12" x14ac:dyDescent="0.25">
      <c r="A1" t="s">
        <v>0</v>
      </c>
      <c r="B1">
        <v>0</v>
      </c>
      <c r="C1">
        <v>-135.47999999999999</v>
      </c>
      <c r="D1">
        <f>B1*4184</f>
        <v>0</v>
      </c>
      <c r="E1">
        <f>D1/-8.31451</f>
        <v>0</v>
      </c>
      <c r="F1">
        <f>E1/298.15</f>
        <v>0</v>
      </c>
      <c r="G1">
        <f>EXP(F1)</f>
        <v>1</v>
      </c>
      <c r="H1">
        <f>SUM(G1:G136)</f>
        <v>22.467546134121363</v>
      </c>
      <c r="I1">
        <f>G1/22.46754613</f>
        <v>4.4508643454602315E-2</v>
      </c>
      <c r="J1">
        <f>SUM(I1:I136)</f>
        <v>1.0000000001834368</v>
      </c>
      <c r="K1">
        <f>(I1*C1)</f>
        <v>-6.0300310152295209</v>
      </c>
      <c r="L1" s="1">
        <f>SUM(K1:K136)</f>
        <v>-39.1671847789924</v>
      </c>
    </row>
    <row r="2" spans="1:12" x14ac:dyDescent="0.25">
      <c r="A2" t="s">
        <v>2</v>
      </c>
      <c r="B2">
        <v>0.17699999999999999</v>
      </c>
      <c r="C2">
        <v>-202.95</v>
      </c>
      <c r="D2">
        <f t="shared" ref="D2:D65" si="0">B2*4184</f>
        <v>740.56799999999998</v>
      </c>
      <c r="E2">
        <f t="shared" ref="E2:E65" si="1">D2/-8.31451</f>
        <v>-89.069349847435376</v>
      </c>
      <c r="F2">
        <f t="shared" ref="F2:F65" si="2">E2/298.15</f>
        <v>-0.298740063214608</v>
      </c>
      <c r="G2">
        <f t="shared" ref="G2:G65" si="3">EXP(F2)</f>
        <v>0.74175219305876849</v>
      </c>
      <c r="I2">
        <f t="shared" ref="I2:I65" si="4">G2/22.46754613</f>
        <v>3.3014383892522071E-2</v>
      </c>
      <c r="K2">
        <f t="shared" ref="K2:K65" si="5">(I2*C2)</f>
        <v>-6.7002692109873543</v>
      </c>
    </row>
    <row r="3" spans="1:12" x14ac:dyDescent="0.25">
      <c r="A3" t="s">
        <v>23</v>
      </c>
      <c r="B3">
        <v>0.188</v>
      </c>
      <c r="C3">
        <v>-197.57</v>
      </c>
      <c r="D3">
        <f t="shared" si="0"/>
        <v>786.59199999999998</v>
      </c>
      <c r="E3">
        <f t="shared" si="1"/>
        <v>-94.604733171287293</v>
      </c>
      <c r="F3">
        <f t="shared" si="2"/>
        <v>-0.31730582985506389</v>
      </c>
      <c r="G3">
        <f t="shared" si="3"/>
        <v>0.72810804389403083</v>
      </c>
      <c r="I3">
        <f t="shared" si="4"/>
        <v>3.2407101322107348E-2</v>
      </c>
      <c r="K3">
        <f t="shared" si="5"/>
        <v>-6.402671008208749</v>
      </c>
    </row>
    <row r="4" spans="1:12" x14ac:dyDescent="0.25">
      <c r="A4" t="s">
        <v>15</v>
      </c>
      <c r="B4">
        <v>0.26</v>
      </c>
      <c r="C4">
        <v>-221.43</v>
      </c>
      <c r="D4">
        <f t="shared" si="0"/>
        <v>1087.8400000000001</v>
      </c>
      <c r="E4">
        <f t="shared" si="1"/>
        <v>-130.83633310922713</v>
      </c>
      <c r="F4">
        <f t="shared" si="2"/>
        <v>-0.43882721150168419</v>
      </c>
      <c r="G4">
        <f t="shared" si="3"/>
        <v>0.64479218267791216</v>
      </c>
      <c r="I4">
        <f t="shared" si="4"/>
        <v>2.8698825361125994E-2</v>
      </c>
      <c r="K4">
        <f t="shared" si="5"/>
        <v>-6.3547808997141289</v>
      </c>
    </row>
    <row r="5" spans="1:12" x14ac:dyDescent="0.25">
      <c r="A5" t="s">
        <v>10</v>
      </c>
      <c r="B5">
        <v>0.29199999999999998</v>
      </c>
      <c r="C5">
        <v>-78.44</v>
      </c>
      <c r="D5">
        <f t="shared" si="0"/>
        <v>1221.7279999999998</v>
      </c>
      <c r="E5">
        <f t="shared" si="1"/>
        <v>-146.93926641497814</v>
      </c>
      <c r="F5">
        <f t="shared" si="2"/>
        <v>-0.49283671445573751</v>
      </c>
      <c r="G5">
        <f t="shared" si="3"/>
        <v>0.61089101059363771</v>
      </c>
      <c r="I5">
        <f t="shared" si="4"/>
        <v>2.7189930180133905E-2</v>
      </c>
      <c r="K5">
        <f t="shared" si="5"/>
        <v>-2.1327781233297034</v>
      </c>
    </row>
    <row r="6" spans="1:12" x14ac:dyDescent="0.25">
      <c r="A6" t="s">
        <v>3</v>
      </c>
      <c r="B6">
        <v>0.31</v>
      </c>
      <c r="C6">
        <v>-164.69</v>
      </c>
      <c r="D6">
        <f t="shared" si="0"/>
        <v>1297.04</v>
      </c>
      <c r="E6">
        <f t="shared" si="1"/>
        <v>-155.99716639946311</v>
      </c>
      <c r="F6">
        <f t="shared" si="2"/>
        <v>-0.52321705986739264</v>
      </c>
      <c r="G6">
        <f t="shared" si="3"/>
        <v>0.59261101296608265</v>
      </c>
      <c r="I6">
        <f t="shared" si="4"/>
        <v>2.637631228337808E-2</v>
      </c>
      <c r="K6">
        <f t="shared" si="5"/>
        <v>-4.3439148699495362</v>
      </c>
    </row>
    <row r="7" spans="1:12" x14ac:dyDescent="0.25">
      <c r="A7" t="s">
        <v>5</v>
      </c>
      <c r="B7">
        <v>0.34599999999999997</v>
      </c>
      <c r="C7">
        <v>85.08</v>
      </c>
      <c r="D7">
        <f t="shared" si="0"/>
        <v>1447.664</v>
      </c>
      <c r="E7">
        <f t="shared" si="1"/>
        <v>-174.11296636843301</v>
      </c>
      <c r="F7">
        <f t="shared" si="2"/>
        <v>-0.58397775069070268</v>
      </c>
      <c r="G7">
        <f t="shared" si="3"/>
        <v>0.55767565407987385</v>
      </c>
      <c r="I7">
        <f t="shared" si="4"/>
        <v>2.4821386850753243E-2</v>
      </c>
      <c r="K7">
        <f t="shared" si="5"/>
        <v>2.1118035932620858</v>
      </c>
    </row>
    <row r="8" spans="1:12" x14ac:dyDescent="0.25">
      <c r="A8" t="s">
        <v>1</v>
      </c>
      <c r="B8">
        <v>0.36499999999999999</v>
      </c>
      <c r="C8">
        <v>82.56</v>
      </c>
      <c r="D8">
        <f t="shared" si="0"/>
        <v>1527.1599999999999</v>
      </c>
      <c r="E8">
        <f t="shared" si="1"/>
        <v>-183.67408301872265</v>
      </c>
      <c r="F8">
        <f t="shared" si="2"/>
        <v>-0.61604589306967183</v>
      </c>
      <c r="G8">
        <f t="shared" si="3"/>
        <v>0.54007573834212741</v>
      </c>
      <c r="I8">
        <f t="shared" si="4"/>
        <v>2.4038038476350842E-2</v>
      </c>
      <c r="K8">
        <f t="shared" si="5"/>
        <v>1.9845804566075256</v>
      </c>
    </row>
    <row r="9" spans="1:12" x14ac:dyDescent="0.25">
      <c r="A9" t="s">
        <v>6</v>
      </c>
      <c r="B9">
        <v>0.40400000000000003</v>
      </c>
      <c r="C9">
        <v>-162.61000000000001</v>
      </c>
      <c r="D9">
        <f t="shared" si="0"/>
        <v>1690.336</v>
      </c>
      <c r="E9">
        <f t="shared" si="1"/>
        <v>-203.29953298510677</v>
      </c>
      <c r="F9">
        <f t="shared" si="2"/>
        <v>-0.68186997479492462</v>
      </c>
      <c r="G9">
        <f t="shared" si="3"/>
        <v>0.50567051657792239</v>
      </c>
      <c r="I9">
        <f t="shared" si="4"/>
        <v>2.2506708727871316E-2</v>
      </c>
      <c r="K9">
        <f t="shared" si="5"/>
        <v>-3.6598159062391549</v>
      </c>
    </row>
    <row r="10" spans="1:12" x14ac:dyDescent="0.25">
      <c r="A10" t="s">
        <v>13</v>
      </c>
      <c r="B10">
        <v>0.436</v>
      </c>
      <c r="C10">
        <v>-43.17</v>
      </c>
      <c r="D10">
        <f t="shared" si="0"/>
        <v>1824.2239999999999</v>
      </c>
      <c r="E10">
        <f t="shared" si="1"/>
        <v>-219.40246629085777</v>
      </c>
      <c r="F10">
        <f t="shared" si="2"/>
        <v>-0.73587947774897799</v>
      </c>
      <c r="G10">
        <f t="shared" si="3"/>
        <v>0.47908392998306704</v>
      </c>
      <c r="I10">
        <f t="shared" si="4"/>
        <v>2.1323375824445989E-2</v>
      </c>
      <c r="K10">
        <f t="shared" si="5"/>
        <v>-0.92053013434133335</v>
      </c>
    </row>
    <row r="11" spans="1:12" x14ac:dyDescent="0.25">
      <c r="A11" t="s">
        <v>25</v>
      </c>
      <c r="B11">
        <v>0.47899999999999998</v>
      </c>
      <c r="C11">
        <v>-228.63</v>
      </c>
      <c r="D11">
        <f t="shared" si="0"/>
        <v>2004.136</v>
      </c>
      <c r="E11">
        <f t="shared" si="1"/>
        <v>-241.04078292046071</v>
      </c>
      <c r="F11">
        <f t="shared" si="2"/>
        <v>-0.80845474734348732</v>
      </c>
      <c r="G11">
        <f t="shared" si="3"/>
        <v>0.44554601572254832</v>
      </c>
      <c r="I11">
        <f t="shared" si="4"/>
        <v>1.9830648756413539E-2</v>
      </c>
      <c r="K11">
        <f t="shared" si="5"/>
        <v>-4.5338812251788276</v>
      </c>
    </row>
    <row r="12" spans="1:12" x14ac:dyDescent="0.25">
      <c r="A12" t="s">
        <v>24</v>
      </c>
      <c r="B12">
        <v>0.48099999999999998</v>
      </c>
      <c r="C12">
        <v>159.15</v>
      </c>
      <c r="D12">
        <f t="shared" si="0"/>
        <v>2012.5039999999999</v>
      </c>
      <c r="E12">
        <f t="shared" si="1"/>
        <v>-242.04721625207014</v>
      </c>
      <c r="F12">
        <f t="shared" si="2"/>
        <v>-0.8118303412781156</v>
      </c>
      <c r="G12">
        <f t="shared" si="3"/>
        <v>0.44404456885744592</v>
      </c>
      <c r="I12">
        <f t="shared" si="4"/>
        <v>1.9763821393228666E-2</v>
      </c>
      <c r="K12">
        <f t="shared" si="5"/>
        <v>3.1454121747323422</v>
      </c>
    </row>
    <row r="13" spans="1:12" x14ac:dyDescent="0.25">
      <c r="A13" t="s">
        <v>39</v>
      </c>
      <c r="B13">
        <v>0.495</v>
      </c>
      <c r="C13">
        <v>32.44</v>
      </c>
      <c r="D13">
        <f t="shared" si="0"/>
        <v>2071.08</v>
      </c>
      <c r="E13">
        <f t="shared" si="1"/>
        <v>-249.09224957333623</v>
      </c>
      <c r="F13">
        <f t="shared" si="2"/>
        <v>-0.83545949882051396</v>
      </c>
      <c r="G13">
        <f t="shared" si="3"/>
        <v>0.43367516241745463</v>
      </c>
      <c r="I13">
        <f t="shared" si="4"/>
        <v>1.9302293179155237E-2</v>
      </c>
      <c r="K13">
        <f t="shared" si="5"/>
        <v>0.62616639073179581</v>
      </c>
    </row>
    <row r="14" spans="1:12" x14ac:dyDescent="0.25">
      <c r="A14" t="s">
        <v>11</v>
      </c>
      <c r="B14">
        <v>0.51100000000000001</v>
      </c>
      <c r="C14">
        <v>138.61000000000001</v>
      </c>
      <c r="D14">
        <f t="shared" si="0"/>
        <v>2138.0239999999999</v>
      </c>
      <c r="E14">
        <f t="shared" si="1"/>
        <v>-257.14371622621172</v>
      </c>
      <c r="F14">
        <f t="shared" si="2"/>
        <v>-0.86246425029754059</v>
      </c>
      <c r="G14">
        <f t="shared" si="3"/>
        <v>0.42212058880787684</v>
      </c>
      <c r="I14">
        <f t="shared" si="4"/>
        <v>1.8788014782096581E-2</v>
      </c>
      <c r="K14">
        <f t="shared" si="5"/>
        <v>2.6042067289464073</v>
      </c>
    </row>
    <row r="15" spans="1:12" x14ac:dyDescent="0.25">
      <c r="A15" t="s">
        <v>22</v>
      </c>
      <c r="B15">
        <v>0.53600000000000003</v>
      </c>
      <c r="C15">
        <v>11.58</v>
      </c>
      <c r="D15">
        <f t="shared" si="0"/>
        <v>2242.6240000000003</v>
      </c>
      <c r="E15">
        <f t="shared" si="1"/>
        <v>-269.7241328713298</v>
      </c>
      <c r="F15">
        <f t="shared" si="2"/>
        <v>-0.90465917448039512</v>
      </c>
      <c r="G15">
        <f t="shared" si="3"/>
        <v>0.40467978680008482</v>
      </c>
      <c r="I15">
        <f t="shared" si="4"/>
        <v>1.8011748343969455E-2</v>
      </c>
      <c r="K15">
        <f t="shared" si="5"/>
        <v>0.20857604582316627</v>
      </c>
    </row>
    <row r="16" spans="1:12" x14ac:dyDescent="0.25">
      <c r="A16" t="s">
        <v>8</v>
      </c>
      <c r="B16">
        <v>0.56699999999999995</v>
      </c>
      <c r="C16">
        <v>32.67</v>
      </c>
      <c r="D16">
        <f t="shared" si="0"/>
        <v>2372.328</v>
      </c>
      <c r="E16">
        <f t="shared" si="1"/>
        <v>-285.32384951127608</v>
      </c>
      <c r="F16">
        <f t="shared" si="2"/>
        <v>-0.95698088046713436</v>
      </c>
      <c r="G16">
        <f t="shared" si="3"/>
        <v>0.38405063217382351</v>
      </c>
      <c r="I16">
        <f t="shared" si="4"/>
        <v>1.7093572655939332E-2</v>
      </c>
      <c r="K16">
        <f t="shared" si="5"/>
        <v>0.55844701866953805</v>
      </c>
    </row>
    <row r="17" spans="1:11" x14ac:dyDescent="0.25">
      <c r="A17" t="s">
        <v>21</v>
      </c>
      <c r="B17">
        <v>0.56799999999999995</v>
      </c>
      <c r="C17">
        <v>-94.31</v>
      </c>
      <c r="D17">
        <f t="shared" si="0"/>
        <v>2376.5119999999997</v>
      </c>
      <c r="E17">
        <f t="shared" si="1"/>
        <v>-285.82706617708072</v>
      </c>
      <c r="F17">
        <f t="shared" si="2"/>
        <v>-0.95866867743444828</v>
      </c>
      <c r="G17">
        <f t="shared" si="3"/>
        <v>0.38340297938849416</v>
      </c>
      <c r="I17">
        <f t="shared" si="4"/>
        <v>1.7064746509034726E-2</v>
      </c>
      <c r="K17">
        <f t="shared" si="5"/>
        <v>-1.6093762432670651</v>
      </c>
    </row>
    <row r="18" spans="1:11" x14ac:dyDescent="0.25">
      <c r="A18" t="s">
        <v>44</v>
      </c>
      <c r="B18">
        <v>0.57899999999999996</v>
      </c>
      <c r="C18">
        <v>150.66999999999999</v>
      </c>
      <c r="D18">
        <f t="shared" si="0"/>
        <v>2422.5359999999996</v>
      </c>
      <c r="E18">
        <f t="shared" si="1"/>
        <v>-291.36244950093266</v>
      </c>
      <c r="F18">
        <f t="shared" si="2"/>
        <v>-0.97723444407490412</v>
      </c>
      <c r="G18">
        <f t="shared" si="3"/>
        <v>0.37635047925444065</v>
      </c>
      <c r="I18">
        <f t="shared" si="4"/>
        <v>1.6750849295104602E-2</v>
      </c>
      <c r="K18">
        <f t="shared" si="5"/>
        <v>2.5238504632934102</v>
      </c>
    </row>
    <row r="19" spans="1:11" x14ac:dyDescent="0.25">
      <c r="A19" t="s">
        <v>26</v>
      </c>
      <c r="B19">
        <v>0.58599999999999997</v>
      </c>
      <c r="C19">
        <v>17.260000000000002</v>
      </c>
      <c r="D19">
        <f t="shared" si="0"/>
        <v>2451.8240000000001</v>
      </c>
      <c r="E19">
        <f t="shared" si="1"/>
        <v>-294.88496616156573</v>
      </c>
      <c r="F19">
        <f t="shared" si="2"/>
        <v>-0.98904902284610352</v>
      </c>
      <c r="G19">
        <f t="shared" si="3"/>
        <v>0.37193022003849402</v>
      </c>
      <c r="I19">
        <f t="shared" si="4"/>
        <v>1.6554109553685116E-2</v>
      </c>
      <c r="K19">
        <f t="shared" si="5"/>
        <v>0.28572393089660514</v>
      </c>
    </row>
    <row r="20" spans="1:11" x14ac:dyDescent="0.25">
      <c r="A20" t="s">
        <v>19</v>
      </c>
      <c r="B20">
        <v>0.59</v>
      </c>
      <c r="C20">
        <v>23.28</v>
      </c>
      <c r="D20">
        <f t="shared" si="0"/>
        <v>2468.56</v>
      </c>
      <c r="E20">
        <f t="shared" si="1"/>
        <v>-296.89783282478459</v>
      </c>
      <c r="F20">
        <f t="shared" si="2"/>
        <v>-0.99580021071536007</v>
      </c>
      <c r="G20">
        <f t="shared" si="3"/>
        <v>0.36942770622428223</v>
      </c>
      <c r="I20">
        <f t="shared" si="4"/>
        <v>1.6442726058588146E-2</v>
      </c>
      <c r="K20">
        <f t="shared" si="5"/>
        <v>0.38278666264393207</v>
      </c>
    </row>
    <row r="21" spans="1:11" x14ac:dyDescent="0.25">
      <c r="A21" t="s">
        <v>9</v>
      </c>
      <c r="B21">
        <v>0.59599999999999997</v>
      </c>
      <c r="C21">
        <v>118.43</v>
      </c>
      <c r="D21">
        <f t="shared" si="0"/>
        <v>2493.6639999999998</v>
      </c>
      <c r="E21">
        <f t="shared" si="1"/>
        <v>-299.9171328196129</v>
      </c>
      <c r="F21">
        <f t="shared" si="2"/>
        <v>-1.0059269925192451</v>
      </c>
      <c r="G21">
        <f t="shared" si="3"/>
        <v>0.36570547139110288</v>
      </c>
      <c r="I21">
        <f t="shared" si="4"/>
        <v>1.6277054435543864E-2</v>
      </c>
      <c r="K21">
        <f t="shared" si="5"/>
        <v>1.9276915568014599</v>
      </c>
    </row>
    <row r="22" spans="1:11" x14ac:dyDescent="0.25">
      <c r="A22" t="s">
        <v>42</v>
      </c>
      <c r="B22">
        <v>0.60499999999999998</v>
      </c>
      <c r="C22">
        <v>-100.94</v>
      </c>
      <c r="D22">
        <f t="shared" si="0"/>
        <v>2531.3199999999997</v>
      </c>
      <c r="E22">
        <f t="shared" si="1"/>
        <v>-304.44608281185538</v>
      </c>
      <c r="F22">
        <f t="shared" si="2"/>
        <v>-1.0211171652250726</v>
      </c>
      <c r="G22">
        <f t="shared" si="3"/>
        <v>0.36019232098353293</v>
      </c>
      <c r="I22">
        <f t="shared" si="4"/>
        <v>1.6031671589741739E-2</v>
      </c>
      <c r="K22">
        <f t="shared" si="5"/>
        <v>-1.6182369302685311</v>
      </c>
    </row>
    <row r="23" spans="1:11" x14ac:dyDescent="0.25">
      <c r="A23" t="s">
        <v>28</v>
      </c>
      <c r="B23">
        <v>0.60899999999999999</v>
      </c>
      <c r="C23">
        <v>12.32</v>
      </c>
      <c r="D23">
        <f t="shared" si="0"/>
        <v>2548.056</v>
      </c>
      <c r="E23">
        <f t="shared" si="1"/>
        <v>-306.45894947507429</v>
      </c>
      <c r="F23">
        <f t="shared" si="2"/>
        <v>-1.0278683530943293</v>
      </c>
      <c r="G23">
        <f t="shared" si="3"/>
        <v>0.35776878503385656</v>
      </c>
      <c r="I23">
        <f t="shared" si="4"/>
        <v>1.5923803292258183E-2</v>
      </c>
      <c r="K23">
        <f t="shared" si="5"/>
        <v>0.19618125656062083</v>
      </c>
    </row>
    <row r="24" spans="1:11" x14ac:dyDescent="0.25">
      <c r="A24" t="s">
        <v>27</v>
      </c>
      <c r="B24">
        <v>0.61599999999999999</v>
      </c>
      <c r="C24">
        <v>-139.96</v>
      </c>
      <c r="D24">
        <f t="shared" si="0"/>
        <v>2577.3440000000001</v>
      </c>
      <c r="E24">
        <f t="shared" si="1"/>
        <v>-309.98146613570731</v>
      </c>
      <c r="F24">
        <f t="shared" si="2"/>
        <v>-1.0396829318655285</v>
      </c>
      <c r="G24">
        <f t="shared" si="3"/>
        <v>0.35356676894407568</v>
      </c>
      <c r="I24">
        <f t="shared" si="4"/>
        <v>1.5736777256327623E-2</v>
      </c>
      <c r="K24">
        <f t="shared" si="5"/>
        <v>-2.2025193447956144</v>
      </c>
    </row>
    <row r="25" spans="1:11" x14ac:dyDescent="0.25">
      <c r="A25" t="s">
        <v>12</v>
      </c>
      <c r="B25">
        <v>0.61599999999999999</v>
      </c>
      <c r="C25">
        <v>-226.59</v>
      </c>
      <c r="D25">
        <f t="shared" si="0"/>
        <v>2577.3440000000001</v>
      </c>
      <c r="E25">
        <f t="shared" si="1"/>
        <v>-309.98146613570731</v>
      </c>
      <c r="F25">
        <f t="shared" si="2"/>
        <v>-1.0396829318655285</v>
      </c>
      <c r="G25">
        <f t="shared" si="3"/>
        <v>0.35356676894407568</v>
      </c>
      <c r="I25">
        <f t="shared" si="4"/>
        <v>1.5736777256327623E-2</v>
      </c>
      <c r="K25">
        <f t="shared" si="5"/>
        <v>-3.565796358511276</v>
      </c>
    </row>
    <row r="26" spans="1:11" x14ac:dyDescent="0.25">
      <c r="A26" t="s">
        <v>29</v>
      </c>
      <c r="B26">
        <v>0.61799999999999999</v>
      </c>
      <c r="C26">
        <v>128.41</v>
      </c>
      <c r="D26">
        <f t="shared" si="0"/>
        <v>2585.712</v>
      </c>
      <c r="E26">
        <f t="shared" si="1"/>
        <v>-310.98789946731677</v>
      </c>
      <c r="F26">
        <f t="shared" si="2"/>
        <v>-1.043058525800157</v>
      </c>
      <c r="G26">
        <f t="shared" si="3"/>
        <v>0.35237528322071082</v>
      </c>
      <c r="I26">
        <f t="shared" si="4"/>
        <v>1.5683745843085128E-2</v>
      </c>
      <c r="K26">
        <f t="shared" si="5"/>
        <v>2.0139498037105614</v>
      </c>
    </row>
    <row r="27" spans="1:11" x14ac:dyDescent="0.25">
      <c r="A27" t="s">
        <v>16</v>
      </c>
      <c r="B27">
        <v>0.625</v>
      </c>
      <c r="C27">
        <v>-0.4</v>
      </c>
      <c r="D27">
        <f t="shared" si="0"/>
        <v>2615</v>
      </c>
      <c r="E27">
        <f t="shared" si="1"/>
        <v>-314.51041612794978</v>
      </c>
      <c r="F27">
        <f t="shared" si="2"/>
        <v>-1.054873104571356</v>
      </c>
      <c r="G27">
        <f t="shared" si="3"/>
        <v>0.3482366141370053</v>
      </c>
      <c r="I27">
        <f t="shared" si="4"/>
        <v>1.5499539296461893E-2</v>
      </c>
      <c r="K27">
        <f t="shared" si="5"/>
        <v>-6.1998157185847577E-3</v>
      </c>
    </row>
    <row r="28" spans="1:11" x14ac:dyDescent="0.25">
      <c r="A28" t="s">
        <v>38</v>
      </c>
      <c r="B28">
        <v>0.625</v>
      </c>
      <c r="C28">
        <v>-235.84</v>
      </c>
      <c r="D28">
        <f t="shared" si="0"/>
        <v>2615</v>
      </c>
      <c r="E28">
        <f t="shared" si="1"/>
        <v>-314.51041612794978</v>
      </c>
      <c r="F28">
        <f t="shared" si="2"/>
        <v>-1.054873104571356</v>
      </c>
      <c r="G28">
        <f t="shared" si="3"/>
        <v>0.3482366141370053</v>
      </c>
      <c r="I28">
        <f t="shared" si="4"/>
        <v>1.5499539296461893E-2</v>
      </c>
      <c r="K28">
        <f t="shared" si="5"/>
        <v>-3.6554113476775729</v>
      </c>
    </row>
    <row r="29" spans="1:11" x14ac:dyDescent="0.25">
      <c r="A29" t="s">
        <v>40</v>
      </c>
      <c r="B29">
        <v>0.63500000000000001</v>
      </c>
      <c r="C29">
        <v>38.53</v>
      </c>
      <c r="D29">
        <f t="shared" si="0"/>
        <v>2656.84</v>
      </c>
      <c r="E29">
        <f t="shared" si="1"/>
        <v>-319.54258278599701</v>
      </c>
      <c r="F29">
        <f t="shared" si="2"/>
        <v>-1.0717510742444978</v>
      </c>
      <c r="G29">
        <f t="shared" si="3"/>
        <v>0.34240840960821745</v>
      </c>
      <c r="I29">
        <f t="shared" si="4"/>
        <v>1.5240133819109575E-2</v>
      </c>
      <c r="K29">
        <f t="shared" si="5"/>
        <v>0.58720235605029192</v>
      </c>
    </row>
    <row r="30" spans="1:11" x14ac:dyDescent="0.25">
      <c r="A30" t="s">
        <v>7</v>
      </c>
      <c r="B30">
        <v>0.65600000000000003</v>
      </c>
      <c r="C30">
        <v>-196.77</v>
      </c>
      <c r="D30">
        <f t="shared" si="0"/>
        <v>2744.7040000000002</v>
      </c>
      <c r="E30">
        <f t="shared" si="1"/>
        <v>-330.11013276789612</v>
      </c>
      <c r="F30">
        <f t="shared" si="2"/>
        <v>-1.1071948105580953</v>
      </c>
      <c r="G30">
        <f t="shared" si="3"/>
        <v>0.33048473427079678</v>
      </c>
      <c r="I30">
        <f t="shared" si="4"/>
        <v>1.4709427204847884E-2</v>
      </c>
      <c r="K30">
        <f t="shared" si="5"/>
        <v>-2.8943739910979183</v>
      </c>
    </row>
    <row r="31" spans="1:11" x14ac:dyDescent="0.25">
      <c r="A31" t="s">
        <v>34</v>
      </c>
      <c r="B31">
        <v>0.66200000000000003</v>
      </c>
      <c r="C31">
        <v>27.14</v>
      </c>
      <c r="D31">
        <f t="shared" si="0"/>
        <v>2769.808</v>
      </c>
      <c r="E31">
        <f t="shared" si="1"/>
        <v>-333.12943276272443</v>
      </c>
      <c r="F31">
        <f t="shared" si="2"/>
        <v>-1.1173215923619804</v>
      </c>
      <c r="G31">
        <f t="shared" si="3"/>
        <v>0.32715487630667872</v>
      </c>
      <c r="I31">
        <f t="shared" si="4"/>
        <v>1.4561219743968486E-2</v>
      </c>
      <c r="K31">
        <f t="shared" si="5"/>
        <v>0.39519150385130469</v>
      </c>
    </row>
    <row r="32" spans="1:11" x14ac:dyDescent="0.25">
      <c r="A32" t="s">
        <v>4</v>
      </c>
      <c r="B32">
        <v>0.68799999999999994</v>
      </c>
      <c r="C32">
        <v>52.88</v>
      </c>
      <c r="D32">
        <f t="shared" si="0"/>
        <v>2878.5919999999996</v>
      </c>
      <c r="E32">
        <f t="shared" si="1"/>
        <v>-346.2130660736471</v>
      </c>
      <c r="F32">
        <f t="shared" si="2"/>
        <v>-1.1612043135121486</v>
      </c>
      <c r="G32">
        <f t="shared" si="3"/>
        <v>0.31310887248350128</v>
      </c>
      <c r="I32">
        <f t="shared" si="4"/>
        <v>1.3936051167840699E-2</v>
      </c>
      <c r="K32">
        <f t="shared" si="5"/>
        <v>0.73693838575541626</v>
      </c>
    </row>
    <row r="33" spans="1:11" x14ac:dyDescent="0.25">
      <c r="A33" t="s">
        <v>50</v>
      </c>
      <c r="B33">
        <v>0.69799999999999995</v>
      </c>
      <c r="C33">
        <v>-55.87</v>
      </c>
      <c r="D33">
        <f t="shared" si="0"/>
        <v>2920.4319999999998</v>
      </c>
      <c r="E33">
        <f t="shared" si="1"/>
        <v>-351.24523273169433</v>
      </c>
      <c r="F33">
        <f t="shared" si="2"/>
        <v>-1.1780822831852904</v>
      </c>
      <c r="G33">
        <f t="shared" si="3"/>
        <v>0.30786857759626102</v>
      </c>
      <c r="I33">
        <f t="shared" si="4"/>
        <v>1.3702812751107548E-2</v>
      </c>
      <c r="K33">
        <f t="shared" si="5"/>
        <v>-0.7655761484043786</v>
      </c>
    </row>
    <row r="34" spans="1:11" x14ac:dyDescent="0.25">
      <c r="A34" t="s">
        <v>48</v>
      </c>
      <c r="B34">
        <v>0.72399999999999998</v>
      </c>
      <c r="C34">
        <v>-11.86</v>
      </c>
      <c r="D34">
        <f t="shared" si="0"/>
        <v>3029.2159999999999</v>
      </c>
      <c r="E34">
        <f t="shared" si="1"/>
        <v>-364.32886604261705</v>
      </c>
      <c r="F34">
        <f t="shared" si="2"/>
        <v>-1.2219650043354588</v>
      </c>
      <c r="G34">
        <f t="shared" si="3"/>
        <v>0.29465060797046322</v>
      </c>
      <c r="I34">
        <f t="shared" si="4"/>
        <v>1.3114498853839151E-2</v>
      </c>
      <c r="K34">
        <f t="shared" si="5"/>
        <v>-0.15553795640653231</v>
      </c>
    </row>
    <row r="35" spans="1:11" x14ac:dyDescent="0.25">
      <c r="A35" t="s">
        <v>37</v>
      </c>
      <c r="B35">
        <v>0.73399999999999999</v>
      </c>
      <c r="C35">
        <v>-227.4</v>
      </c>
      <c r="D35">
        <f t="shared" si="0"/>
        <v>3071.056</v>
      </c>
      <c r="E35">
        <f t="shared" si="1"/>
        <v>-369.36103270066423</v>
      </c>
      <c r="F35">
        <f t="shared" si="2"/>
        <v>-1.2388429740086004</v>
      </c>
      <c r="G35">
        <f t="shared" si="3"/>
        <v>0.28971923677608358</v>
      </c>
      <c r="I35">
        <f t="shared" si="4"/>
        <v>1.289501021160621E-2</v>
      </c>
      <c r="K35">
        <f t="shared" si="5"/>
        <v>-2.9323253221192522</v>
      </c>
    </row>
    <row r="36" spans="1:11" x14ac:dyDescent="0.25">
      <c r="A36" t="s">
        <v>51</v>
      </c>
      <c r="B36">
        <v>0.79300000000000004</v>
      </c>
      <c r="C36">
        <v>79.89</v>
      </c>
      <c r="D36">
        <f t="shared" si="0"/>
        <v>3317.9120000000003</v>
      </c>
      <c r="E36">
        <f t="shared" si="1"/>
        <v>-399.05081598314274</v>
      </c>
      <c r="F36">
        <f t="shared" si="2"/>
        <v>-1.3384229950801367</v>
      </c>
      <c r="G36">
        <f t="shared" si="3"/>
        <v>0.26225892625697095</v>
      </c>
      <c r="I36">
        <f t="shared" si="4"/>
        <v>1.167278904155836E-2</v>
      </c>
      <c r="K36">
        <f t="shared" si="5"/>
        <v>0.93253911653009736</v>
      </c>
    </row>
    <row r="37" spans="1:11" x14ac:dyDescent="0.25">
      <c r="A37" t="s">
        <v>32</v>
      </c>
      <c r="B37">
        <v>0.86299999999999999</v>
      </c>
      <c r="C37">
        <v>-22.96</v>
      </c>
      <c r="D37">
        <f t="shared" si="0"/>
        <v>3610.7919999999999</v>
      </c>
      <c r="E37">
        <f t="shared" si="1"/>
        <v>-434.27598258947307</v>
      </c>
      <c r="F37">
        <f t="shared" si="2"/>
        <v>-1.4565687827921285</v>
      </c>
      <c r="G37">
        <f t="shared" si="3"/>
        <v>0.23303449648487581</v>
      </c>
      <c r="I37">
        <f t="shared" si="4"/>
        <v>1.0372049316668113E-2</v>
      </c>
      <c r="K37">
        <f t="shared" si="5"/>
        <v>-0.23814225231069988</v>
      </c>
    </row>
    <row r="38" spans="1:11" x14ac:dyDescent="0.25">
      <c r="A38" t="s">
        <v>47</v>
      </c>
      <c r="B38">
        <v>0.86899999999999999</v>
      </c>
      <c r="C38">
        <v>-48.01</v>
      </c>
      <c r="D38">
        <f t="shared" si="0"/>
        <v>3635.8960000000002</v>
      </c>
      <c r="E38">
        <f t="shared" si="1"/>
        <v>-437.29528258430145</v>
      </c>
      <c r="F38">
        <f t="shared" si="2"/>
        <v>-1.4666955645960136</v>
      </c>
      <c r="G38">
        <f t="shared" si="3"/>
        <v>0.2306865157960051</v>
      </c>
      <c r="I38">
        <f t="shared" si="4"/>
        <v>1.0267543881348876E-2</v>
      </c>
      <c r="K38">
        <f t="shared" si="5"/>
        <v>-0.49294478174355955</v>
      </c>
    </row>
    <row r="39" spans="1:11" x14ac:dyDescent="0.25">
      <c r="A39" t="s">
        <v>17</v>
      </c>
      <c r="B39">
        <v>0.88500000000000001</v>
      </c>
      <c r="C39">
        <v>-11.21</v>
      </c>
      <c r="D39">
        <f t="shared" si="0"/>
        <v>3702.84</v>
      </c>
      <c r="E39">
        <f t="shared" si="1"/>
        <v>-445.34674923717694</v>
      </c>
      <c r="F39">
        <f t="shared" si="2"/>
        <v>-1.4937003160730402</v>
      </c>
      <c r="G39">
        <f t="shared" si="3"/>
        <v>0.2245402465177655</v>
      </c>
      <c r="I39">
        <f t="shared" si="4"/>
        <v>9.9939817734677333E-3</v>
      </c>
      <c r="K39">
        <f t="shared" si="5"/>
        <v>-0.11203253568057329</v>
      </c>
    </row>
    <row r="40" spans="1:11" x14ac:dyDescent="0.25">
      <c r="A40" t="s">
        <v>46</v>
      </c>
      <c r="B40">
        <v>0.90800000000000003</v>
      </c>
      <c r="C40">
        <v>-146.72</v>
      </c>
      <c r="D40">
        <f t="shared" si="0"/>
        <v>3799.0720000000001</v>
      </c>
      <c r="E40">
        <f t="shared" si="1"/>
        <v>-456.9207325506855</v>
      </c>
      <c r="F40">
        <f t="shared" si="2"/>
        <v>-1.5325196463212662</v>
      </c>
      <c r="G40">
        <f t="shared" si="3"/>
        <v>0.21599076079257351</v>
      </c>
      <c r="I40">
        <f t="shared" si="4"/>
        <v>9.6134557616049509E-3</v>
      </c>
      <c r="K40">
        <f t="shared" si="5"/>
        <v>-1.4104862293426783</v>
      </c>
    </row>
    <row r="41" spans="1:11" x14ac:dyDescent="0.25">
      <c r="A41" t="s">
        <v>36</v>
      </c>
      <c r="B41">
        <v>0.92800000000000005</v>
      </c>
      <c r="C41">
        <v>65.48</v>
      </c>
      <c r="D41">
        <f t="shared" si="0"/>
        <v>3882.7520000000004</v>
      </c>
      <c r="E41">
        <f t="shared" si="1"/>
        <v>-466.98506586677991</v>
      </c>
      <c r="F41">
        <f t="shared" si="2"/>
        <v>-1.5662755856675497</v>
      </c>
      <c r="G41">
        <f t="shared" si="3"/>
        <v>0.20882147353363573</v>
      </c>
      <c r="I41">
        <f t="shared" si="4"/>
        <v>9.2943605111732667E-3</v>
      </c>
      <c r="K41">
        <f t="shared" si="5"/>
        <v>0.60859472627162559</v>
      </c>
    </row>
    <row r="42" spans="1:11" x14ac:dyDescent="0.25">
      <c r="A42" t="s">
        <v>33</v>
      </c>
      <c r="B42">
        <v>0.92900000000000005</v>
      </c>
      <c r="C42">
        <v>-57.1</v>
      </c>
      <c r="D42">
        <f t="shared" si="0"/>
        <v>3886.9360000000001</v>
      </c>
      <c r="E42">
        <f t="shared" si="1"/>
        <v>-467.48828253258461</v>
      </c>
      <c r="F42">
        <f t="shared" si="2"/>
        <v>-1.5679633826348638</v>
      </c>
      <c r="G42">
        <f t="shared" si="3"/>
        <v>0.20846932254717557</v>
      </c>
      <c r="I42">
        <f t="shared" si="4"/>
        <v>9.2786867484747244E-3</v>
      </c>
      <c r="K42">
        <f t="shared" si="5"/>
        <v>-0.52981301333790676</v>
      </c>
    </row>
    <row r="43" spans="1:11" x14ac:dyDescent="0.25">
      <c r="A43" t="s">
        <v>41</v>
      </c>
      <c r="B43">
        <v>0.93899999999999995</v>
      </c>
      <c r="C43">
        <v>40.659999999999997</v>
      </c>
      <c r="D43">
        <f t="shared" si="0"/>
        <v>3928.7759999999998</v>
      </c>
      <c r="E43">
        <f t="shared" si="1"/>
        <v>-472.52044919063178</v>
      </c>
      <c r="F43">
        <f t="shared" si="2"/>
        <v>-1.5848413523080054</v>
      </c>
      <c r="G43">
        <f t="shared" si="3"/>
        <v>0.20498031019046581</v>
      </c>
      <c r="I43">
        <f t="shared" si="4"/>
        <v>9.1233955414812273E-3</v>
      </c>
      <c r="K43">
        <f t="shared" si="5"/>
        <v>0.37095726271662666</v>
      </c>
    </row>
    <row r="44" spans="1:11" x14ac:dyDescent="0.25">
      <c r="A44" t="s">
        <v>30</v>
      </c>
      <c r="B44">
        <v>0.96799999999999997</v>
      </c>
      <c r="C44">
        <v>-156.27000000000001</v>
      </c>
      <c r="D44">
        <f t="shared" si="0"/>
        <v>4050.1120000000001</v>
      </c>
      <c r="E44">
        <f t="shared" si="1"/>
        <v>-487.11373249896866</v>
      </c>
      <c r="F44">
        <f t="shared" si="2"/>
        <v>-1.6337874643601165</v>
      </c>
      <c r="G44">
        <f t="shared" si="3"/>
        <v>0.19518890136905265</v>
      </c>
      <c r="I44">
        <f t="shared" si="4"/>
        <v>8.6875932173307024E-3</v>
      </c>
      <c r="K44">
        <f t="shared" si="5"/>
        <v>-1.357610192072269</v>
      </c>
    </row>
    <row r="45" spans="1:11" x14ac:dyDescent="0.25">
      <c r="A45" t="s">
        <v>49</v>
      </c>
      <c r="B45">
        <v>0.97299999999999998</v>
      </c>
      <c r="C45">
        <v>88.07</v>
      </c>
      <c r="D45">
        <f t="shared" si="0"/>
        <v>4071.0319999999997</v>
      </c>
      <c r="E45">
        <f t="shared" si="1"/>
        <v>-489.62981582799222</v>
      </c>
      <c r="F45">
        <f t="shared" si="2"/>
        <v>-1.6422264491966871</v>
      </c>
      <c r="G45">
        <f t="shared" si="3"/>
        <v>0.19354863601185118</v>
      </c>
      <c r="I45">
        <f t="shared" si="4"/>
        <v>8.6145872313760866E-3</v>
      </c>
      <c r="K45">
        <f t="shared" si="5"/>
        <v>0.75868669746729189</v>
      </c>
    </row>
    <row r="46" spans="1:11" x14ac:dyDescent="0.25">
      <c r="A46" t="s">
        <v>20</v>
      </c>
      <c r="B46">
        <v>0.97499999999999998</v>
      </c>
      <c r="C46">
        <v>85.45</v>
      </c>
      <c r="D46">
        <f t="shared" si="0"/>
        <v>4079.4</v>
      </c>
      <c r="E46">
        <f t="shared" si="1"/>
        <v>-490.63624915960168</v>
      </c>
      <c r="F46">
        <f t="shared" si="2"/>
        <v>-1.6456020431313154</v>
      </c>
      <c r="G46">
        <f t="shared" si="3"/>
        <v>0.19289639587832969</v>
      </c>
      <c r="I46">
        <f t="shared" si="4"/>
        <v>8.5855569078263951E-3</v>
      </c>
      <c r="K46">
        <f t="shared" si="5"/>
        <v>0.73363583777376551</v>
      </c>
    </row>
    <row r="47" spans="1:11" x14ac:dyDescent="0.25">
      <c r="A47" t="s">
        <v>14</v>
      </c>
      <c r="B47">
        <v>0.98399999999999999</v>
      </c>
      <c r="C47">
        <v>85.88</v>
      </c>
      <c r="D47">
        <f t="shared" si="0"/>
        <v>4117.0559999999996</v>
      </c>
      <c r="E47">
        <f t="shared" si="1"/>
        <v>-495.16519915184409</v>
      </c>
      <c r="F47">
        <f t="shared" si="2"/>
        <v>-1.6607922158371429</v>
      </c>
      <c r="G47">
        <f t="shared" si="3"/>
        <v>0.18998840864064884</v>
      </c>
      <c r="I47">
        <f t="shared" si="4"/>
        <v>8.456126340693924E-3</v>
      </c>
      <c r="K47">
        <f t="shared" si="5"/>
        <v>0.72621213013879415</v>
      </c>
    </row>
    <row r="48" spans="1:11" x14ac:dyDescent="0.25">
      <c r="A48" t="s">
        <v>62</v>
      </c>
      <c r="B48">
        <v>1.042</v>
      </c>
      <c r="C48">
        <v>57.74</v>
      </c>
      <c r="D48">
        <f t="shared" si="0"/>
        <v>4359.7280000000001</v>
      </c>
      <c r="E48">
        <f t="shared" si="1"/>
        <v>-524.35176576851791</v>
      </c>
      <c r="F48">
        <f t="shared" si="2"/>
        <v>-1.7586844399413648</v>
      </c>
      <c r="G48">
        <f t="shared" si="3"/>
        <v>0.17227134811837122</v>
      </c>
      <c r="I48">
        <f t="shared" si="4"/>
        <v>7.6675640108442595E-3</v>
      </c>
      <c r="K48">
        <f t="shared" si="5"/>
        <v>0.44272514598614754</v>
      </c>
    </row>
    <row r="49" spans="1:11" x14ac:dyDescent="0.25">
      <c r="A49" t="s">
        <v>18</v>
      </c>
      <c r="B49">
        <v>1.056</v>
      </c>
      <c r="C49">
        <v>152.34</v>
      </c>
      <c r="D49">
        <f t="shared" si="0"/>
        <v>4418.3040000000001</v>
      </c>
      <c r="E49">
        <f t="shared" si="1"/>
        <v>-531.39679908978394</v>
      </c>
      <c r="F49">
        <f t="shared" si="2"/>
        <v>-1.7823135974837632</v>
      </c>
      <c r="G49">
        <f t="shared" si="3"/>
        <v>0.16824843746505322</v>
      </c>
      <c r="I49">
        <f t="shared" si="4"/>
        <v>7.4885097149260081E-3</v>
      </c>
      <c r="K49">
        <f t="shared" si="5"/>
        <v>1.1407995699718281</v>
      </c>
    </row>
    <row r="50" spans="1:11" x14ac:dyDescent="0.25">
      <c r="A50" t="s">
        <v>53</v>
      </c>
      <c r="B50">
        <v>1.077</v>
      </c>
      <c r="C50">
        <v>-104.9</v>
      </c>
      <c r="D50">
        <f t="shared" si="0"/>
        <v>4506.1679999999997</v>
      </c>
      <c r="E50">
        <f t="shared" si="1"/>
        <v>-541.96434907168305</v>
      </c>
      <c r="F50">
        <f t="shared" si="2"/>
        <v>-1.8177573337973607</v>
      </c>
      <c r="G50">
        <f t="shared" si="3"/>
        <v>0.16238952837267129</v>
      </c>
      <c r="I50">
        <f t="shared" si="4"/>
        <v>7.2277376191002525E-3</v>
      </c>
      <c r="K50">
        <f t="shared" si="5"/>
        <v>-0.75818967624361655</v>
      </c>
    </row>
    <row r="51" spans="1:11" x14ac:dyDescent="0.25">
      <c r="A51" t="s">
        <v>35</v>
      </c>
      <c r="B51">
        <v>1.0820000000000001</v>
      </c>
      <c r="C51">
        <v>5.37</v>
      </c>
      <c r="D51">
        <f t="shared" si="0"/>
        <v>4527.0880000000006</v>
      </c>
      <c r="E51">
        <f t="shared" si="1"/>
        <v>-544.48043240070683</v>
      </c>
      <c r="F51">
        <f t="shared" si="2"/>
        <v>-1.8261963186339321</v>
      </c>
      <c r="G51">
        <f t="shared" si="3"/>
        <v>0.16102489177758958</v>
      </c>
      <c r="I51">
        <f t="shared" si="4"/>
        <v>7.1669994954446587E-3</v>
      </c>
      <c r="K51">
        <f t="shared" si="5"/>
        <v>3.8486787290537817E-2</v>
      </c>
    </row>
    <row r="52" spans="1:11" x14ac:dyDescent="0.25">
      <c r="A52" t="s">
        <v>43</v>
      </c>
      <c r="B52">
        <v>1.083</v>
      </c>
      <c r="C52">
        <v>28.35</v>
      </c>
      <c r="D52">
        <f t="shared" si="0"/>
        <v>4531.2719999999999</v>
      </c>
      <c r="E52">
        <f t="shared" si="1"/>
        <v>-544.98364906651136</v>
      </c>
      <c r="F52">
        <f t="shared" si="2"/>
        <v>-1.8278841156012458</v>
      </c>
      <c r="G52">
        <f t="shared" si="3"/>
        <v>0.16075334367707794</v>
      </c>
      <c r="I52">
        <f t="shared" si="4"/>
        <v>7.1549132578582111E-3</v>
      </c>
      <c r="K52">
        <f t="shared" si="5"/>
        <v>0.20284179086028029</v>
      </c>
    </row>
    <row r="53" spans="1:11" x14ac:dyDescent="0.25">
      <c r="A53" t="s">
        <v>61</v>
      </c>
      <c r="B53">
        <v>1.0980000000000001</v>
      </c>
      <c r="C53">
        <v>1.58</v>
      </c>
      <c r="D53">
        <f t="shared" si="0"/>
        <v>4594.0320000000002</v>
      </c>
      <c r="E53">
        <f t="shared" si="1"/>
        <v>-552.53189905358226</v>
      </c>
      <c r="F53">
        <f t="shared" si="2"/>
        <v>-1.8532010701109587</v>
      </c>
      <c r="G53">
        <f t="shared" si="3"/>
        <v>0.15673464385412775</v>
      </c>
      <c r="I53">
        <f t="shared" si="4"/>
        <v>6.9760463802874479E-3</v>
      </c>
      <c r="K53">
        <f t="shared" si="5"/>
        <v>1.1022153280854168E-2</v>
      </c>
    </row>
    <row r="54" spans="1:11" x14ac:dyDescent="0.25">
      <c r="A54" t="s">
        <v>31</v>
      </c>
      <c r="B54">
        <v>1.1559999999999999</v>
      </c>
      <c r="C54">
        <v>64.06</v>
      </c>
      <c r="D54">
        <f t="shared" si="0"/>
        <v>4836.7039999999997</v>
      </c>
      <c r="E54">
        <f t="shared" si="1"/>
        <v>-581.71846567025591</v>
      </c>
      <c r="F54">
        <f t="shared" si="2"/>
        <v>-1.9510932942151802</v>
      </c>
      <c r="G54">
        <f t="shared" si="3"/>
        <v>0.14211860916564586</v>
      </c>
      <c r="I54">
        <f t="shared" si="4"/>
        <v>6.3255065036177081E-3</v>
      </c>
      <c r="K54">
        <f t="shared" si="5"/>
        <v>0.40521194662175042</v>
      </c>
    </row>
    <row r="55" spans="1:11" x14ac:dyDescent="0.25">
      <c r="A55" t="s">
        <v>64</v>
      </c>
      <c r="B55">
        <v>1.161</v>
      </c>
      <c r="C55">
        <v>37.630000000000003</v>
      </c>
      <c r="D55">
        <f t="shared" si="0"/>
        <v>4857.6239999999998</v>
      </c>
      <c r="E55">
        <f t="shared" si="1"/>
        <v>-584.23454899927958</v>
      </c>
      <c r="F55">
        <f t="shared" si="2"/>
        <v>-1.9595322790517513</v>
      </c>
      <c r="G55">
        <f t="shared" si="3"/>
        <v>0.14092431876494668</v>
      </c>
      <c r="I55">
        <f t="shared" si="4"/>
        <v>6.2723502579917342E-3</v>
      </c>
      <c r="K55">
        <f t="shared" si="5"/>
        <v>0.23602854020822897</v>
      </c>
    </row>
    <row r="56" spans="1:11" x14ac:dyDescent="0.25">
      <c r="A56" t="s">
        <v>45</v>
      </c>
      <c r="B56">
        <v>1.161</v>
      </c>
      <c r="C56">
        <v>42.53</v>
      </c>
      <c r="D56">
        <f t="shared" si="0"/>
        <v>4857.6239999999998</v>
      </c>
      <c r="E56">
        <f t="shared" si="1"/>
        <v>-584.23454899927958</v>
      </c>
      <c r="F56">
        <f t="shared" si="2"/>
        <v>-1.9595322790517513</v>
      </c>
      <c r="G56">
        <f t="shared" si="3"/>
        <v>0.14092431876494668</v>
      </c>
      <c r="I56">
        <f t="shared" si="4"/>
        <v>6.2723502579917342E-3</v>
      </c>
      <c r="K56">
        <f t="shared" si="5"/>
        <v>0.26676305647238846</v>
      </c>
    </row>
    <row r="57" spans="1:11" x14ac:dyDescent="0.25">
      <c r="A57" t="s">
        <v>63</v>
      </c>
      <c r="B57">
        <v>1.1619999999999999</v>
      </c>
      <c r="C57">
        <v>74.739999999999995</v>
      </c>
      <c r="D57">
        <f t="shared" si="0"/>
        <v>4861.808</v>
      </c>
      <c r="E57">
        <f t="shared" si="1"/>
        <v>-584.73776566508423</v>
      </c>
      <c r="F57">
        <f t="shared" si="2"/>
        <v>-1.9612200760190652</v>
      </c>
      <c r="G57">
        <f t="shared" si="3"/>
        <v>0.14068666773687222</v>
      </c>
      <c r="I57">
        <f t="shared" si="4"/>
        <v>6.261772733116548E-3</v>
      </c>
      <c r="K57">
        <f t="shared" si="5"/>
        <v>0.46800489407313078</v>
      </c>
    </row>
    <row r="58" spans="1:11" x14ac:dyDescent="0.25">
      <c r="A58" t="s">
        <v>75</v>
      </c>
      <c r="B58">
        <v>1.2150000000000001</v>
      </c>
      <c r="C58">
        <v>-117.47</v>
      </c>
      <c r="D58">
        <f t="shared" si="0"/>
        <v>5083.5600000000004</v>
      </c>
      <c r="E58">
        <f t="shared" si="1"/>
        <v>-611.40824895273443</v>
      </c>
      <c r="F58">
        <f t="shared" si="2"/>
        <v>-2.0506733152867165</v>
      </c>
      <c r="G58">
        <f t="shared" si="3"/>
        <v>0.12864825358394427</v>
      </c>
      <c r="I58">
        <f t="shared" si="4"/>
        <v>5.7259592498250401E-3</v>
      </c>
      <c r="K58">
        <f t="shared" si="5"/>
        <v>-0.67262843307694742</v>
      </c>
    </row>
    <row r="59" spans="1:11" x14ac:dyDescent="0.25">
      <c r="A59" t="s">
        <v>67</v>
      </c>
      <c r="B59">
        <v>1.3109999999999999</v>
      </c>
      <c r="C59">
        <v>59.99</v>
      </c>
      <c r="D59">
        <f t="shared" si="0"/>
        <v>5485.2240000000002</v>
      </c>
      <c r="E59">
        <f t="shared" si="1"/>
        <v>-659.71704886998748</v>
      </c>
      <c r="F59">
        <f t="shared" si="2"/>
        <v>-2.2127018241488763</v>
      </c>
      <c r="G59">
        <f t="shared" si="3"/>
        <v>0.10940465669318958</v>
      </c>
      <c r="I59">
        <f t="shared" si="4"/>
        <v>4.8694528570303458E-3</v>
      </c>
      <c r="K59">
        <f t="shared" si="5"/>
        <v>0.29211847689325043</v>
      </c>
    </row>
    <row r="60" spans="1:11" x14ac:dyDescent="0.25">
      <c r="A60" t="s">
        <v>60</v>
      </c>
      <c r="B60">
        <v>1.381</v>
      </c>
      <c r="C60">
        <v>73.91</v>
      </c>
      <c r="D60">
        <f t="shared" si="0"/>
        <v>5778.1040000000003</v>
      </c>
      <c r="E60">
        <f t="shared" si="1"/>
        <v>-694.94221547631787</v>
      </c>
      <c r="F60">
        <f t="shared" si="2"/>
        <v>-2.3308476118608685</v>
      </c>
      <c r="G60">
        <f t="shared" si="3"/>
        <v>9.7213313001278459E-2</v>
      </c>
      <c r="I60">
        <f t="shared" si="4"/>
        <v>4.3268326874145585E-3</v>
      </c>
      <c r="K60">
        <f t="shared" si="5"/>
        <v>0.31979620392681002</v>
      </c>
    </row>
    <row r="61" spans="1:11" x14ac:dyDescent="0.25">
      <c r="A61" t="s">
        <v>52</v>
      </c>
      <c r="B61">
        <v>1.381</v>
      </c>
      <c r="C61">
        <v>-8.9600000000000009</v>
      </c>
      <c r="D61">
        <f t="shared" si="0"/>
        <v>5778.1040000000003</v>
      </c>
      <c r="E61">
        <f t="shared" si="1"/>
        <v>-694.94221547631787</v>
      </c>
      <c r="F61">
        <f t="shared" si="2"/>
        <v>-2.3308476118608685</v>
      </c>
      <c r="G61">
        <f t="shared" si="3"/>
        <v>9.7213313001278459E-2</v>
      </c>
      <c r="I61">
        <f t="shared" si="4"/>
        <v>4.3268326874145585E-3</v>
      </c>
      <c r="K61">
        <f t="shared" si="5"/>
        <v>-3.8768420879234447E-2</v>
      </c>
    </row>
    <row r="62" spans="1:11" x14ac:dyDescent="0.25">
      <c r="A62" t="s">
        <v>66</v>
      </c>
      <c r="B62">
        <v>1.39</v>
      </c>
      <c r="C62">
        <v>-52.15</v>
      </c>
      <c r="D62">
        <f t="shared" si="0"/>
        <v>5815.7599999999993</v>
      </c>
      <c r="E62">
        <f t="shared" si="1"/>
        <v>-699.47116546856023</v>
      </c>
      <c r="F62">
        <f t="shared" si="2"/>
        <v>-2.3460377845666955</v>
      </c>
      <c r="G62">
        <f t="shared" si="3"/>
        <v>9.5747784979082054E-2</v>
      </c>
      <c r="I62">
        <f t="shared" si="4"/>
        <v>4.2616040232018905E-3</v>
      </c>
      <c r="K62">
        <f t="shared" si="5"/>
        <v>-0.22224264980997857</v>
      </c>
    </row>
    <row r="63" spans="1:11" x14ac:dyDescent="0.25">
      <c r="A63" t="s">
        <v>59</v>
      </c>
      <c r="B63">
        <v>1.425</v>
      </c>
      <c r="C63">
        <v>102.97</v>
      </c>
      <c r="D63">
        <f t="shared" si="0"/>
        <v>5962.2</v>
      </c>
      <c r="E63">
        <f t="shared" si="1"/>
        <v>-717.08374877172548</v>
      </c>
      <c r="F63">
        <f t="shared" si="2"/>
        <v>-2.4051106784226919</v>
      </c>
      <c r="G63">
        <f t="shared" si="3"/>
        <v>9.0255505719949516E-2</v>
      </c>
      <c r="I63">
        <f t="shared" si="4"/>
        <v>4.0171501239040525E-3</v>
      </c>
      <c r="K63">
        <f t="shared" si="5"/>
        <v>0.41364594825840029</v>
      </c>
    </row>
    <row r="64" spans="1:11" x14ac:dyDescent="0.25">
      <c r="A64" t="s">
        <v>73</v>
      </c>
      <c r="B64">
        <v>1.429</v>
      </c>
      <c r="C64">
        <v>-49.7</v>
      </c>
      <c r="D64">
        <f t="shared" si="0"/>
        <v>5978.9360000000006</v>
      </c>
      <c r="E64">
        <f t="shared" si="1"/>
        <v>-719.09661543494451</v>
      </c>
      <c r="F64">
        <f t="shared" si="2"/>
        <v>-2.4118618662919489</v>
      </c>
      <c r="G64">
        <f t="shared" si="3"/>
        <v>8.9648226080641144E-2</v>
      </c>
      <c r="I64">
        <f t="shared" si="4"/>
        <v>3.9901209309608368E-3</v>
      </c>
      <c r="K64">
        <f t="shared" si="5"/>
        <v>-0.19830901026875361</v>
      </c>
    </row>
    <row r="65" spans="1:11" x14ac:dyDescent="0.25">
      <c r="A65" t="s">
        <v>58</v>
      </c>
      <c r="B65">
        <v>1.444</v>
      </c>
      <c r="C65">
        <v>-176.59</v>
      </c>
      <c r="D65">
        <f t="shared" si="0"/>
        <v>6041.6959999999999</v>
      </c>
      <c r="E65">
        <f t="shared" si="1"/>
        <v>-726.64486542201519</v>
      </c>
      <c r="F65">
        <f t="shared" si="2"/>
        <v>-2.4371788208016611</v>
      </c>
      <c r="G65">
        <f t="shared" si="3"/>
        <v>8.7407095028326789E-2</v>
      </c>
      <c r="I65">
        <f t="shared" si="4"/>
        <v>3.8903712280183396E-3</v>
      </c>
      <c r="K65">
        <f t="shared" si="5"/>
        <v>-0.68700065515575859</v>
      </c>
    </row>
    <row r="66" spans="1:11" x14ac:dyDescent="0.25">
      <c r="A66" t="s">
        <v>54</v>
      </c>
      <c r="B66">
        <v>1.4470000000000001</v>
      </c>
      <c r="C66">
        <v>-143.1</v>
      </c>
      <c r="D66">
        <f t="shared" ref="D66:D129" si="6">B66*4184</f>
        <v>6054.2480000000005</v>
      </c>
      <c r="E66">
        <f t="shared" ref="E66:E129" si="7">D66/-8.31451</f>
        <v>-728.15451541942946</v>
      </c>
      <c r="F66">
        <f t="shared" ref="F66:F129" si="8">E66/298.15</f>
        <v>-2.4422422117036038</v>
      </c>
      <c r="G66">
        <f t="shared" ref="G66:G129" si="9">EXP(F66)</f>
        <v>8.6965637318242875E-2</v>
      </c>
      <c r="I66">
        <f t="shared" ref="I66:I129" si="10">G66/22.46754613</f>
        <v>3.8707225441999295E-3</v>
      </c>
      <c r="K66">
        <f t="shared" ref="K66:K129" si="11">(I66*C66)</f>
        <v>-0.55390039607500985</v>
      </c>
    </row>
    <row r="67" spans="1:11" x14ac:dyDescent="0.25">
      <c r="A67" t="s">
        <v>57</v>
      </c>
      <c r="B67">
        <v>1.4810000000000001</v>
      </c>
      <c r="C67">
        <v>50.2</v>
      </c>
      <c r="D67">
        <f t="shared" si="6"/>
        <v>6196.5040000000008</v>
      </c>
      <c r="E67">
        <f t="shared" si="7"/>
        <v>-745.26388205678995</v>
      </c>
      <c r="F67">
        <f t="shared" si="8"/>
        <v>-2.4996273085922858</v>
      </c>
      <c r="G67">
        <f t="shared" si="9"/>
        <v>8.2115596699053842E-2</v>
      </c>
      <c r="I67">
        <f t="shared" si="10"/>
        <v>3.6548538155401064E-3</v>
      </c>
      <c r="K67">
        <f t="shared" si="11"/>
        <v>0.18347366154011335</v>
      </c>
    </row>
    <row r="68" spans="1:11" x14ac:dyDescent="0.25">
      <c r="A68" t="s">
        <v>80</v>
      </c>
      <c r="B68">
        <v>1.522</v>
      </c>
      <c r="C68">
        <v>-20.63</v>
      </c>
      <c r="D68">
        <f t="shared" si="6"/>
        <v>6368.0479999999998</v>
      </c>
      <c r="E68">
        <f t="shared" si="7"/>
        <v>-765.89576535478329</v>
      </c>
      <c r="F68">
        <f t="shared" si="8"/>
        <v>-2.568826984252166</v>
      </c>
      <c r="G68">
        <f t="shared" si="9"/>
        <v>7.6625375499709325E-2</v>
      </c>
      <c r="I68">
        <f t="shared" si="10"/>
        <v>3.4104915176915822E-3</v>
      </c>
      <c r="K68">
        <f t="shared" si="11"/>
        <v>-7.0358440009977333E-2</v>
      </c>
    </row>
    <row r="69" spans="1:11" x14ac:dyDescent="0.25">
      <c r="A69" t="s">
        <v>72</v>
      </c>
      <c r="B69">
        <v>1.5349999999999999</v>
      </c>
      <c r="C69">
        <v>91.91</v>
      </c>
      <c r="D69">
        <f t="shared" si="6"/>
        <v>6422.44</v>
      </c>
      <c r="E69">
        <f t="shared" si="7"/>
        <v>-772.43758201024468</v>
      </c>
      <c r="F69">
        <f t="shared" si="8"/>
        <v>-2.5907683448272505</v>
      </c>
      <c r="G69">
        <f t="shared" si="9"/>
        <v>7.4962420964098789E-2</v>
      </c>
      <c r="I69">
        <f t="shared" si="10"/>
        <v>3.3364756671848787E-3</v>
      </c>
      <c r="K69">
        <f t="shared" si="11"/>
        <v>0.3066554785709622</v>
      </c>
    </row>
    <row r="70" spans="1:11" x14ac:dyDescent="0.25">
      <c r="A70" t="s">
        <v>82</v>
      </c>
      <c r="B70">
        <v>1.5389999999999999</v>
      </c>
      <c r="C70">
        <v>-163.80000000000001</v>
      </c>
      <c r="D70">
        <f t="shared" si="6"/>
        <v>6439.1759999999995</v>
      </c>
      <c r="E70">
        <f t="shared" si="7"/>
        <v>-774.45044867346348</v>
      </c>
      <c r="F70">
        <f t="shared" si="8"/>
        <v>-2.597519532696507</v>
      </c>
      <c r="G70">
        <f t="shared" si="9"/>
        <v>7.4458040077840071E-2</v>
      </c>
      <c r="I70">
        <f t="shared" si="10"/>
        <v>3.314026358153073E-3</v>
      </c>
      <c r="K70">
        <f t="shared" si="11"/>
        <v>-0.54283751746547337</v>
      </c>
    </row>
    <row r="71" spans="1:11" x14ac:dyDescent="0.25">
      <c r="A71" t="s">
        <v>92</v>
      </c>
      <c r="B71">
        <v>1.5620000000000001</v>
      </c>
      <c r="C71">
        <v>-45.13</v>
      </c>
      <c r="D71">
        <f t="shared" si="6"/>
        <v>6535.4080000000004</v>
      </c>
      <c r="E71">
        <f t="shared" si="7"/>
        <v>-786.02443198697222</v>
      </c>
      <c r="F71">
        <f t="shared" si="8"/>
        <v>-2.6363388629447333</v>
      </c>
      <c r="G71">
        <f t="shared" si="9"/>
        <v>7.162301178939956E-2</v>
      </c>
      <c r="I71">
        <f t="shared" si="10"/>
        <v>3.1878430948791632E-3</v>
      </c>
      <c r="K71">
        <f t="shared" si="11"/>
        <v>-0.14386735887189664</v>
      </c>
    </row>
    <row r="72" spans="1:11" x14ac:dyDescent="0.25">
      <c r="A72" t="s">
        <v>86</v>
      </c>
      <c r="B72">
        <v>1.573</v>
      </c>
      <c r="C72">
        <v>81.069999999999993</v>
      </c>
      <c r="D72">
        <f t="shared" si="6"/>
        <v>6581.4319999999998</v>
      </c>
      <c r="E72">
        <f t="shared" si="7"/>
        <v>-791.55981531082409</v>
      </c>
      <c r="F72">
        <f t="shared" si="8"/>
        <v>-2.654904629585189</v>
      </c>
      <c r="G72">
        <f t="shared" si="9"/>
        <v>7.0305543414344959E-2</v>
      </c>
      <c r="I72">
        <f t="shared" si="10"/>
        <v>3.1292043647111437E-3</v>
      </c>
      <c r="K72">
        <f t="shared" si="11"/>
        <v>0.25368459784713238</v>
      </c>
    </row>
    <row r="73" spans="1:11" x14ac:dyDescent="0.25">
      <c r="A73" t="s">
        <v>85</v>
      </c>
      <c r="B73">
        <v>1.66</v>
      </c>
      <c r="C73">
        <v>-4.18</v>
      </c>
      <c r="D73">
        <f t="shared" si="6"/>
        <v>6945.44</v>
      </c>
      <c r="E73">
        <f t="shared" si="7"/>
        <v>-835.33966523583467</v>
      </c>
      <c r="F73">
        <f t="shared" si="8"/>
        <v>-2.8017429657415218</v>
      </c>
      <c r="G73">
        <f t="shared" si="9"/>
        <v>6.0704165084024722E-2</v>
      </c>
      <c r="I73">
        <f t="shared" si="10"/>
        <v>2.7018600399341753E-3</v>
      </c>
      <c r="K73">
        <f t="shared" si="11"/>
        <v>-1.1293774966924852E-2</v>
      </c>
    </row>
    <row r="74" spans="1:11" x14ac:dyDescent="0.25">
      <c r="A74" t="s">
        <v>68</v>
      </c>
      <c r="B74">
        <v>1.6659999999999999</v>
      </c>
      <c r="C74">
        <v>36.159999999999997</v>
      </c>
      <c r="D74">
        <f t="shared" si="6"/>
        <v>6970.5439999999999</v>
      </c>
      <c r="E74">
        <f t="shared" si="7"/>
        <v>-838.35896523066299</v>
      </c>
      <c r="F74">
        <f t="shared" si="8"/>
        <v>-2.8118697475454066</v>
      </c>
      <c r="G74">
        <f t="shared" si="9"/>
        <v>6.0092529427067137E-2</v>
      </c>
      <c r="I74">
        <f t="shared" si="10"/>
        <v>2.6746369665545289E-3</v>
      </c>
      <c r="K74">
        <f t="shared" si="11"/>
        <v>9.6714872710611757E-2</v>
      </c>
    </row>
    <row r="75" spans="1:11" x14ac:dyDescent="0.25">
      <c r="A75" t="s">
        <v>65</v>
      </c>
      <c r="B75">
        <v>1.6919999999999999</v>
      </c>
      <c r="C75">
        <v>32.65</v>
      </c>
      <c r="D75">
        <f t="shared" si="6"/>
        <v>7079.3279999999995</v>
      </c>
      <c r="E75">
        <f t="shared" si="7"/>
        <v>-851.44259854158565</v>
      </c>
      <c r="F75">
        <f t="shared" si="8"/>
        <v>-2.8557524686955751</v>
      </c>
      <c r="G75">
        <f t="shared" si="9"/>
        <v>5.7512528457478167E-2</v>
      </c>
      <c r="I75">
        <f t="shared" si="10"/>
        <v>2.5598046232865649E-3</v>
      </c>
      <c r="K75">
        <f t="shared" si="11"/>
        <v>8.3577620950306339E-2</v>
      </c>
    </row>
    <row r="76" spans="1:11" x14ac:dyDescent="0.25">
      <c r="A76" t="s">
        <v>55</v>
      </c>
      <c r="B76">
        <v>1.6950000000000001</v>
      </c>
      <c r="C76">
        <v>33.92</v>
      </c>
      <c r="D76">
        <f t="shared" si="6"/>
        <v>7091.88</v>
      </c>
      <c r="E76">
        <f t="shared" si="7"/>
        <v>-852.95224853899992</v>
      </c>
      <c r="F76">
        <f t="shared" si="8"/>
        <v>-2.8608158595975182</v>
      </c>
      <c r="G76">
        <f t="shared" si="9"/>
        <v>5.7222056052397677E-2</v>
      </c>
      <c r="I76">
        <f t="shared" si="10"/>
        <v>2.5468760905754365E-3</v>
      </c>
      <c r="K76">
        <f t="shared" si="11"/>
        <v>8.6390036992318814E-2</v>
      </c>
    </row>
    <row r="77" spans="1:11" x14ac:dyDescent="0.25">
      <c r="A77" t="s">
        <v>87</v>
      </c>
      <c r="B77">
        <v>1.712</v>
      </c>
      <c r="C77">
        <v>110.94</v>
      </c>
      <c r="D77">
        <f t="shared" si="6"/>
        <v>7163.0079999999998</v>
      </c>
      <c r="E77">
        <f t="shared" si="7"/>
        <v>-861.50693185768012</v>
      </c>
      <c r="F77">
        <f t="shared" si="8"/>
        <v>-2.8895084080418587</v>
      </c>
      <c r="G77">
        <f t="shared" si="9"/>
        <v>5.5603540147114862E-2</v>
      </c>
      <c r="I77">
        <f t="shared" si="10"/>
        <v>2.4748381432216008E-3</v>
      </c>
      <c r="K77">
        <f t="shared" si="11"/>
        <v>0.27455854360900439</v>
      </c>
    </row>
    <row r="78" spans="1:11" x14ac:dyDescent="0.25">
      <c r="A78" t="s">
        <v>74</v>
      </c>
      <c r="B78">
        <v>1.7170000000000001</v>
      </c>
      <c r="C78">
        <v>2.4900000000000002</v>
      </c>
      <c r="D78">
        <f t="shared" si="6"/>
        <v>7183.9280000000008</v>
      </c>
      <c r="E78">
        <f t="shared" si="7"/>
        <v>-864.02301518670379</v>
      </c>
      <c r="F78">
        <f t="shared" si="8"/>
        <v>-2.8979473928784296</v>
      </c>
      <c r="G78">
        <f t="shared" si="9"/>
        <v>5.5136277100899793E-2</v>
      </c>
      <c r="I78">
        <f t="shared" si="10"/>
        <v>2.4540408988981029E-3</v>
      </c>
      <c r="K78">
        <f t="shared" si="11"/>
        <v>6.1105618382562765E-3</v>
      </c>
    </row>
    <row r="79" spans="1:11" x14ac:dyDescent="0.25">
      <c r="A79" t="s">
        <v>69</v>
      </c>
      <c r="B79">
        <v>1.732</v>
      </c>
      <c r="C79">
        <v>45.86</v>
      </c>
      <c r="D79">
        <f t="shared" si="6"/>
        <v>7246.6880000000001</v>
      </c>
      <c r="E79">
        <f t="shared" si="7"/>
        <v>-871.57126517377446</v>
      </c>
      <c r="F79">
        <f t="shared" si="8"/>
        <v>-2.9232643473881419</v>
      </c>
      <c r="G79">
        <f t="shared" si="9"/>
        <v>5.3757916054372412E-2</v>
      </c>
      <c r="I79">
        <f t="shared" si="10"/>
        <v>2.3926919185265033E-3</v>
      </c>
      <c r="K79">
        <f t="shared" si="11"/>
        <v>0.10972885138362544</v>
      </c>
    </row>
    <row r="80" spans="1:11" x14ac:dyDescent="0.25">
      <c r="A80" t="s">
        <v>56</v>
      </c>
      <c r="B80">
        <v>1.7350000000000001</v>
      </c>
      <c r="C80">
        <v>56.32</v>
      </c>
      <c r="D80">
        <f t="shared" si="6"/>
        <v>7259.2400000000007</v>
      </c>
      <c r="E80">
        <f t="shared" si="7"/>
        <v>-873.08091517118874</v>
      </c>
      <c r="F80">
        <f t="shared" si="8"/>
        <v>-2.928327738290085</v>
      </c>
      <c r="G80">
        <f t="shared" si="9"/>
        <v>5.3486406670465329E-2</v>
      </c>
      <c r="I80">
        <f t="shared" si="10"/>
        <v>2.3806074041636044E-3</v>
      </c>
      <c r="K80">
        <f t="shared" si="11"/>
        <v>0.13407580900249419</v>
      </c>
    </row>
    <row r="81" spans="1:11" x14ac:dyDescent="0.25">
      <c r="A81" t="s">
        <v>90</v>
      </c>
      <c r="B81">
        <v>1.7490000000000001</v>
      </c>
      <c r="C81">
        <v>-3.05</v>
      </c>
      <c r="D81">
        <f t="shared" si="6"/>
        <v>7317.8160000000007</v>
      </c>
      <c r="E81">
        <f t="shared" si="7"/>
        <v>-880.12594849245477</v>
      </c>
      <c r="F81">
        <f t="shared" si="8"/>
        <v>-2.9519568958324829</v>
      </c>
      <c r="G81">
        <f t="shared" si="9"/>
        <v>5.2237382746565565E-2</v>
      </c>
      <c r="I81">
        <f t="shared" si="10"/>
        <v>2.3250150436684813E-3</v>
      </c>
      <c r="K81">
        <f t="shared" si="11"/>
        <v>-7.0912958831888676E-3</v>
      </c>
    </row>
    <row r="82" spans="1:11" x14ac:dyDescent="0.25">
      <c r="A82" t="s">
        <v>71</v>
      </c>
      <c r="B82">
        <v>1.7490000000000001</v>
      </c>
      <c r="C82">
        <v>-10.86</v>
      </c>
      <c r="D82">
        <f t="shared" si="6"/>
        <v>7317.8160000000007</v>
      </c>
      <c r="E82">
        <f t="shared" si="7"/>
        <v>-880.12594849245477</v>
      </c>
      <c r="F82">
        <f t="shared" si="8"/>
        <v>-2.9519568958324829</v>
      </c>
      <c r="G82">
        <f t="shared" si="9"/>
        <v>5.2237382746565565E-2</v>
      </c>
      <c r="I82">
        <f t="shared" si="10"/>
        <v>2.3250150436684813E-3</v>
      </c>
      <c r="K82">
        <f t="shared" si="11"/>
        <v>-2.5249663374239707E-2</v>
      </c>
    </row>
    <row r="83" spans="1:11" x14ac:dyDescent="0.25">
      <c r="A83" t="s">
        <v>77</v>
      </c>
      <c r="B83">
        <v>1.7529999999999999</v>
      </c>
      <c r="C83">
        <v>111.86</v>
      </c>
      <c r="D83">
        <f t="shared" si="6"/>
        <v>7334.5519999999997</v>
      </c>
      <c r="E83">
        <f t="shared" si="7"/>
        <v>-882.13881515567357</v>
      </c>
      <c r="F83">
        <f t="shared" si="8"/>
        <v>-2.9587080837017394</v>
      </c>
      <c r="G83">
        <f t="shared" si="9"/>
        <v>5.1885906139130931E-2</v>
      </c>
      <c r="I83">
        <f t="shared" si="10"/>
        <v>2.30937129666554E-3</v>
      </c>
      <c r="K83">
        <f t="shared" si="11"/>
        <v>0.25832627324500729</v>
      </c>
    </row>
    <row r="84" spans="1:11" x14ac:dyDescent="0.25">
      <c r="A84" t="s">
        <v>89</v>
      </c>
      <c r="B84">
        <v>1.7569999999999999</v>
      </c>
      <c r="C84">
        <v>-170.92</v>
      </c>
      <c r="D84">
        <f t="shared" si="6"/>
        <v>7351.2879999999996</v>
      </c>
      <c r="E84">
        <f t="shared" si="7"/>
        <v>-884.15168181889248</v>
      </c>
      <c r="F84">
        <f t="shared" si="8"/>
        <v>-2.9654592715709964</v>
      </c>
      <c r="G84">
        <f t="shared" si="9"/>
        <v>5.1536794424404869E-2</v>
      </c>
      <c r="I84">
        <f t="shared" si="10"/>
        <v>2.293832807828973E-3</v>
      </c>
      <c r="K84">
        <f t="shared" si="11"/>
        <v>-0.39206190351412801</v>
      </c>
    </row>
    <row r="85" spans="1:11" x14ac:dyDescent="0.25">
      <c r="A85" t="s">
        <v>84</v>
      </c>
      <c r="B85">
        <v>1.77</v>
      </c>
      <c r="C85">
        <v>9.61</v>
      </c>
      <c r="D85">
        <f t="shared" si="6"/>
        <v>7405.68</v>
      </c>
      <c r="E85">
        <f t="shared" si="7"/>
        <v>-890.69349847435387</v>
      </c>
      <c r="F85">
        <f t="shared" si="8"/>
        <v>-2.9874006321460804</v>
      </c>
      <c r="G85">
        <f t="shared" si="9"/>
        <v>5.0418322306258902E-2</v>
      </c>
      <c r="I85">
        <f t="shared" si="10"/>
        <v>2.2440511311085003E-3</v>
      </c>
      <c r="K85">
        <f t="shared" si="11"/>
        <v>2.1565331369952687E-2</v>
      </c>
    </row>
    <row r="86" spans="1:11" x14ac:dyDescent="0.25">
      <c r="A86" t="s">
        <v>83</v>
      </c>
      <c r="B86">
        <v>1.778</v>
      </c>
      <c r="C86">
        <v>53.41</v>
      </c>
      <c r="D86">
        <f t="shared" si="6"/>
        <v>7439.152</v>
      </c>
      <c r="E86">
        <f t="shared" si="7"/>
        <v>-894.71923180079159</v>
      </c>
      <c r="F86">
        <f t="shared" si="8"/>
        <v>-3.000903007884594</v>
      </c>
      <c r="G86">
        <f t="shared" si="9"/>
        <v>4.9742130545234631E-2</v>
      </c>
      <c r="I86">
        <f t="shared" si="10"/>
        <v>2.2139547531101313E-3</v>
      </c>
      <c r="K86">
        <f t="shared" si="11"/>
        <v>0.1182473233636121</v>
      </c>
    </row>
    <row r="87" spans="1:11" x14ac:dyDescent="0.25">
      <c r="A87" t="s">
        <v>88</v>
      </c>
      <c r="B87">
        <v>1.806</v>
      </c>
      <c r="C87">
        <v>75.62</v>
      </c>
      <c r="D87">
        <f t="shared" si="6"/>
        <v>7556.3040000000001</v>
      </c>
      <c r="E87">
        <f t="shared" si="7"/>
        <v>-908.80929844332377</v>
      </c>
      <c r="F87">
        <f t="shared" si="8"/>
        <v>-3.0481613229693907</v>
      </c>
      <c r="G87">
        <f t="shared" si="9"/>
        <v>4.7446082260644833E-2</v>
      </c>
      <c r="I87">
        <f t="shared" si="10"/>
        <v>2.1117607586567727E-3</v>
      </c>
      <c r="K87">
        <f t="shared" si="11"/>
        <v>0.15969134856962516</v>
      </c>
    </row>
    <row r="88" spans="1:11" x14ac:dyDescent="0.25">
      <c r="A88" t="s">
        <v>94</v>
      </c>
      <c r="B88">
        <v>1.827</v>
      </c>
      <c r="C88">
        <v>-183.56</v>
      </c>
      <c r="D88">
        <f t="shared" si="6"/>
        <v>7644.1679999999997</v>
      </c>
      <c r="E88">
        <f t="shared" si="7"/>
        <v>-919.37684842522287</v>
      </c>
      <c r="F88">
        <f t="shared" si="8"/>
        <v>-3.0836050592829882</v>
      </c>
      <c r="G88">
        <f t="shared" si="9"/>
        <v>4.579386909930399E-2</v>
      </c>
      <c r="I88">
        <f t="shared" si="10"/>
        <v>2.0382229921476515E-3</v>
      </c>
      <c r="K88">
        <f t="shared" si="11"/>
        <v>-0.37413621243862288</v>
      </c>
    </row>
    <row r="89" spans="1:11" x14ac:dyDescent="0.25">
      <c r="A89" t="s">
        <v>78</v>
      </c>
      <c r="B89">
        <v>1.9350000000000001</v>
      </c>
      <c r="C89">
        <v>31.58</v>
      </c>
      <c r="D89">
        <f t="shared" si="6"/>
        <v>8096.04</v>
      </c>
      <c r="E89">
        <f t="shared" si="7"/>
        <v>-973.72424833213256</v>
      </c>
      <c r="F89">
        <f t="shared" si="8"/>
        <v>-3.2658871317529186</v>
      </c>
      <c r="G89">
        <f t="shared" si="9"/>
        <v>3.8163064395805746E-2</v>
      </c>
      <c r="I89">
        <f t="shared" si="10"/>
        <v>1.6985862263279459E-3</v>
      </c>
      <c r="K89">
        <f t="shared" si="11"/>
        <v>5.3641353027436528E-2</v>
      </c>
    </row>
    <row r="90" spans="1:11" x14ac:dyDescent="0.25">
      <c r="A90" t="s">
        <v>76</v>
      </c>
      <c r="B90">
        <v>1.9550000000000001</v>
      </c>
      <c r="C90">
        <v>-20.9</v>
      </c>
      <c r="D90">
        <f t="shared" si="6"/>
        <v>8179.72</v>
      </c>
      <c r="E90">
        <f t="shared" si="7"/>
        <v>-983.78858164822702</v>
      </c>
      <c r="F90">
        <f t="shared" si="8"/>
        <v>-3.2996430710992022</v>
      </c>
      <c r="G90">
        <f t="shared" si="9"/>
        <v>3.6896334419343334E-2</v>
      </c>
      <c r="I90">
        <f t="shared" si="10"/>
        <v>1.6422057934523237E-3</v>
      </c>
      <c r="K90">
        <f t="shared" si="11"/>
        <v>-3.4322101083153561E-2</v>
      </c>
    </row>
    <row r="91" spans="1:11" x14ac:dyDescent="0.25">
      <c r="A91" t="s">
        <v>98</v>
      </c>
      <c r="B91">
        <v>1.9550000000000001</v>
      </c>
      <c r="C91">
        <v>2.4500000000000002</v>
      </c>
      <c r="D91">
        <f t="shared" si="6"/>
        <v>8179.72</v>
      </c>
      <c r="E91">
        <f t="shared" si="7"/>
        <v>-983.78858164822702</v>
      </c>
      <c r="F91">
        <f t="shared" si="8"/>
        <v>-3.2996430710992022</v>
      </c>
      <c r="G91">
        <f t="shared" si="9"/>
        <v>3.6896334419343334E-2</v>
      </c>
      <c r="I91">
        <f t="shared" si="10"/>
        <v>1.6422057934523237E-3</v>
      </c>
      <c r="K91">
        <f t="shared" si="11"/>
        <v>4.0234041939581936E-3</v>
      </c>
    </row>
    <row r="92" spans="1:11" x14ac:dyDescent="0.25">
      <c r="A92" t="s">
        <v>95</v>
      </c>
      <c r="B92">
        <v>2.0179999999999998</v>
      </c>
      <c r="C92">
        <v>-17.57</v>
      </c>
      <c r="D92">
        <f t="shared" si="6"/>
        <v>8443.3119999999999</v>
      </c>
      <c r="E92">
        <f t="shared" si="7"/>
        <v>-1015.4912315939243</v>
      </c>
      <c r="F92">
        <f t="shared" si="8"/>
        <v>-3.4059742800399948</v>
      </c>
      <c r="G92">
        <f t="shared" si="9"/>
        <v>3.317448309519145E-2</v>
      </c>
      <c r="I92">
        <f t="shared" si="10"/>
        <v>1.476551239874608E-3</v>
      </c>
      <c r="K92">
        <f t="shared" si="11"/>
        <v>-2.5943005284596862E-2</v>
      </c>
    </row>
    <row r="93" spans="1:11" x14ac:dyDescent="0.25">
      <c r="A93" t="s">
        <v>103</v>
      </c>
      <c r="B93">
        <v>2.0270000000000001</v>
      </c>
      <c r="C93">
        <v>-17.75</v>
      </c>
      <c r="D93">
        <f t="shared" si="6"/>
        <v>8480.9680000000008</v>
      </c>
      <c r="E93">
        <f t="shared" si="7"/>
        <v>-1020.0201815861669</v>
      </c>
      <c r="F93">
        <f t="shared" si="8"/>
        <v>-3.4211644527458227</v>
      </c>
      <c r="G93">
        <f t="shared" si="9"/>
        <v>3.2674365023942838E-2</v>
      </c>
      <c r="I93">
        <f t="shared" si="10"/>
        <v>1.4542916629562003E-3</v>
      </c>
      <c r="K93">
        <f t="shared" si="11"/>
        <v>-2.5813677017472555E-2</v>
      </c>
    </row>
    <row r="94" spans="1:11" x14ac:dyDescent="0.25">
      <c r="A94" t="s">
        <v>110</v>
      </c>
      <c r="B94">
        <v>2.0870000000000002</v>
      </c>
      <c r="C94">
        <v>102.2</v>
      </c>
      <c r="D94">
        <f t="shared" si="6"/>
        <v>8732.0080000000016</v>
      </c>
      <c r="E94">
        <f t="shared" si="7"/>
        <v>-1050.2131815344501</v>
      </c>
      <c r="F94">
        <f t="shared" si="8"/>
        <v>-3.5224322707846727</v>
      </c>
      <c r="G94">
        <f t="shared" si="9"/>
        <v>2.9527528809806802E-2</v>
      </c>
      <c r="I94">
        <f t="shared" si="10"/>
        <v>1.3142302518911889E-3</v>
      </c>
      <c r="K94">
        <f t="shared" si="11"/>
        <v>0.1343143317432795</v>
      </c>
    </row>
    <row r="95" spans="1:11" x14ac:dyDescent="0.25">
      <c r="A95" t="s">
        <v>106</v>
      </c>
      <c r="B95">
        <v>2.0920000000000001</v>
      </c>
      <c r="C95">
        <v>-31.99</v>
      </c>
      <c r="D95">
        <f t="shared" si="6"/>
        <v>8752.9279999999999</v>
      </c>
      <c r="E95">
        <f t="shared" si="7"/>
        <v>-1052.7292648634736</v>
      </c>
      <c r="F95">
        <f t="shared" si="8"/>
        <v>-3.5308712556212436</v>
      </c>
      <c r="G95">
        <f t="shared" si="9"/>
        <v>2.9279394913612974E-2</v>
      </c>
      <c r="I95">
        <f t="shared" si="10"/>
        <v>1.3031861487764963E-3</v>
      </c>
      <c r="K95">
        <f t="shared" si="11"/>
        <v>-4.1688924899360116E-2</v>
      </c>
    </row>
    <row r="96" spans="1:11" x14ac:dyDescent="0.25">
      <c r="A96" t="s">
        <v>81</v>
      </c>
      <c r="B96">
        <v>2.1019999999999999</v>
      </c>
      <c r="C96">
        <v>-179.65</v>
      </c>
      <c r="D96">
        <f t="shared" si="6"/>
        <v>8794.768</v>
      </c>
      <c r="E96">
        <f t="shared" si="7"/>
        <v>-1057.7614315215208</v>
      </c>
      <c r="F96">
        <f t="shared" si="8"/>
        <v>-3.547749225294385</v>
      </c>
      <c r="G96">
        <f t="shared" si="9"/>
        <v>2.8789365160542417E-2</v>
      </c>
      <c r="I96">
        <f t="shared" si="10"/>
        <v>1.2813755892149322E-3</v>
      </c>
      <c r="K96">
        <f t="shared" si="11"/>
        <v>-0.23019912460246258</v>
      </c>
    </row>
    <row r="97" spans="1:11" x14ac:dyDescent="0.25">
      <c r="A97" t="s">
        <v>96</v>
      </c>
      <c r="B97">
        <v>2.14</v>
      </c>
      <c r="C97">
        <v>28.9</v>
      </c>
      <c r="D97">
        <f t="shared" si="6"/>
        <v>8953.76</v>
      </c>
      <c r="E97">
        <f t="shared" si="7"/>
        <v>-1076.8836648221002</v>
      </c>
      <c r="F97">
        <f t="shared" si="8"/>
        <v>-3.6118855100523235</v>
      </c>
      <c r="G97">
        <f t="shared" si="9"/>
        <v>2.7000888393603376E-2</v>
      </c>
      <c r="I97">
        <f t="shared" si="10"/>
        <v>1.2017729144684025E-3</v>
      </c>
      <c r="K97">
        <f t="shared" si="11"/>
        <v>3.4731237228136834E-2</v>
      </c>
    </row>
    <row r="98" spans="1:11" x14ac:dyDescent="0.25">
      <c r="A98" t="s">
        <v>104</v>
      </c>
      <c r="B98">
        <v>2.1579999999999999</v>
      </c>
      <c r="C98">
        <v>-183.56</v>
      </c>
      <c r="D98">
        <f t="shared" si="6"/>
        <v>9029.0720000000001</v>
      </c>
      <c r="E98">
        <f t="shared" si="7"/>
        <v>-1085.9415648065851</v>
      </c>
      <c r="F98">
        <f t="shared" si="8"/>
        <v>-3.6422658554639784</v>
      </c>
      <c r="G98">
        <f t="shared" si="9"/>
        <v>2.6192927288892887E-2</v>
      </c>
      <c r="I98">
        <f t="shared" si="10"/>
        <v>1.1658116617336567E-3</v>
      </c>
      <c r="K98">
        <f t="shared" si="11"/>
        <v>-0.21399638862783002</v>
      </c>
    </row>
    <row r="99" spans="1:11" x14ac:dyDescent="0.25">
      <c r="A99" t="s">
        <v>99</v>
      </c>
      <c r="B99">
        <v>2.169</v>
      </c>
      <c r="C99">
        <v>17.440000000000001</v>
      </c>
      <c r="D99">
        <f t="shared" si="6"/>
        <v>9075.0959999999995</v>
      </c>
      <c r="E99">
        <f t="shared" si="7"/>
        <v>-1091.476948130437</v>
      </c>
      <c r="F99">
        <f t="shared" si="8"/>
        <v>-3.6608316221044341</v>
      </c>
      <c r="G99">
        <f t="shared" si="9"/>
        <v>2.5711121895750672E-2</v>
      </c>
      <c r="I99">
        <f t="shared" si="10"/>
        <v>1.1443671572757854E-3</v>
      </c>
      <c r="K99">
        <f t="shared" si="11"/>
        <v>1.99577632228897E-2</v>
      </c>
    </row>
    <row r="100" spans="1:11" x14ac:dyDescent="0.25">
      <c r="A100" t="s">
        <v>100</v>
      </c>
      <c r="B100">
        <v>2.17</v>
      </c>
      <c r="C100">
        <v>17.48</v>
      </c>
      <c r="D100">
        <f t="shared" si="6"/>
        <v>9079.2799999999988</v>
      </c>
      <c r="E100">
        <f t="shared" si="7"/>
        <v>-1091.9801647962415</v>
      </c>
      <c r="F100">
        <f t="shared" si="8"/>
        <v>-3.6625194190717476</v>
      </c>
      <c r="G100">
        <f t="shared" si="9"/>
        <v>2.5667763342698779E-2</v>
      </c>
      <c r="I100">
        <f t="shared" si="10"/>
        <v>1.1424373268972912E-3</v>
      </c>
      <c r="K100">
        <f t="shared" si="11"/>
        <v>1.9969804474164649E-2</v>
      </c>
    </row>
    <row r="101" spans="1:11" x14ac:dyDescent="0.25">
      <c r="A101" t="s">
        <v>101</v>
      </c>
      <c r="B101">
        <v>2.1869999999999998</v>
      </c>
      <c r="C101">
        <v>9.76</v>
      </c>
      <c r="D101">
        <f t="shared" si="6"/>
        <v>9150.4079999999994</v>
      </c>
      <c r="E101">
        <f t="shared" si="7"/>
        <v>-1100.5348481149219</v>
      </c>
      <c r="F101">
        <f t="shared" si="8"/>
        <v>-3.6912119675160895</v>
      </c>
      <c r="G101">
        <f t="shared" si="9"/>
        <v>2.4941755119835311E-2</v>
      </c>
      <c r="I101">
        <f t="shared" si="10"/>
        <v>1.1101236857607518E-3</v>
      </c>
      <c r="K101">
        <f t="shared" si="11"/>
        <v>1.0834807173024937E-2</v>
      </c>
    </row>
    <row r="102" spans="1:11" x14ac:dyDescent="0.25">
      <c r="A102" t="s">
        <v>91</v>
      </c>
      <c r="B102">
        <v>2.1989999999999998</v>
      </c>
      <c r="C102">
        <v>-87.06</v>
      </c>
      <c r="D102">
        <f t="shared" si="6"/>
        <v>9200.616</v>
      </c>
      <c r="E102">
        <f t="shared" si="7"/>
        <v>-1106.5734481045786</v>
      </c>
      <c r="F102">
        <f t="shared" si="8"/>
        <v>-3.7114655311238591</v>
      </c>
      <c r="G102">
        <f t="shared" si="9"/>
        <v>2.4441676972812226E-2</v>
      </c>
      <c r="I102">
        <f t="shared" si="10"/>
        <v>1.087865885815463E-3</v>
      </c>
      <c r="K102">
        <f t="shared" si="11"/>
        <v>-9.4709604019094215E-2</v>
      </c>
    </row>
    <row r="103" spans="1:11" x14ac:dyDescent="0.25">
      <c r="A103" t="s">
        <v>107</v>
      </c>
      <c r="B103">
        <v>2.238</v>
      </c>
      <c r="C103">
        <v>-48.33</v>
      </c>
      <c r="D103">
        <f t="shared" si="6"/>
        <v>9363.7919999999995</v>
      </c>
      <c r="E103">
        <f t="shared" si="7"/>
        <v>-1126.1988980709625</v>
      </c>
      <c r="F103">
        <f t="shared" si="8"/>
        <v>-3.7772896128491116</v>
      </c>
      <c r="G103">
        <f t="shared" si="9"/>
        <v>2.2884633660479693E-2</v>
      </c>
      <c r="I103">
        <f t="shared" si="10"/>
        <v>1.0185640001834813E-3</v>
      </c>
      <c r="K103">
        <f t="shared" si="11"/>
        <v>-4.9227198128867646E-2</v>
      </c>
    </row>
    <row r="104" spans="1:11" x14ac:dyDescent="0.25">
      <c r="A104" t="s">
        <v>93</v>
      </c>
      <c r="B104">
        <v>2.3050000000000002</v>
      </c>
      <c r="C104">
        <v>79.959999999999994</v>
      </c>
      <c r="D104">
        <f t="shared" si="6"/>
        <v>9644.1200000000008</v>
      </c>
      <c r="E104">
        <f t="shared" si="7"/>
        <v>-1159.914414679879</v>
      </c>
      <c r="F104">
        <f t="shared" si="8"/>
        <v>-3.8903720096591616</v>
      </c>
      <c r="G104">
        <f t="shared" si="9"/>
        <v>2.0437741586279076E-2</v>
      </c>
      <c r="I104">
        <f t="shared" si="10"/>
        <v>9.096561532809937E-4</v>
      </c>
      <c r="K104">
        <f t="shared" si="11"/>
        <v>7.2736106016348251E-2</v>
      </c>
    </row>
    <row r="105" spans="1:11" x14ac:dyDescent="0.25">
      <c r="A105" t="s">
        <v>108</v>
      </c>
      <c r="B105">
        <v>2.3250000000000002</v>
      </c>
      <c r="C105">
        <v>6.03</v>
      </c>
      <c r="D105">
        <f t="shared" si="6"/>
        <v>9727.8000000000011</v>
      </c>
      <c r="E105">
        <f t="shared" si="7"/>
        <v>-1169.9787479959734</v>
      </c>
      <c r="F105">
        <f t="shared" si="8"/>
        <v>-3.9241279490054453</v>
      </c>
      <c r="G105">
        <f t="shared" si="9"/>
        <v>1.975936053044915E-2</v>
      </c>
      <c r="I105">
        <f t="shared" si="10"/>
        <v>8.7946233274070285E-4</v>
      </c>
      <c r="K105">
        <f t="shared" si="11"/>
        <v>5.3031578664264386E-3</v>
      </c>
    </row>
    <row r="106" spans="1:11" x14ac:dyDescent="0.25">
      <c r="A106" t="s">
        <v>79</v>
      </c>
      <c r="B106">
        <v>2.3540000000000001</v>
      </c>
      <c r="C106">
        <v>-140.11000000000001</v>
      </c>
      <c r="D106">
        <f t="shared" si="6"/>
        <v>9849.1360000000004</v>
      </c>
      <c r="E106">
        <f t="shared" si="7"/>
        <v>-1184.5720313043103</v>
      </c>
      <c r="F106">
        <f t="shared" si="8"/>
        <v>-3.9730740610575559</v>
      </c>
      <c r="G106">
        <f t="shared" si="9"/>
        <v>1.8815504133590601E-2</v>
      </c>
      <c r="I106">
        <f t="shared" si="10"/>
        <v>8.3745256490058012E-4</v>
      </c>
      <c r="K106">
        <f t="shared" si="11"/>
        <v>-0.11733547886822029</v>
      </c>
    </row>
    <row r="107" spans="1:11" x14ac:dyDescent="0.25">
      <c r="A107" t="s">
        <v>109</v>
      </c>
      <c r="B107">
        <v>2.371</v>
      </c>
      <c r="C107">
        <v>-191.94</v>
      </c>
      <c r="D107">
        <f t="shared" si="6"/>
        <v>9920.2639999999992</v>
      </c>
      <c r="E107">
        <f t="shared" si="7"/>
        <v>-1193.1267146229902</v>
      </c>
      <c r="F107">
        <f t="shared" si="8"/>
        <v>-4.001766609501896</v>
      </c>
      <c r="G107">
        <f t="shared" si="9"/>
        <v>1.8283310870939488E-2</v>
      </c>
      <c r="I107">
        <f t="shared" si="10"/>
        <v>8.1376536472430017E-4</v>
      </c>
      <c r="K107">
        <f t="shared" si="11"/>
        <v>-0.15619412410518219</v>
      </c>
    </row>
    <row r="108" spans="1:11" x14ac:dyDescent="0.25">
      <c r="A108" t="s">
        <v>70</v>
      </c>
      <c r="B108">
        <v>2.3929999999999998</v>
      </c>
      <c r="C108">
        <v>-151.54</v>
      </c>
      <c r="D108">
        <f t="shared" si="6"/>
        <v>10012.312</v>
      </c>
      <c r="E108">
        <f t="shared" si="7"/>
        <v>-1204.1974812706942</v>
      </c>
      <c r="F108">
        <f t="shared" si="8"/>
        <v>-4.0388981427828083</v>
      </c>
      <c r="G108">
        <f t="shared" si="9"/>
        <v>1.7616873003985192E-2</v>
      </c>
      <c r="I108">
        <f t="shared" si="10"/>
        <v>7.8410311931938572E-4</v>
      </c>
      <c r="K108">
        <f t="shared" si="11"/>
        <v>-0.11882298670165971</v>
      </c>
    </row>
    <row r="109" spans="1:11" x14ac:dyDescent="0.25">
      <c r="A109" t="s">
        <v>97</v>
      </c>
      <c r="B109">
        <v>2.5129999999999999</v>
      </c>
      <c r="C109">
        <v>56.51</v>
      </c>
      <c r="D109">
        <f t="shared" si="6"/>
        <v>10514.392</v>
      </c>
      <c r="E109">
        <f t="shared" si="7"/>
        <v>-1264.5834811672605</v>
      </c>
      <c r="F109">
        <f t="shared" si="8"/>
        <v>-4.2414337788605083</v>
      </c>
      <c r="G109">
        <f t="shared" si="9"/>
        <v>1.4386949344422261E-2</v>
      </c>
      <c r="I109">
        <f t="shared" si="10"/>
        <v>6.4034359877031494E-4</v>
      </c>
      <c r="K109">
        <f t="shared" si="11"/>
        <v>3.6185816766510497E-2</v>
      </c>
    </row>
    <row r="110" spans="1:11" x14ac:dyDescent="0.25">
      <c r="A110" t="s">
        <v>111</v>
      </c>
      <c r="B110">
        <v>2.52</v>
      </c>
      <c r="C110">
        <v>12.61</v>
      </c>
      <c r="D110">
        <f t="shared" si="6"/>
        <v>10543.68</v>
      </c>
      <c r="E110">
        <f t="shared" si="7"/>
        <v>-1268.1059978278936</v>
      </c>
      <c r="F110">
        <f t="shared" si="8"/>
        <v>-4.2532483576317075</v>
      </c>
      <c r="G110">
        <f t="shared" si="9"/>
        <v>1.4217973751365968E-2</v>
      </c>
      <c r="I110">
        <f t="shared" si="10"/>
        <v>6.3282272434644243E-4</v>
      </c>
      <c r="K110">
        <f t="shared" si="11"/>
        <v>7.9798945540086388E-3</v>
      </c>
    </row>
    <row r="111" spans="1:11" x14ac:dyDescent="0.25">
      <c r="A111" t="s">
        <v>119</v>
      </c>
      <c r="B111">
        <v>2.532</v>
      </c>
      <c r="C111">
        <v>35.58</v>
      </c>
      <c r="D111">
        <f t="shared" si="6"/>
        <v>10593.888000000001</v>
      </c>
      <c r="E111">
        <f t="shared" si="7"/>
        <v>-1274.1445978175504</v>
      </c>
      <c r="F111">
        <f t="shared" si="8"/>
        <v>-4.2735019212394789</v>
      </c>
      <c r="G111">
        <f t="shared" si="9"/>
        <v>1.3932905682425134E-2</v>
      </c>
      <c r="I111">
        <f t="shared" si="10"/>
        <v>6.2013473130566289E-4</v>
      </c>
      <c r="K111">
        <f t="shared" si="11"/>
        <v>2.2064393739855484E-2</v>
      </c>
    </row>
    <row r="112" spans="1:11" x14ac:dyDescent="0.25">
      <c r="A112" t="s">
        <v>102</v>
      </c>
      <c r="B112">
        <v>2.585</v>
      </c>
      <c r="C112">
        <v>-102.57</v>
      </c>
      <c r="D112">
        <f t="shared" si="6"/>
        <v>10815.64</v>
      </c>
      <c r="E112">
        <f t="shared" si="7"/>
        <v>-1300.8150811052003</v>
      </c>
      <c r="F112">
        <f t="shared" si="8"/>
        <v>-4.3629551605071288</v>
      </c>
      <c r="G112">
        <f t="shared" si="9"/>
        <v>1.2740681204748102E-2</v>
      </c>
      <c r="I112">
        <f t="shared" si="10"/>
        <v>5.6707043711088636E-4</v>
      </c>
      <c r="K112">
        <f t="shared" si="11"/>
        <v>-5.8164414734463613E-2</v>
      </c>
    </row>
    <row r="113" spans="1:11" x14ac:dyDescent="0.25">
      <c r="A113" t="s">
        <v>114</v>
      </c>
      <c r="B113">
        <v>2.6120000000000001</v>
      </c>
      <c r="C113">
        <v>80.180000000000007</v>
      </c>
      <c r="D113">
        <f t="shared" si="6"/>
        <v>10928.608</v>
      </c>
      <c r="E113">
        <f t="shared" si="7"/>
        <v>-1314.4019310819278</v>
      </c>
      <c r="F113">
        <f t="shared" si="8"/>
        <v>-4.4085256786246116</v>
      </c>
      <c r="G113">
        <f t="shared" si="9"/>
        <v>1.2173112186033643E-2</v>
      </c>
      <c r="I113">
        <f t="shared" si="10"/>
        <v>5.4180871002104593E-4</v>
      </c>
      <c r="K113">
        <f t="shared" si="11"/>
        <v>4.3442222369487464E-2</v>
      </c>
    </row>
    <row r="114" spans="1:11" x14ac:dyDescent="0.25">
      <c r="A114" t="s">
        <v>116</v>
      </c>
      <c r="B114">
        <v>2.81</v>
      </c>
      <c r="C114">
        <v>12.85</v>
      </c>
      <c r="D114">
        <f t="shared" si="6"/>
        <v>11757.04</v>
      </c>
      <c r="E114">
        <f t="shared" si="7"/>
        <v>-1414.0388309112625</v>
      </c>
      <c r="F114">
        <f t="shared" si="8"/>
        <v>-4.7427094781528174</v>
      </c>
      <c r="G114">
        <f t="shared" si="9"/>
        <v>8.7150010619867421E-3</v>
      </c>
      <c r="I114">
        <f t="shared" si="10"/>
        <v>3.8789287497444845E-4</v>
      </c>
      <c r="K114">
        <f t="shared" si="11"/>
        <v>4.9844234434216622E-3</v>
      </c>
    </row>
    <row r="115" spans="1:11" x14ac:dyDescent="0.25">
      <c r="A115" t="s">
        <v>115</v>
      </c>
      <c r="B115">
        <v>2.9220000000000002</v>
      </c>
      <c r="C115">
        <v>30.39</v>
      </c>
      <c r="D115">
        <f t="shared" si="6"/>
        <v>12225.648000000001</v>
      </c>
      <c r="E115">
        <f t="shared" si="7"/>
        <v>-1470.399097481391</v>
      </c>
      <c r="F115">
        <f t="shared" si="8"/>
        <v>-4.9317427384920043</v>
      </c>
      <c r="G115">
        <f t="shared" si="9"/>
        <v>7.2139203435151629E-3</v>
      </c>
      <c r="I115">
        <f t="shared" si="10"/>
        <v>3.2108180847941864E-4</v>
      </c>
      <c r="K115">
        <f t="shared" si="11"/>
        <v>9.7576761596895323E-3</v>
      </c>
    </row>
    <row r="116" spans="1:11" x14ac:dyDescent="0.25">
      <c r="A116" t="s">
        <v>112</v>
      </c>
      <c r="B116">
        <v>2.9990000000000001</v>
      </c>
      <c r="C116">
        <v>244.98</v>
      </c>
      <c r="D116">
        <f t="shared" si="6"/>
        <v>12547.816000000001</v>
      </c>
      <c r="E116">
        <f t="shared" si="7"/>
        <v>-1509.1467807483543</v>
      </c>
      <c r="F116">
        <f t="shared" si="8"/>
        <v>-5.0617031049751953</v>
      </c>
      <c r="G116">
        <f t="shared" si="9"/>
        <v>6.3347615565688782E-3</v>
      </c>
      <c r="I116">
        <f t="shared" si="10"/>
        <v>2.8195164349124576E-4</v>
      </c>
      <c r="K116">
        <f t="shared" si="11"/>
        <v>6.9072513622485385E-2</v>
      </c>
    </row>
    <row r="117" spans="1:11" x14ac:dyDescent="0.25">
      <c r="A117" t="s">
        <v>118</v>
      </c>
      <c r="B117">
        <v>3</v>
      </c>
      <c r="C117">
        <v>32.53</v>
      </c>
      <c r="D117">
        <f t="shared" si="6"/>
        <v>12552</v>
      </c>
      <c r="E117">
        <f t="shared" si="7"/>
        <v>-1509.6499974141591</v>
      </c>
      <c r="F117">
        <f t="shared" si="8"/>
        <v>-5.0633909019425092</v>
      </c>
      <c r="G117">
        <f t="shared" si="9"/>
        <v>6.3240787829374782E-3</v>
      </c>
      <c r="I117">
        <f t="shared" si="10"/>
        <v>2.8147616772857957E-4</v>
      </c>
      <c r="K117">
        <f t="shared" si="11"/>
        <v>9.1564197362106938E-3</v>
      </c>
    </row>
    <row r="118" spans="1:11" x14ac:dyDescent="0.25">
      <c r="A118" t="s">
        <v>105</v>
      </c>
      <c r="B118">
        <v>3.181</v>
      </c>
      <c r="C118">
        <v>-79.53</v>
      </c>
      <c r="D118">
        <f t="shared" si="6"/>
        <v>13309.304</v>
      </c>
      <c r="E118">
        <f t="shared" si="7"/>
        <v>-1600.7322139248133</v>
      </c>
      <c r="F118">
        <f t="shared" si="8"/>
        <v>-5.3688821530263739</v>
      </c>
      <c r="G118">
        <f t="shared" si="9"/>
        <v>4.6593368258261688E-3</v>
      </c>
      <c r="I118">
        <f t="shared" si="10"/>
        <v>2.0738076151559544E-4</v>
      </c>
      <c r="K118">
        <f t="shared" si="11"/>
        <v>-1.6492991963335306E-2</v>
      </c>
    </row>
    <row r="119" spans="1:11" x14ac:dyDescent="0.25">
      <c r="A119" t="s">
        <v>120</v>
      </c>
      <c r="B119">
        <v>3.2130000000000001</v>
      </c>
      <c r="C119">
        <v>29.69</v>
      </c>
      <c r="D119">
        <f t="shared" si="6"/>
        <v>13443.192000000001</v>
      </c>
      <c r="E119">
        <f t="shared" si="7"/>
        <v>-1616.8351472305644</v>
      </c>
      <c r="F119">
        <f t="shared" si="8"/>
        <v>-5.4228916559804281</v>
      </c>
      <c r="G119">
        <f t="shared" si="9"/>
        <v>4.414363354102435E-3</v>
      </c>
      <c r="I119">
        <f t="shared" si="10"/>
        <v>1.9647732460680766E-4</v>
      </c>
      <c r="K119">
        <f t="shared" si="11"/>
        <v>5.83341176757612E-3</v>
      </c>
    </row>
    <row r="120" spans="1:11" x14ac:dyDescent="0.25">
      <c r="A120" t="s">
        <v>125</v>
      </c>
      <c r="B120">
        <v>3.2269999999999999</v>
      </c>
      <c r="C120">
        <v>-100.06</v>
      </c>
      <c r="D120">
        <f t="shared" si="6"/>
        <v>13501.768</v>
      </c>
      <c r="E120">
        <f t="shared" si="7"/>
        <v>-1623.8801805518303</v>
      </c>
      <c r="F120">
        <f t="shared" si="8"/>
        <v>-5.4465208135228256</v>
      </c>
      <c r="G120">
        <f t="shared" si="9"/>
        <v>4.3112783689391891E-3</v>
      </c>
      <c r="I120">
        <f t="shared" si="10"/>
        <v>1.9188915175665378E-4</v>
      </c>
      <c r="K120">
        <f t="shared" si="11"/>
        <v>-1.9200428524770777E-2</v>
      </c>
    </row>
    <row r="121" spans="1:11" x14ac:dyDescent="0.25">
      <c r="A121" t="s">
        <v>128</v>
      </c>
      <c r="B121">
        <v>3.2509999999999999</v>
      </c>
      <c r="C121">
        <v>124.3</v>
      </c>
      <c r="D121">
        <f t="shared" si="6"/>
        <v>13602.183999999999</v>
      </c>
      <c r="E121">
        <f t="shared" si="7"/>
        <v>-1635.9573805311436</v>
      </c>
      <c r="F121">
        <f t="shared" si="8"/>
        <v>-5.4870279407383657</v>
      </c>
      <c r="G121">
        <f t="shared" si="9"/>
        <v>4.140130620743668E-3</v>
      </c>
      <c r="I121">
        <f t="shared" si="10"/>
        <v>1.8427159765416128E-4</v>
      </c>
      <c r="K121">
        <f t="shared" si="11"/>
        <v>2.2904959588412245E-2</v>
      </c>
    </row>
    <row r="122" spans="1:11" x14ac:dyDescent="0.25">
      <c r="A122" t="s">
        <v>124</v>
      </c>
      <c r="B122">
        <v>3.2719999999999998</v>
      </c>
      <c r="C122">
        <v>14.28</v>
      </c>
      <c r="D122">
        <f t="shared" si="6"/>
        <v>13690.047999999999</v>
      </c>
      <c r="E122">
        <f t="shared" si="7"/>
        <v>-1646.5249305130426</v>
      </c>
      <c r="F122">
        <f t="shared" si="8"/>
        <v>-5.5224716770519624</v>
      </c>
      <c r="G122">
        <f t="shared" si="9"/>
        <v>3.995959005821172E-3</v>
      </c>
      <c r="I122">
        <f t="shared" si="10"/>
        <v>1.7785471464930167E-4</v>
      </c>
      <c r="K122">
        <f t="shared" si="11"/>
        <v>2.5397653251920276E-3</v>
      </c>
    </row>
    <row r="123" spans="1:11" x14ac:dyDescent="0.25">
      <c r="A123" t="s">
        <v>121</v>
      </c>
      <c r="B123">
        <v>3.3250000000000002</v>
      </c>
      <c r="C123">
        <v>97.94</v>
      </c>
      <c r="D123">
        <f t="shared" si="6"/>
        <v>13911.800000000001</v>
      </c>
      <c r="E123">
        <f t="shared" si="7"/>
        <v>-1673.1954138006931</v>
      </c>
      <c r="F123">
        <f t="shared" si="8"/>
        <v>-5.611924916319615</v>
      </c>
      <c r="G123">
        <f t="shared" si="9"/>
        <v>3.6540288839124668E-3</v>
      </c>
      <c r="I123">
        <f t="shared" si="10"/>
        <v>1.6263586876687843E-4</v>
      </c>
      <c r="K123">
        <f t="shared" si="11"/>
        <v>1.5928556987028074E-2</v>
      </c>
    </row>
    <row r="124" spans="1:11" x14ac:dyDescent="0.25">
      <c r="A124" t="s">
        <v>129</v>
      </c>
      <c r="B124">
        <v>3.3570000000000002</v>
      </c>
      <c r="C124">
        <v>15.23</v>
      </c>
      <c r="D124">
        <f t="shared" si="6"/>
        <v>14045.688</v>
      </c>
      <c r="E124">
        <f t="shared" si="7"/>
        <v>-1689.298347106444</v>
      </c>
      <c r="F124">
        <f t="shared" si="8"/>
        <v>-5.6659344192736683</v>
      </c>
      <c r="G124">
        <f t="shared" si="9"/>
        <v>3.4619113841624668E-3</v>
      </c>
      <c r="I124">
        <f t="shared" si="10"/>
        <v>1.5408497946911603E-4</v>
      </c>
      <c r="K124">
        <f t="shared" si="11"/>
        <v>2.3467142373146373E-3</v>
      </c>
    </row>
    <row r="125" spans="1:11" x14ac:dyDescent="0.25">
      <c r="A125" t="s">
        <v>117</v>
      </c>
      <c r="B125">
        <v>3.3610000000000002</v>
      </c>
      <c r="C125">
        <v>85.9</v>
      </c>
      <c r="D125">
        <f t="shared" si="6"/>
        <v>14062.424000000001</v>
      </c>
      <c r="E125">
        <f t="shared" si="7"/>
        <v>-1691.311213769663</v>
      </c>
      <c r="F125">
        <f t="shared" si="8"/>
        <v>-5.6726856071429248</v>
      </c>
      <c r="G125">
        <f t="shared" si="9"/>
        <v>3.4386180872059925E-3</v>
      </c>
      <c r="I125">
        <f t="shared" si="10"/>
        <v>1.5304822641999812E-4</v>
      </c>
      <c r="K125">
        <f t="shared" si="11"/>
        <v>1.314684264947784E-2</v>
      </c>
    </row>
    <row r="126" spans="1:11" x14ac:dyDescent="0.25">
      <c r="A126" t="s">
        <v>126</v>
      </c>
      <c r="B126">
        <v>3.3730000000000002</v>
      </c>
      <c r="C126">
        <v>-3.13</v>
      </c>
      <c r="D126">
        <f t="shared" si="6"/>
        <v>14112.632000000001</v>
      </c>
      <c r="E126">
        <f t="shared" si="7"/>
        <v>-1697.3498137593197</v>
      </c>
      <c r="F126">
        <f t="shared" si="8"/>
        <v>-5.6929391707506953</v>
      </c>
      <c r="G126">
        <f t="shared" si="9"/>
        <v>3.3696743519673043E-3</v>
      </c>
      <c r="I126">
        <f t="shared" si="10"/>
        <v>1.4997963428983085E-4</v>
      </c>
      <c r="K126">
        <f t="shared" si="11"/>
        <v>-4.6943625532717054E-4</v>
      </c>
    </row>
    <row r="127" spans="1:11" x14ac:dyDescent="0.25">
      <c r="A127" t="s">
        <v>133</v>
      </c>
      <c r="B127">
        <v>3.4089999999999998</v>
      </c>
      <c r="C127">
        <v>-158.21</v>
      </c>
      <c r="D127">
        <f t="shared" si="6"/>
        <v>14263.255999999999</v>
      </c>
      <c r="E127">
        <f t="shared" si="7"/>
        <v>-1715.4656137282893</v>
      </c>
      <c r="F127">
        <f t="shared" si="8"/>
        <v>-5.7536998615740043</v>
      </c>
      <c r="G127">
        <f t="shared" si="9"/>
        <v>3.1710267058049023E-3</v>
      </c>
      <c r="I127">
        <f t="shared" si="10"/>
        <v>1.4113809703369251E-4</v>
      </c>
      <c r="K127">
        <f t="shared" si="11"/>
        <v>-2.2329458331700493E-2</v>
      </c>
    </row>
    <row r="128" spans="1:11" x14ac:dyDescent="0.25">
      <c r="A128" t="s">
        <v>131</v>
      </c>
      <c r="B128">
        <v>3.41</v>
      </c>
      <c r="C128">
        <v>131.71</v>
      </c>
      <c r="D128">
        <f t="shared" si="6"/>
        <v>14267.44</v>
      </c>
      <c r="E128">
        <f t="shared" si="7"/>
        <v>-1715.9688303940941</v>
      </c>
      <c r="F128">
        <f t="shared" si="8"/>
        <v>-5.7553876585413191</v>
      </c>
      <c r="G128">
        <f t="shared" si="9"/>
        <v>3.1656791705938683E-3</v>
      </c>
      <c r="I128">
        <f t="shared" si="10"/>
        <v>1.4090008549562367E-4</v>
      </c>
      <c r="K128">
        <f t="shared" si="11"/>
        <v>1.8557950260628595E-2</v>
      </c>
    </row>
    <row r="129" spans="1:12" x14ac:dyDescent="0.25">
      <c r="A129" t="s">
        <v>132</v>
      </c>
      <c r="B129">
        <v>3.4260000000000002</v>
      </c>
      <c r="C129">
        <v>33.65</v>
      </c>
      <c r="D129">
        <f t="shared" si="6"/>
        <v>14334.384</v>
      </c>
      <c r="E129">
        <f t="shared" si="7"/>
        <v>-1724.0202970469697</v>
      </c>
      <c r="F129">
        <f t="shared" si="8"/>
        <v>-5.7823924100183461</v>
      </c>
      <c r="G129">
        <f t="shared" si="9"/>
        <v>3.08133476683084E-3</v>
      </c>
      <c r="I129">
        <f t="shared" si="10"/>
        <v>1.37146030501144E-4</v>
      </c>
      <c r="K129">
        <f t="shared" si="11"/>
        <v>4.6149639263634952E-3</v>
      </c>
    </row>
    <row r="130" spans="1:12" x14ac:dyDescent="0.25">
      <c r="A130" t="s">
        <v>127</v>
      </c>
      <c r="B130">
        <v>3.5329999999999999</v>
      </c>
      <c r="C130">
        <v>-58.65</v>
      </c>
      <c r="D130">
        <f t="shared" ref="D130:D136" si="12">B130*4184</f>
        <v>14782.072</v>
      </c>
      <c r="E130">
        <f t="shared" ref="E130:E136" si="13">D130/-8.31451</f>
        <v>-1777.8644802880747</v>
      </c>
      <c r="F130">
        <f t="shared" ref="F130:F136" si="14">E130/298.15</f>
        <v>-5.9629866855209617</v>
      </c>
      <c r="G130">
        <f t="shared" ref="G130:G136" si="15">EXP(F130)</f>
        <v>2.572218081629806E-3</v>
      </c>
      <c r="I130">
        <f t="shared" ref="I130:I136" si="16">G130/22.46754613</f>
        <v>1.1448593748274219E-4</v>
      </c>
      <c r="K130">
        <f t="shared" ref="K130:K136" si="17">(I130*C130)</f>
        <v>-6.7146002333628293E-3</v>
      </c>
    </row>
    <row r="131" spans="1:12" x14ac:dyDescent="0.25">
      <c r="A131" t="s">
        <v>113</v>
      </c>
      <c r="B131">
        <v>3.5529999999999999</v>
      </c>
      <c r="C131">
        <v>-71.41</v>
      </c>
      <c r="D131">
        <f t="shared" si="12"/>
        <v>14865.752</v>
      </c>
      <c r="E131">
        <f t="shared" si="13"/>
        <v>-1787.9288136041691</v>
      </c>
      <c r="F131">
        <f t="shared" si="14"/>
        <v>-5.9967426248672453</v>
      </c>
      <c r="G131">
        <f t="shared" si="15"/>
        <v>2.4868395670481205E-3</v>
      </c>
      <c r="I131">
        <f t="shared" si="16"/>
        <v>1.1068585561854238E-4</v>
      </c>
      <c r="K131">
        <f t="shared" si="17"/>
        <v>-7.904076949720111E-3</v>
      </c>
    </row>
    <row r="132" spans="1:12" x14ac:dyDescent="0.25">
      <c r="A132" t="s">
        <v>123</v>
      </c>
      <c r="B132">
        <v>3.637</v>
      </c>
      <c r="C132">
        <v>-13.35</v>
      </c>
      <c r="D132">
        <f t="shared" si="12"/>
        <v>15217.208000000001</v>
      </c>
      <c r="E132">
        <f t="shared" si="13"/>
        <v>-1830.1990135317656</v>
      </c>
      <c r="F132">
        <f t="shared" si="14"/>
        <v>-6.1385175701216355</v>
      </c>
      <c r="G132">
        <f t="shared" si="15"/>
        <v>2.15812051045374E-3</v>
      </c>
      <c r="I132">
        <f t="shared" si="16"/>
        <v>9.6055016331849855E-5</v>
      </c>
      <c r="K132">
        <f t="shared" si="17"/>
        <v>-1.2823344680301955E-3</v>
      </c>
    </row>
    <row r="133" spans="1:12" x14ac:dyDescent="0.25">
      <c r="A133" t="s">
        <v>130</v>
      </c>
      <c r="B133">
        <v>3.6819999999999999</v>
      </c>
      <c r="C133">
        <v>49.98</v>
      </c>
      <c r="D133">
        <f t="shared" si="12"/>
        <v>15405.487999999999</v>
      </c>
      <c r="E133">
        <f t="shared" si="13"/>
        <v>-1852.8437634929778</v>
      </c>
      <c r="F133">
        <f t="shared" si="14"/>
        <v>-6.2144684336507732</v>
      </c>
      <c r="G133">
        <f t="shared" si="15"/>
        <v>2.0002793490499935E-3</v>
      </c>
      <c r="I133">
        <f t="shared" si="16"/>
        <v>8.9029720356470171E-5</v>
      </c>
      <c r="K133">
        <f t="shared" si="17"/>
        <v>4.4497054234163792E-3</v>
      </c>
    </row>
    <row r="134" spans="1:12" x14ac:dyDescent="0.25">
      <c r="A134" t="s">
        <v>134</v>
      </c>
      <c r="B134">
        <v>3.7240000000000002</v>
      </c>
      <c r="C134">
        <v>-66.67</v>
      </c>
      <c r="D134">
        <f t="shared" si="12"/>
        <v>15581.216</v>
      </c>
      <c r="E134">
        <f t="shared" si="13"/>
        <v>-1873.9788634567763</v>
      </c>
      <c r="F134">
        <f t="shared" si="14"/>
        <v>-6.2853559062779691</v>
      </c>
      <c r="G134">
        <f t="shared" si="15"/>
        <v>1.863393658245633E-3</v>
      </c>
      <c r="I134">
        <f t="shared" si="16"/>
        <v>8.2937123950421957E-5</v>
      </c>
      <c r="K134">
        <f t="shared" si="17"/>
        <v>-5.5294180537746318E-3</v>
      </c>
    </row>
    <row r="135" spans="1:12" x14ac:dyDescent="0.25">
      <c r="A135" t="s">
        <v>122</v>
      </c>
      <c r="B135">
        <v>3.7389999999999999</v>
      </c>
      <c r="C135">
        <v>198.99</v>
      </c>
      <c r="D135">
        <f t="shared" si="12"/>
        <v>15643.975999999999</v>
      </c>
      <c r="E135">
        <f t="shared" si="13"/>
        <v>-1881.5271134438467</v>
      </c>
      <c r="F135">
        <f t="shared" si="14"/>
        <v>-6.3106728607876805</v>
      </c>
      <c r="G135">
        <f t="shared" si="15"/>
        <v>1.816810367390293E-3</v>
      </c>
      <c r="I135">
        <f t="shared" si="16"/>
        <v>8.0863764866799591E-5</v>
      </c>
      <c r="K135">
        <f t="shared" si="17"/>
        <v>1.6091080570844452E-2</v>
      </c>
    </row>
    <row r="136" spans="1:12" x14ac:dyDescent="0.25">
      <c r="A136" t="s">
        <v>135</v>
      </c>
      <c r="B136">
        <v>3.754</v>
      </c>
      <c r="C136">
        <v>-152.24</v>
      </c>
      <c r="D136">
        <f t="shared" si="12"/>
        <v>15706.736000000001</v>
      </c>
      <c r="E136">
        <f t="shared" si="13"/>
        <v>-1889.0753634309178</v>
      </c>
      <c r="F136">
        <f t="shared" si="14"/>
        <v>-6.3359898152973937</v>
      </c>
      <c r="G136">
        <f t="shared" si="15"/>
        <v>1.7713916200426036E-3</v>
      </c>
      <c r="I136">
        <f t="shared" si="16"/>
        <v>7.8842238034946614E-5</v>
      </c>
      <c r="K136">
        <f t="shared" si="17"/>
        <v>-1.2002942318440273E-2</v>
      </c>
    </row>
    <row r="139" spans="1:12" x14ac:dyDescent="0.25">
      <c r="A139" t="s">
        <v>141</v>
      </c>
      <c r="B139" t="s">
        <v>142</v>
      </c>
      <c r="C139" t="s">
        <v>137</v>
      </c>
      <c r="I139" t="s">
        <v>138</v>
      </c>
      <c r="K139" t="s">
        <v>139</v>
      </c>
      <c r="L139" s="1" t="s">
        <v>140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using_b3pw91_dunning_dGrel</vt:lpstr>
      <vt:lpstr>using_b3pw91_dunning_Erel</vt:lpstr>
      <vt:lpstr>using_b3lyp_pople_Erel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2019-11-18T21:41:56Z</dcterms:created>
  <dcterms:modified xsi:type="dcterms:W3CDTF">2019-11-18T22:40:33Z</dcterms:modified>
</cp:coreProperties>
</file>