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serű György\Desktop\"/>
    </mc:Choice>
  </mc:AlternateContent>
  <bookViews>
    <workbookView xWindow="0" yWindow="0" windowWidth="28800" windowHeight="12300"/>
  </bookViews>
  <sheets>
    <sheet name="default_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10" i="1"/>
  <c r="L18" i="1"/>
  <c r="L19" i="1"/>
  <c r="L26" i="1"/>
  <c r="L27" i="1"/>
  <c r="L35" i="1"/>
  <c r="L50" i="1"/>
  <c r="L51" i="1"/>
  <c r="L74" i="1"/>
  <c r="L82" i="1"/>
  <c r="L90" i="1"/>
  <c r="L98" i="1"/>
  <c r="L106" i="1"/>
  <c r="L122" i="1"/>
  <c r="L130" i="1"/>
  <c r="G5" i="1"/>
  <c r="G13" i="1"/>
  <c r="G21" i="1"/>
  <c r="G29" i="1"/>
  <c r="G53" i="1"/>
  <c r="G77" i="1"/>
  <c r="G85" i="1"/>
  <c r="G93" i="1"/>
  <c r="G101" i="1"/>
  <c r="G117" i="1"/>
  <c r="G125" i="1"/>
  <c r="G133" i="1"/>
  <c r="K3" i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K12" i="1"/>
  <c r="L12" i="1" s="1"/>
  <c r="K13" i="1"/>
  <c r="L13" i="1" s="1"/>
  <c r="K14" i="1"/>
  <c r="L14" i="1" s="1"/>
  <c r="K16" i="1"/>
  <c r="L16" i="1" s="1"/>
  <c r="K17" i="1"/>
  <c r="L17" i="1" s="1"/>
  <c r="K18" i="1"/>
  <c r="K19" i="1"/>
  <c r="K20" i="1"/>
  <c r="L20" i="1" s="1"/>
  <c r="K21" i="1"/>
  <c r="L21" i="1" s="1"/>
  <c r="K22" i="1"/>
  <c r="L22" i="1" s="1"/>
  <c r="K25" i="1"/>
  <c r="L25" i="1" s="1"/>
  <c r="K26" i="1"/>
  <c r="K27" i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5" i="1"/>
  <c r="K36" i="1"/>
  <c r="L36" i="1" s="1"/>
  <c r="K37" i="1"/>
  <c r="L37" i="1" s="1"/>
  <c r="K38" i="1"/>
  <c r="L38" i="1" s="1"/>
  <c r="K40" i="1"/>
  <c r="L40" i="1" s="1"/>
  <c r="K41" i="1"/>
  <c r="L41" i="1" s="1"/>
  <c r="K46" i="1"/>
  <c r="L46" i="1" s="1"/>
  <c r="K47" i="1"/>
  <c r="L47" i="1" s="1"/>
  <c r="K48" i="1"/>
  <c r="L48" i="1" s="1"/>
  <c r="K49" i="1"/>
  <c r="L49" i="1" s="1"/>
  <c r="K50" i="1"/>
  <c r="K51" i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60" i="1"/>
  <c r="L60" i="1" s="1"/>
  <c r="K63" i="1"/>
  <c r="L63" i="1" s="1"/>
  <c r="K64" i="1"/>
  <c r="L64" i="1" s="1"/>
  <c r="K69" i="1"/>
  <c r="L69" i="1" s="1"/>
  <c r="K71" i="1"/>
  <c r="L71" i="1" s="1"/>
  <c r="K72" i="1"/>
  <c r="L72" i="1" s="1"/>
  <c r="K74" i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6" i="1"/>
  <c r="K107" i="1"/>
  <c r="L107" i="1" s="1"/>
  <c r="K109" i="1"/>
  <c r="L109" i="1" s="1"/>
  <c r="K110" i="1"/>
  <c r="L110" i="1" s="1"/>
  <c r="K111" i="1"/>
  <c r="L111" i="1" s="1"/>
  <c r="K112" i="1"/>
  <c r="L112" i="1" s="1"/>
  <c r="K113" i="1"/>
  <c r="L113" i="1" s="1"/>
  <c r="K115" i="1"/>
  <c r="L115" i="1" s="1"/>
  <c r="K117" i="1"/>
  <c r="L117" i="1" s="1"/>
  <c r="K118" i="1"/>
  <c r="L118" i="1" s="1"/>
  <c r="K120" i="1"/>
  <c r="L120" i="1" s="1"/>
  <c r="K121" i="1"/>
  <c r="L121" i="1" s="1"/>
  <c r="K122" i="1"/>
  <c r="K123" i="1"/>
  <c r="L123" i="1" s="1"/>
  <c r="K124" i="1"/>
  <c r="L124" i="1" s="1"/>
  <c r="K125" i="1"/>
  <c r="L125" i="1" s="1"/>
  <c r="K126" i="1"/>
  <c r="L126" i="1" s="1"/>
  <c r="K127" i="1"/>
  <c r="L127" i="1" s="1"/>
  <c r="K129" i="1"/>
  <c r="L129" i="1" s="1"/>
  <c r="K130" i="1"/>
  <c r="K132" i="1"/>
  <c r="L132" i="1" s="1"/>
  <c r="K133" i="1"/>
  <c r="L133" i="1" s="1"/>
  <c r="K134" i="1"/>
  <c r="L134" i="1" s="1"/>
  <c r="K2" i="1"/>
  <c r="L2" i="1" s="1"/>
  <c r="F3" i="1"/>
  <c r="G3" i="1" s="1"/>
  <c r="F4" i="1"/>
  <c r="G4" i="1" s="1"/>
  <c r="F5" i="1"/>
  <c r="F6" i="1"/>
  <c r="G6" i="1" s="1"/>
  <c r="F7" i="1"/>
  <c r="G7" i="1" s="1"/>
  <c r="F8" i="1"/>
  <c r="G8" i="1" s="1"/>
  <c r="F9" i="1"/>
  <c r="G9" i="1" s="1"/>
  <c r="F10" i="1"/>
  <c r="G10" i="1" s="1"/>
  <c r="F13" i="1"/>
  <c r="F14" i="1"/>
  <c r="G14" i="1" s="1"/>
  <c r="F16" i="1"/>
  <c r="G16" i="1" s="1"/>
  <c r="F17" i="1"/>
  <c r="G17" i="1" s="1"/>
  <c r="F18" i="1"/>
  <c r="G18" i="1" s="1"/>
  <c r="F19" i="1"/>
  <c r="G19" i="1" s="1"/>
  <c r="F21" i="1"/>
  <c r="F22" i="1"/>
  <c r="G22" i="1" s="1"/>
  <c r="F25" i="1"/>
  <c r="G25" i="1" s="1"/>
  <c r="F27" i="1"/>
  <c r="G27" i="1" s="1"/>
  <c r="F29" i="1"/>
  <c r="F30" i="1"/>
  <c r="G30" i="1" s="1"/>
  <c r="F31" i="1"/>
  <c r="G31" i="1" s="1"/>
  <c r="F33" i="1"/>
  <c r="G33" i="1" s="1"/>
  <c r="F35" i="1"/>
  <c r="G35" i="1" s="1"/>
  <c r="F36" i="1"/>
  <c r="G36" i="1" s="1"/>
  <c r="F38" i="1"/>
  <c r="G38" i="1" s="1"/>
  <c r="F41" i="1"/>
  <c r="G41" i="1" s="1"/>
  <c r="F46" i="1"/>
  <c r="G46" i="1" s="1"/>
  <c r="F49" i="1"/>
  <c r="G49" i="1" s="1"/>
  <c r="F50" i="1"/>
  <c r="G50" i="1" s="1"/>
  <c r="F51" i="1"/>
  <c r="G51" i="1" s="1"/>
  <c r="F52" i="1"/>
  <c r="G52" i="1" s="1"/>
  <c r="F53" i="1"/>
  <c r="F54" i="1"/>
  <c r="G54" i="1" s="1"/>
  <c r="F55" i="1"/>
  <c r="G55" i="1" s="1"/>
  <c r="F56" i="1"/>
  <c r="G56" i="1" s="1"/>
  <c r="F60" i="1"/>
  <c r="G60" i="1" s="1"/>
  <c r="F63" i="1"/>
  <c r="G63" i="1" s="1"/>
  <c r="F64" i="1"/>
  <c r="G64" i="1" s="1"/>
  <c r="F76" i="1"/>
  <c r="G76" i="1" s="1"/>
  <c r="F77" i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F94" i="1"/>
  <c r="G94" i="1" s="1"/>
  <c r="F95" i="1"/>
  <c r="G95" i="1" s="1"/>
  <c r="F97" i="1"/>
  <c r="G97" i="1" s="1"/>
  <c r="F98" i="1"/>
  <c r="G98" i="1" s="1"/>
  <c r="F99" i="1"/>
  <c r="G99" i="1" s="1"/>
  <c r="F100" i="1"/>
  <c r="G100" i="1" s="1"/>
  <c r="F101" i="1"/>
  <c r="F102" i="1"/>
  <c r="G102" i="1" s="1"/>
  <c r="F103" i="1"/>
  <c r="G103" i="1" s="1"/>
  <c r="F104" i="1"/>
  <c r="G104" i="1" s="1"/>
  <c r="F106" i="1"/>
  <c r="G106" i="1" s="1"/>
  <c r="F107" i="1"/>
  <c r="G107" i="1" s="1"/>
  <c r="F110" i="1"/>
  <c r="G110" i="1" s="1"/>
  <c r="F111" i="1"/>
  <c r="G111" i="1" s="1"/>
  <c r="F112" i="1"/>
  <c r="G112" i="1" s="1"/>
  <c r="F113" i="1"/>
  <c r="G113" i="1" s="1"/>
  <c r="F115" i="1"/>
  <c r="G115" i="1" s="1"/>
  <c r="F117" i="1"/>
  <c r="F118" i="1"/>
  <c r="G118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F126" i="1"/>
  <c r="G126" i="1" s="1"/>
  <c r="F127" i="1"/>
  <c r="G127" i="1" s="1"/>
  <c r="F129" i="1"/>
  <c r="G129" i="1" s="1"/>
  <c r="F130" i="1"/>
  <c r="G130" i="1" s="1"/>
  <c r="F132" i="1"/>
  <c r="G132" i="1" s="1"/>
  <c r="F133" i="1"/>
  <c r="F134" i="1"/>
  <c r="G134" i="1" s="1"/>
  <c r="F2" i="1"/>
  <c r="G2" i="1" s="1"/>
</calcChain>
</file>

<file path=xl/sharedStrings.xml><?xml version="1.0" encoding="utf-8"?>
<sst xmlns="http://schemas.openxmlformats.org/spreadsheetml/2006/main" count="964" uniqueCount="553">
  <si>
    <t>fragA</t>
  </si>
  <si>
    <t>fragB</t>
  </si>
  <si>
    <t>article_id</t>
  </si>
  <si>
    <t>logKD_b1</t>
  </si>
  <si>
    <t>s.e.m (b1)</t>
  </si>
  <si>
    <t>LE_b1</t>
  </si>
  <si>
    <t>n_b1</t>
  </si>
  <si>
    <t>logKD_b2</t>
  </si>
  <si>
    <t>s.e.m (b2)</t>
  </si>
  <si>
    <t>LE_b2</t>
  </si>
  <si>
    <t>n_b2</t>
  </si>
  <si>
    <t>fold_昨2_selective</t>
  </si>
  <si>
    <t>fold_affinity_change_b1_from_core</t>
  </si>
  <si>
    <t>fold_affinity_change_b2_from_core</t>
  </si>
  <si>
    <t>mol_smi</t>
  </si>
  <si>
    <t>NumHeavyAtoms</t>
  </si>
  <si>
    <t>A1B1</t>
  </si>
  <si>
    <t>-6.4</t>
  </si>
  <si>
    <t>0.05</t>
  </si>
  <si>
    <t>-7.04</t>
  </si>
  <si>
    <t>9.1</t>
  </si>
  <si>
    <t>26.9</t>
  </si>
  <si>
    <t>O=C(NCCNC[C@H](O)c1cc2ccccc2s1)OCc1ccccc1</t>
  </si>
  <si>
    <t>A1B2</t>
  </si>
  <si>
    <t>-5.22</t>
  </si>
  <si>
    <t>-5.95</t>
  </si>
  <si>
    <t>0.02</t>
  </si>
  <si>
    <t>-1.7</t>
  </si>
  <si>
    <t>2.2</t>
  </si>
  <si>
    <t>CCOC(=O)c1cc(-c2ccc(Cl)cc2)oc1CNC[C@H](O)c1cc2ccccc2s1</t>
  </si>
  <si>
    <t>A1B3</t>
  </si>
  <si>
    <t>-5.15</t>
  </si>
  <si>
    <t xml:space="preserve"> 0.07apparent</t>
  </si>
  <si>
    <t>-6.43</t>
  </si>
  <si>
    <t>0.09</t>
  </si>
  <si>
    <t>-1.9</t>
  </si>
  <si>
    <t>6.6</t>
  </si>
  <si>
    <t>O[C@@H](CNCc1cn(-c2ccc(F)cc2)nc1-c1cccs1)c1cc2ccccc2s1</t>
  </si>
  <si>
    <t>A1B4</t>
  </si>
  <si>
    <t>-5.48</t>
  </si>
  <si>
    <t>0.03</t>
  </si>
  <si>
    <t>-6.24</t>
  </si>
  <si>
    <t>0.11</t>
  </si>
  <si>
    <t>1.1</t>
  </si>
  <si>
    <t>4.3</t>
  </si>
  <si>
    <t>Cc1ccc(CNC[C@H](O)c2cc3ccccc3s2)n1-c1ccncc1</t>
  </si>
  <si>
    <t>A1B5</t>
  </si>
  <si>
    <t>-5.53</t>
  </si>
  <si>
    <t>-6.86</t>
  </si>
  <si>
    <t>0.07</t>
  </si>
  <si>
    <t>1.2</t>
  </si>
  <si>
    <t>17.8</t>
  </si>
  <si>
    <t>O[C@@H](CNCc1cn(-c2ccccc2)nc1-c1ccccc1)c1cc2ccccc2s1</t>
  </si>
  <si>
    <t>A1B7</t>
  </si>
  <si>
    <t>-5.77</t>
  </si>
  <si>
    <t>0.06</t>
  </si>
  <si>
    <t>-6.26</t>
  </si>
  <si>
    <t>2.1</t>
  </si>
  <si>
    <t>4.5</t>
  </si>
  <si>
    <t>OCCOc1ccc(CNC[C@H](O)c2cc3ccccc3s2)cc1F</t>
  </si>
  <si>
    <t>A1B8</t>
  </si>
  <si>
    <t>-5.76</t>
  </si>
  <si>
    <t>0.08</t>
  </si>
  <si>
    <t>-6.53</t>
  </si>
  <si>
    <t>8.6</t>
  </si>
  <si>
    <t>OCCc1ccc(CNC[C@H](O)c2cc3ccccc3s2)cc1</t>
  </si>
  <si>
    <t>A1B10</t>
  </si>
  <si>
    <t>-5.46</t>
  </si>
  <si>
    <t>-5.93</t>
  </si>
  <si>
    <t>1</t>
  </si>
  <si>
    <t>O[C@@H](CNCc1ccc(Oc2ccccc2)nc1)c1cc2ccccc2s1</t>
  </si>
  <si>
    <t>A1B11</t>
  </si>
  <si>
    <t>-6.06</t>
  </si>
  <si>
    <t>-5.83</t>
  </si>
  <si>
    <t>4.2</t>
  </si>
  <si>
    <t>1.7</t>
  </si>
  <si>
    <t>O[C@@H](CNCc1cnc(-c2cccc3ccccc23)nc1)c1cc2ccccc2s1</t>
  </si>
  <si>
    <t>A1B12</t>
  </si>
  <si>
    <t>&lt;-10</t>
  </si>
  <si>
    <t>CC(C)(C)OC(=O)NCCNC[C@H](O)c1cc2ccccc2s1</t>
  </si>
  <si>
    <t>A1B13</t>
  </si>
  <si>
    <t>IC50&gt;-4.5</t>
  </si>
  <si>
    <t>-6.95</t>
  </si>
  <si>
    <t>&lt;-3</t>
  </si>
  <si>
    <t>21.9</t>
  </si>
  <si>
    <t>O[C@@H](CNCc1cn(-c2ccccc2)nc1-c1cccc(Br)c1)c1cc2ccccc2s1</t>
  </si>
  <si>
    <t>A1B14</t>
  </si>
  <si>
    <t>-5.37</t>
  </si>
  <si>
    <t>-6.33</t>
  </si>
  <si>
    <t>-1.2</t>
  </si>
  <si>
    <t>5.2</t>
  </si>
  <si>
    <t>O=C(O)Cn1cc(CNC[C@H](O)c2cc3ccccc3s2)nn1</t>
  </si>
  <si>
    <t>A1B15</t>
  </si>
  <si>
    <t>-6.87</t>
  </si>
  <si>
    <t>0.12</t>
  </si>
  <si>
    <t>-7.45</t>
  </si>
  <si>
    <t>0.14</t>
  </si>
  <si>
    <t>69.2</t>
  </si>
  <si>
    <t>O[C@@H](CNCCCc1ccc(Cl)cc1)c1cc2ccccc2s1</t>
  </si>
  <si>
    <t>A1B16</t>
  </si>
  <si>
    <t>O=C([O-])c1ccc(-c2ccc(CNC[C@H](O)c3cc4ccccc4s3)o2)cc1</t>
  </si>
  <si>
    <t>A1B17</t>
  </si>
  <si>
    <t>-4.69</t>
  </si>
  <si>
    <t xml:space="preserve"> 0.03apparent</t>
  </si>
  <si>
    <t>-5.33</t>
  </si>
  <si>
    <t>-5.6</t>
  </si>
  <si>
    <t>O=C([O-])c1ccc(CNC[C@H](O)c2cc3ccccc3s2)s1</t>
  </si>
  <si>
    <t>A1B18</t>
  </si>
  <si>
    <t>-4.78</t>
  </si>
  <si>
    <t xml:space="preserve"> 0.06apparent</t>
  </si>
  <si>
    <t>-5.25</t>
  </si>
  <si>
    <t xml:space="preserve"> 0.05apparent</t>
  </si>
  <si>
    <t>-4.6</t>
  </si>
  <si>
    <t>-2.3</t>
  </si>
  <si>
    <t>O=C([O-])c1ccc(CNC[C@H](O)c2cc3ccccc3s2)c(O)c1</t>
  </si>
  <si>
    <t>A1B19</t>
  </si>
  <si>
    <t>-5.57</t>
  </si>
  <si>
    <t>-6</t>
  </si>
  <si>
    <t>0.04</t>
  </si>
  <si>
    <t>1.3</t>
  </si>
  <si>
    <t>2.5</t>
  </si>
  <si>
    <t>O[C@@H](CNCc1ccc(-c2cc[nH]n2)s1)c1cc2ccccc2s1</t>
  </si>
  <si>
    <t>A1B20</t>
  </si>
  <si>
    <t>-4.84</t>
  </si>
  <si>
    <t xml:space="preserve"> 0.10apparent</t>
  </si>
  <si>
    <t>-5.67</t>
  </si>
  <si>
    <t>-4</t>
  </si>
  <si>
    <t>O=C([O-])c1ccc(CNC[C@H](O)c2cc3ccccc3s2)cc1F</t>
  </si>
  <si>
    <t>A1B21</t>
  </si>
  <si>
    <t>IC50&gt;-4</t>
  </si>
  <si>
    <t>-5.27</t>
  </si>
  <si>
    <t>-2.2</t>
  </si>
  <si>
    <t>O=C([O-])Cc1ccc(CNC[C@H](O)c2cc3ccccc3s2)cc1</t>
  </si>
  <si>
    <t>A1B22</t>
  </si>
  <si>
    <t>-6.13</t>
  </si>
  <si>
    <t>3.2</t>
  </si>
  <si>
    <t>3.3</t>
  </si>
  <si>
    <t>Cn1cc(-c2ccc(CNC[C@H](O)c3cc4ccccc4s3)s2)cn1</t>
  </si>
  <si>
    <t>A1B23</t>
  </si>
  <si>
    <t>-5.55</t>
  </si>
  <si>
    <t>1.4</t>
  </si>
  <si>
    <t>O[C@@H](CNCc1cc2cc(Cl)ccc2[nH]1)c1cc2ccccc2s1</t>
  </si>
  <si>
    <t>A1B24</t>
  </si>
  <si>
    <t>O=C([O-])CCCOc1cccc(CNC[C@H](O)c2cc3ccccc3s2)c1</t>
  </si>
  <si>
    <t>A1B25</t>
  </si>
  <si>
    <t>COc1cc(CNC[C@H](O)c2cc3ccccc3s2)ccc1OCC(=O)[O-]</t>
  </si>
  <si>
    <t>A2B12</t>
  </si>
  <si>
    <t>-6.74</t>
  </si>
  <si>
    <t>-6.82</t>
  </si>
  <si>
    <t>-1.1</t>
  </si>
  <si>
    <t>C(C)(C)(C)OC(=O)CNC[C@H](O)c2cc3ccccc3cc2</t>
  </si>
  <si>
    <t>A2B3</t>
  </si>
  <si>
    <t>-5.9</t>
  </si>
  <si>
    <t>2</t>
  </si>
  <si>
    <t>O[C@H](CNCc1cn(-c2ccc(F)cc2)nc1-c1cccs1)c1ccc2ccccc2c1</t>
  </si>
  <si>
    <t>A2B4</t>
  </si>
  <si>
    <t>-6.5</t>
  </si>
  <si>
    <t>8.1</t>
  </si>
  <si>
    <t>Cc1ccc(CNC[C@@H](O)c2ccc3ccccc3c2)n1-c1ccncc1</t>
  </si>
  <si>
    <t>A2B5</t>
  </si>
  <si>
    <t>-5.89</t>
  </si>
  <si>
    <t>O[C@H](CNCc1cn(-c2ccccc2)nc1-c1ccccc1)c1ccc2ccccc2c1</t>
  </si>
  <si>
    <t>A2B7</t>
  </si>
  <si>
    <t>-5.29</t>
  </si>
  <si>
    <t>-5.49</t>
  </si>
  <si>
    <t>-1.6</t>
  </si>
  <si>
    <t>-1.3</t>
  </si>
  <si>
    <t>OCCOc1ccc(CNC[C@@H](O)c2ccc3ccccc3c2)cc1F</t>
  </si>
  <si>
    <t>A2B8</t>
  </si>
  <si>
    <t>-5.59</t>
  </si>
  <si>
    <t>OCCc1ccc(CNC[C@@H](O)c2ccc3ccccc3c2)cc1</t>
  </si>
  <si>
    <t>A2B9</t>
  </si>
  <si>
    <t>-4.96</t>
  </si>
  <si>
    <t>-3.4</t>
  </si>
  <si>
    <t>-0.9</t>
  </si>
  <si>
    <t>CC(NC[C@@H](O)c1ccc2ccccc2c1)c1ccc(CN)cc1</t>
  </si>
  <si>
    <t>A2B10</t>
  </si>
  <si>
    <t>-5.17</t>
  </si>
  <si>
    <t>-2.6</t>
  </si>
  <si>
    <t>O[C@H](CNCc1ccc(Oc2ccccc2)nc1)c1ccc2ccccc2c1</t>
  </si>
  <si>
    <t>A2B11</t>
  </si>
  <si>
    <t>-5.79</t>
  </si>
  <si>
    <t>-5.51</t>
  </si>
  <si>
    <t>O[C@H](CNCc1cnc(-c2cccc3ccccc23)nc1)c1ccc2ccccc2c1</t>
  </si>
  <si>
    <t>A2B13</t>
  </si>
  <si>
    <t>O[C@H](CNCc1cn(-c2ccccc2)nc1-c1cccc(Br)c1)c1ccc2ccccc2c1</t>
  </si>
  <si>
    <t>A2B14</t>
  </si>
  <si>
    <t>-4.85</t>
  </si>
  <si>
    <t>-5.19</t>
  </si>
  <si>
    <t>-4.4</t>
  </si>
  <si>
    <t>-2.5</t>
  </si>
  <si>
    <t>O=C(O)Cn1cc(CNC[C@@H](O)c2ccc3ccccc3c2)nn1</t>
  </si>
  <si>
    <t>A2B15</t>
  </si>
  <si>
    <t>-5.54</t>
  </si>
  <si>
    <t>0.115</t>
  </si>
  <si>
    <t>O[C@H](CNCCCc1ccc(Cl)cc1)c1ccc2ccccc2c1</t>
  </si>
  <si>
    <t>A2B16</t>
  </si>
  <si>
    <t>-5.11</t>
  </si>
  <si>
    <t xml:space="preserve"> 0.09apparent</t>
  </si>
  <si>
    <t>-3</t>
  </si>
  <si>
    <t>O=C([O-])c1ccc(-c2ccc(CNC[C@@H](O)c3ccc4ccccc4c3)o2)cc1</t>
  </si>
  <si>
    <t>A2B17</t>
  </si>
  <si>
    <t>-4.7</t>
  </si>
  <si>
    <t>-5.34</t>
  </si>
  <si>
    <t>-6.2</t>
  </si>
  <si>
    <t>-1.8</t>
  </si>
  <si>
    <t>O=C([O-])c1ccc(CNC[C@@H](O)c2ccc3ccccc3c2)s1</t>
  </si>
  <si>
    <t>A2B18</t>
  </si>
  <si>
    <t>O=C([O-])c1ccc(CNC[C@@H](O)c2ccc3ccccc3c2)c(O)c1</t>
  </si>
  <si>
    <t>A2B19</t>
  </si>
  <si>
    <t>-5.09</t>
  </si>
  <si>
    <t>-3.2</t>
  </si>
  <si>
    <t>O[C@H](CNCc1ccc(-c2cc[nH]n2)s1)c1ccc2ccccc2c1</t>
  </si>
  <si>
    <t>A2B20</t>
  </si>
  <si>
    <t>-4.99</t>
  </si>
  <si>
    <t>O=C([O-])c1ccc(CNC[C@@H](O)c2ccc3ccccc3c2)cc1F</t>
  </si>
  <si>
    <t>A2B21</t>
  </si>
  <si>
    <t>IC50 about -4</t>
  </si>
  <si>
    <t>O=C([O-])Cc1ccc(CNC[C@@H](O)c2ccc3ccccc3c2)cc1</t>
  </si>
  <si>
    <t>A2B22</t>
  </si>
  <si>
    <t>Cn1cc(-c2ccc(CNC[C@@H](O)c3ccc4ccccc4c3)s2)cn1</t>
  </si>
  <si>
    <t>A2B23</t>
  </si>
  <si>
    <t>IC50&gt;-5</t>
  </si>
  <si>
    <t>O[C@H](CNCc1cc2cc(Cl)ccc2[nH]1)c1ccc2ccccc2c1</t>
  </si>
  <si>
    <t>A2B24</t>
  </si>
  <si>
    <t>O=C([O-])CCCOc1cccc(CNC[C@@H](O)c2ccc3ccccc3c2)c1</t>
  </si>
  <si>
    <t>A2B25</t>
  </si>
  <si>
    <t>-4.81</t>
  </si>
  <si>
    <t>-5.13</t>
  </si>
  <si>
    <t>-4.8</t>
  </si>
  <si>
    <t>-2.9</t>
  </si>
  <si>
    <t>COc1cc(CNC[C@@H](O)c2ccc3ccccc3c2)ccc1OCC(=O)[O-]</t>
  </si>
  <si>
    <t>A3B2</t>
  </si>
  <si>
    <t>-2.8</t>
  </si>
  <si>
    <t>CCOC(=O)c1cc(-c2ccc(Cl)cc2)oc1CNC[C@H](O)c1ccc2c(c1)OCCO2</t>
  </si>
  <si>
    <t>A3B3</t>
  </si>
  <si>
    <t>-6.79</t>
  </si>
  <si>
    <t>7.2</t>
  </si>
  <si>
    <t>O[C@@H](CNCc1cn(-c2ccc(F)cc2)nc1-c1cccs1)c1ccc2c(c1)OCCO2</t>
  </si>
  <si>
    <t>A3B4</t>
  </si>
  <si>
    <t>-5.05</t>
  </si>
  <si>
    <t>-3.7</t>
  </si>
  <si>
    <t>Cc1ccc(CNC[C@H](O)c2ccc3c(c2)OCCO3)n1-c1ccncc1</t>
  </si>
  <si>
    <t>A3B5</t>
  </si>
  <si>
    <t>-5.66</t>
  </si>
  <si>
    <t>-6.73</t>
  </si>
  <si>
    <t>6.3</t>
  </si>
  <si>
    <t>O[C@@H](CNCc1cn(-c2ccccc2)nc1-c1ccccc1)c1ccc2c(c1)OCCO2</t>
  </si>
  <si>
    <t>A3B7</t>
  </si>
  <si>
    <t>-5.7</t>
  </si>
  <si>
    <t>-6.09</t>
  </si>
  <si>
    <t>OCCOc1ccc(CNC[C@H](O)c2ccc3c(c2)OCCO3)cc1F</t>
  </si>
  <si>
    <t>A3B8</t>
  </si>
  <si>
    <t>-5.28</t>
  </si>
  <si>
    <t>-5.52</t>
  </si>
  <si>
    <t>OCCc1ccc(CNC[C@H](O)c2ccc3c(c2)OCCO3)cc1</t>
  </si>
  <si>
    <t>A3B10</t>
  </si>
  <si>
    <t>-5.31</t>
  </si>
  <si>
    <t>-5.71</t>
  </si>
  <si>
    <t>-2</t>
  </si>
  <si>
    <t>O[C@@H](CNCc1ccc(Oc2ccccc2)nc1)c1ccc2c(c1)OCCO2</t>
  </si>
  <si>
    <t>A3B11</t>
  </si>
  <si>
    <t>-1.4</t>
  </si>
  <si>
    <t>O[C@@H](CNCc1cnc(-c2cccc3ccccc23)nc1)c1ccc2c(c1)OCCO2</t>
  </si>
  <si>
    <t>A3B14</t>
  </si>
  <si>
    <t>-5.23</t>
  </si>
  <si>
    <t>-5.39</t>
  </si>
  <si>
    <t>-3.5</t>
  </si>
  <si>
    <t>O=C(O)Cn1cc(CNC[C@H](O)c2ccc3c(c2)OCCO3)nn1</t>
  </si>
  <si>
    <t>A3B15</t>
  </si>
  <si>
    <t>-6.93</t>
  </si>
  <si>
    <t>-7.26</t>
  </si>
  <si>
    <t>0.1</t>
  </si>
  <si>
    <t>20.4</t>
  </si>
  <si>
    <t>21.4</t>
  </si>
  <si>
    <t>O[C@@H](CNCCCc1ccc(Cl)cc1)c1ccc2c(c1)OCCO2</t>
  </si>
  <si>
    <t>A3B16</t>
  </si>
  <si>
    <t xml:space="preserve"> 0.04apparent</t>
  </si>
  <si>
    <t>-7.6</t>
  </si>
  <si>
    <t>O=C([O-])c1ccc(-c2ccc(CNC[C@H](O)c3ccc4c(c3)OCCO4)o2)cc1</t>
  </si>
  <si>
    <t>A3B17</t>
  </si>
  <si>
    <t>O=C([O-])c1ccc(CNC[C@H](O)c2ccc3c(c2)OCCO3)s1</t>
  </si>
  <si>
    <t>A3B18</t>
  </si>
  <si>
    <t>O=C([O-])c1ccc(CNC[C@H](O)c2ccc3c(c2)OCCO3)c(O)c1</t>
  </si>
  <si>
    <t>A3B19</t>
  </si>
  <si>
    <t>O[C@@H](CNCc1ccc(-c2cc[nH]n2)s1)c1ccc2c(c1)OCCO2</t>
  </si>
  <si>
    <t>A3B20</t>
  </si>
  <si>
    <t>O=C([O-])c1ccc(CNC[C@H](O)c2ccc3c(c2)OCCO3)cc1F</t>
  </si>
  <si>
    <t>A3B21</t>
  </si>
  <si>
    <t>O=C([O-])Cc1ccc(CNC[C@H](O)c2ccc3c(c2)OCCO3)cc1</t>
  </si>
  <si>
    <t>A3B22</t>
  </si>
  <si>
    <t>-5.84</t>
  </si>
  <si>
    <t>1.9</t>
  </si>
  <si>
    <t>Cn1cc(-c2ccc(CNC[C@H](O)c3ccc4c(c3)OCCO4)s2)cn1</t>
  </si>
  <si>
    <t>A3B23</t>
  </si>
  <si>
    <t>-6.21</t>
  </si>
  <si>
    <t>3</t>
  </si>
  <si>
    <t>O[C@@H](CNCc1cc2cc(Cl)ccc2[nH]1)c1ccc2c(c1)OCCO2</t>
  </si>
  <si>
    <t>A3B24</t>
  </si>
  <si>
    <t>O=C([O-])CCCOc1cccc(CNC[C@H](O)c2ccc3c(c2)OCCO3)c1</t>
  </si>
  <si>
    <t>A3B25</t>
  </si>
  <si>
    <t>COc1cc(CNC[C@H](O)c2ccc3c(c2)OCCO3)ccc1OCC(=O)[O-]</t>
  </si>
  <si>
    <t>A4B1</t>
  </si>
  <si>
    <t>&lt;-100</t>
  </si>
  <si>
    <t>&lt;-300</t>
  </si>
  <si>
    <t>O=C(NCCNC[C@H](O)COc1cccc2ccccc12)OCc1ccccc1</t>
  </si>
  <si>
    <t>A4B2</t>
  </si>
  <si>
    <t>CCOC(=O)c1cc(-c2ccc(Cl)cc2)oc1CNC[C@H](O)COc1cccc2ccccc12</t>
  </si>
  <si>
    <t>A4B3</t>
  </si>
  <si>
    <t>-93.3</t>
  </si>
  <si>
    <t>O[C@@H](CNCc1cn(-c2ccc(F)cc2)nc1-c1cccs1)COc1cccc2ccccc12</t>
  </si>
  <si>
    <t>A4B4</t>
  </si>
  <si>
    <t>Cc1ccc(CNC[C@H](O)COc2cccc3ccccc23)n1-c1ccncc1</t>
  </si>
  <si>
    <t>A4B5</t>
  </si>
  <si>
    <t>IC50&gt;-5.5</t>
  </si>
  <si>
    <t>-1.5</t>
  </si>
  <si>
    <t>O[C@@H](CNCc1cn(-c2ccccc2)nc1-c1ccccc1)COc1cccc2ccccc12</t>
  </si>
  <si>
    <t>A4B6</t>
  </si>
  <si>
    <t>-97.7</t>
  </si>
  <si>
    <t>OC1CCN(c2nc(Cl)c(CNC[C@H](O)COc3cccc4ccccc34)s2)CC1</t>
  </si>
  <si>
    <t>A4B7</t>
  </si>
  <si>
    <t>OCCOc1ccc(CNC[C@H](O)COc2cccc3ccccc23)cc1F</t>
  </si>
  <si>
    <t>A4B8</t>
  </si>
  <si>
    <t>-5.63</t>
  </si>
  <si>
    <t>-66.1</t>
  </si>
  <si>
    <t>OCCc1ccc(CNC[C@H](O)COc2cccc3ccccc23)cc1</t>
  </si>
  <si>
    <t>A4B9</t>
  </si>
  <si>
    <t>CC(NC[C@H](O)COc1cccc2ccccc12)c1ccc(CN)cc1</t>
  </si>
  <si>
    <t>A4B10</t>
  </si>
  <si>
    <t>-6.6</t>
  </si>
  <si>
    <t>-7.51</t>
  </si>
  <si>
    <t>O[C@@H](CNCc1ccc(Oc2ccccc2)nc1)COc1cccc2ccccc12</t>
  </si>
  <si>
    <t>A4B11</t>
  </si>
  <si>
    <t>-6.98</t>
  </si>
  <si>
    <t>-7.41</t>
  </si>
  <si>
    <t>1.6</t>
  </si>
  <si>
    <t>O[C@@H](CNCc1cnc(-c2cccc3ccccc23)nc1)COc1cccc2ccccc12</t>
  </si>
  <si>
    <t>A4B13</t>
  </si>
  <si>
    <t>-6.3</t>
  </si>
  <si>
    <t>-7.3</t>
  </si>
  <si>
    <t>O[C@@H](CNCc1cn(-c2ccccc2)nc1-c1cccc(Br)c1)COc1cccc2ccccc12</t>
  </si>
  <si>
    <t>A4B14</t>
  </si>
  <si>
    <t>-6.25</t>
  </si>
  <si>
    <t>-7.4</t>
  </si>
  <si>
    <t>-3.3</t>
  </si>
  <si>
    <t>O=C(O)Cn1cc(CNC[C@H](O)COc2cccc3ccccc23)nn1</t>
  </si>
  <si>
    <t>A4B15</t>
  </si>
  <si>
    <t>-6.7</t>
  </si>
  <si>
    <t>-7.66</t>
  </si>
  <si>
    <t>O[C@@H](CNCCCc1ccc(Cl)cc1)COc1cccc2ccccc12</t>
  </si>
  <si>
    <t>A4B16</t>
  </si>
  <si>
    <t>-7</t>
  </si>
  <si>
    <t>-3.6</t>
  </si>
  <si>
    <t>O=C([O-])c1ccc(-c2ccc(CNC[C@H](O)COc3cccc4ccccc34)o2)cc1</t>
  </si>
  <si>
    <t>A4B17</t>
  </si>
  <si>
    <t>-5.04</t>
  </si>
  <si>
    <t>-5.91</t>
  </si>
  <si>
    <t>-53.7</t>
  </si>
  <si>
    <t>-34.7</t>
  </si>
  <si>
    <t>O=C([O-])c1ccc(CNC[C@H](O)COc2cccc3ccccc23)s1</t>
  </si>
  <si>
    <t>A4B18</t>
  </si>
  <si>
    <t>-6.22</t>
  </si>
  <si>
    <t>-7.29</t>
  </si>
  <si>
    <t>O=C([O-])c1ccc(CNC[C@H](O)COc2cccc3ccccc23)c(O)c1</t>
  </si>
  <si>
    <t>A4B19</t>
  </si>
  <si>
    <t>-7.25</t>
  </si>
  <si>
    <t>O[C@@H](CNCc1ccc(-c2cc[nH]n2)s1)COc1cccc2ccccc12</t>
  </si>
  <si>
    <t>A4B20</t>
  </si>
  <si>
    <t>-6.38</t>
  </si>
  <si>
    <t>-7.33</t>
  </si>
  <si>
    <t>O=C([O-])c1ccc(CNC[C@H](O)COc2cccc3ccccc23)cc1F</t>
  </si>
  <si>
    <t>A4B21</t>
  </si>
  <si>
    <t>-6.58</t>
  </si>
  <si>
    <t>-7.72</t>
  </si>
  <si>
    <t>O=C([O-])Cc1ccc(CNC[C@H](O)COc2cccc3ccccc23)cc1</t>
  </si>
  <si>
    <t>A4B26</t>
  </si>
  <si>
    <t>-6.16</t>
  </si>
  <si>
    <t>-6.94</t>
  </si>
  <si>
    <t>-4.1</t>
  </si>
  <si>
    <t>O=C([O-])COc1ccc(CNC[C@H](O)COc2cccc3ccccc23)cc1Br</t>
  </si>
  <si>
    <t>A4B27</t>
  </si>
  <si>
    <t>-7.16</t>
  </si>
  <si>
    <t>-8.15</t>
  </si>
  <si>
    <t>5</t>
  </si>
  <si>
    <t>O=C([O-])/C=C/c1ccc(CNC[C@H](O)COc2cccc3ccccc23)cc1</t>
  </si>
  <si>
    <t>A4B28</t>
  </si>
  <si>
    <t>-6.29</t>
  </si>
  <si>
    <t>-7.06</t>
  </si>
  <si>
    <t>O[C@@H](CNCc1cc2cc(Br)ccc2[nH]1)COc1cccc2ccccc12</t>
  </si>
  <si>
    <t>A4B29</t>
  </si>
  <si>
    <t>-6.04</t>
  </si>
  <si>
    <t>-7.11</t>
  </si>
  <si>
    <t>-5.4</t>
  </si>
  <si>
    <t>O[C@@H](CNCc1csc(-c2ccco2)n1)COc1cccc2ccccc12</t>
  </si>
  <si>
    <t>A5B1</t>
  </si>
  <si>
    <t>-6.12</t>
  </si>
  <si>
    <t>Cc1ccccc1OC[C@@H](O)CNCCNC(=O)OCc1ccccc1</t>
  </si>
  <si>
    <t>A5B2</t>
  </si>
  <si>
    <t>-6.51</t>
  </si>
  <si>
    <t>CCOC(=O)c1cc(-c2ccc(Cl)cc2)oc1CNC[C@H](O)COc1ccccc1C</t>
  </si>
  <si>
    <t>A5B3</t>
  </si>
  <si>
    <t>Cc1ccccc1OC[C@@H](O)CNCc1cn(-c2ccc(F)cc2)nc1-c1cccs1</t>
  </si>
  <si>
    <t>A5B4</t>
  </si>
  <si>
    <t>-6.96</t>
  </si>
  <si>
    <t>-7.47</t>
  </si>
  <si>
    <t>3.7</t>
  </si>
  <si>
    <t>4</t>
  </si>
  <si>
    <t>Cc1ccccc1OC[C@@H](O)CNCc1ccc(C)n1-c1ccncc1</t>
  </si>
  <si>
    <t>A5B5</t>
  </si>
  <si>
    <t>-7.14</t>
  </si>
  <si>
    <t>Cc1ccccc1OC[C@@H](O)CNCc1cn(-c2ccccc2)nc1-c1ccccc1</t>
  </si>
  <si>
    <t>A5B6</t>
  </si>
  <si>
    <t>0.13 apparent</t>
  </si>
  <si>
    <t>-36.3</t>
  </si>
  <si>
    <t>OC1CCN(c2nc(Cl)c(CNC[C@H](O)COc3c(C)cccc3)s2)CC1</t>
  </si>
  <si>
    <t>A5B7</t>
  </si>
  <si>
    <t>-6.35</t>
  </si>
  <si>
    <t>-7.13</t>
  </si>
  <si>
    <t>1.8</t>
  </si>
  <si>
    <t>Cc1ccccc1OC[C@@H](O)CNCc1ccc(OCCO)c(F)c1</t>
  </si>
  <si>
    <t>A5B8</t>
  </si>
  <si>
    <t>-6.01</t>
  </si>
  <si>
    <t>-2.4</t>
  </si>
  <si>
    <t>Cc1ccccc1OC[C@@H](O)CNCc1ccc(CCO)cc1</t>
  </si>
  <si>
    <t>A5B11</t>
  </si>
  <si>
    <t>-6.72</t>
  </si>
  <si>
    <t>Cc1ccccc1OC[C@@H](O)CNCc1cnc(-c2cccc3ccccc23)nc1</t>
  </si>
  <si>
    <t>A5B12</t>
  </si>
  <si>
    <t>-6.37</t>
  </si>
  <si>
    <t>Cc1ccccc1OC[C@@H](O)CNCCNC(=O)OC(C)(C)C</t>
  </si>
  <si>
    <t>A5B13</t>
  </si>
  <si>
    <t>-7.38</t>
  </si>
  <si>
    <t>Cc1ccccc1OC[C@@H](O)CNCc1cn(-c2ccccc2)nc1-c1cccc(Br)c1</t>
  </si>
  <si>
    <t>A5B14</t>
  </si>
  <si>
    <t>-6.46</t>
  </si>
  <si>
    <t>-7.03</t>
  </si>
  <si>
    <t>Cc1ccccc1OC[C@@H](O)CNCc1cn(CC(=O)O)nn1</t>
  </si>
  <si>
    <t>A5B15</t>
  </si>
  <si>
    <t>-7.52</t>
  </si>
  <si>
    <t>-7.92</t>
  </si>
  <si>
    <t>13.5</t>
  </si>
  <si>
    <t>11.2</t>
  </si>
  <si>
    <t>Cc1ccccc1OC[C@@H](O)CNCCCc1ccc(Cl)cc1</t>
  </si>
  <si>
    <t>A5B16</t>
  </si>
  <si>
    <t>-5</t>
  </si>
  <si>
    <t>-24.5</t>
  </si>
  <si>
    <t>-39.8</t>
  </si>
  <si>
    <t>Cc1ccccc1OC[C@@H](O)CNCc1ccc(-c2ccc(C(=O)[O-])cc2)o1</t>
  </si>
  <si>
    <t>A5B17</t>
  </si>
  <si>
    <t>Cc1ccccc1OC[C@@H](O)CNCc1ccc(C(=O)[O-])s1</t>
  </si>
  <si>
    <t>A5B18</t>
  </si>
  <si>
    <t>-5.14</t>
  </si>
  <si>
    <t>-17.8</t>
  </si>
  <si>
    <t>-15.8</t>
  </si>
  <si>
    <t>Cc1ccccc1OC[C@@H](O)CNCc1ccc(C(=O)[O-])cc1O</t>
  </si>
  <si>
    <t>A5B19</t>
  </si>
  <si>
    <t>-6.92</t>
  </si>
  <si>
    <t>Cc1ccccc1OC[C@@H](O)CNCc1ccc(-c2cc[nH]n2)s1</t>
  </si>
  <si>
    <t>A5B20</t>
  </si>
  <si>
    <t>Cc1ccccc1OC[C@@H](O)CNCc1ccc(C(=O)[O-])c(F)c1</t>
  </si>
  <si>
    <t>A5B21</t>
  </si>
  <si>
    <t>Cc1ccccc1OC[C@@H](O)CNCc1ccc(CC(=O)[O-])cc1</t>
  </si>
  <si>
    <t>A5B26</t>
  </si>
  <si>
    <t>-5.35</t>
  </si>
  <si>
    <t>-11</t>
  </si>
  <si>
    <t>-7.2</t>
  </si>
  <si>
    <t>Cc1ccccc1OC[C@@H](O)CNCc1ccc(OCC(=O)[O-])c(Br)c1</t>
  </si>
  <si>
    <t>A5B27</t>
  </si>
  <si>
    <t>-5.18</t>
  </si>
  <si>
    <t>-49</t>
  </si>
  <si>
    <t>Cc1ccccc1OC[C@@H](O)CNCc1ccc(/C=C/C(=O)[O-])cc1</t>
  </si>
  <si>
    <t>A5B28</t>
  </si>
  <si>
    <t>-6.17</t>
  </si>
  <si>
    <t>-6.42</t>
  </si>
  <si>
    <t>Cc1ccccc1OC[C@@H](O)CNCc1cc2cc(Br)ccc2[nH]1</t>
  </si>
  <si>
    <t>A5B29</t>
  </si>
  <si>
    <t>-6.84</t>
  </si>
  <si>
    <t>Cc1ccccc1OC[C@@H](O)CNCc1csc(-c2ccco2)n1</t>
  </si>
  <si>
    <t>A21</t>
  </si>
  <si>
    <t>IC50&gt;-3</t>
  </si>
  <si>
    <t>c1ccnc(c1)c2cccc3c2O[C@@H](C3)C[NH3+]</t>
  </si>
  <si>
    <t>A04</t>
  </si>
  <si>
    <t>-6.83</t>
  </si>
  <si>
    <t>-7.49</t>
  </si>
  <si>
    <t>c1ccc2c(c1)cccc2OC[C@H](C[NH3+])O</t>
  </si>
  <si>
    <t>A07</t>
  </si>
  <si>
    <t>No binding (up to 1mM)</t>
  </si>
  <si>
    <t>No binding</t>
  </si>
  <si>
    <t>c1cc(ccc1C[C@H](CC(=O)[O-])[NH3+])C(F)(F)F</t>
  </si>
  <si>
    <t>A08</t>
  </si>
  <si>
    <t>-4.01</t>
  </si>
  <si>
    <t>0.03apparent</t>
  </si>
  <si>
    <t>Cc1c(c2ccccc2[nH]1)SCC[NH3+]</t>
  </si>
  <si>
    <t>A20</t>
  </si>
  <si>
    <t>-3.73</t>
  </si>
  <si>
    <t>0.04apparent</t>
  </si>
  <si>
    <t>-4.38</t>
  </si>
  <si>
    <t>0.05apparent</t>
  </si>
  <si>
    <t>COc1cccc(c1)c2cc(no2)C[NH3+]</t>
  </si>
  <si>
    <t>A06</t>
  </si>
  <si>
    <t>c1cc(cc(c1)C(=O)[O-])CNC(=O)NCC[NH3+]</t>
  </si>
  <si>
    <t>A01</t>
  </si>
  <si>
    <t>-5.43</t>
  </si>
  <si>
    <t>c1ccc2c(c1)cc(s2)[C@H](C[NH3+])O</t>
  </si>
  <si>
    <t>A02</t>
  </si>
  <si>
    <t>c1ccc2cc(ccc2c1)[C@@H](C[NH3+])O</t>
  </si>
  <si>
    <t>A09</t>
  </si>
  <si>
    <t>-3.71</t>
  </si>
  <si>
    <t>-4.34</t>
  </si>
  <si>
    <t>Cc1ccc(F)c(CN2CC[C@H](N)C2)c1</t>
  </si>
  <si>
    <t>A10</t>
  </si>
  <si>
    <t>-3.98</t>
  </si>
  <si>
    <t>-4.48</t>
  </si>
  <si>
    <t xml:space="preserve">c1cc(cc(c1)C(F)(F)F)CCC[NH3+] </t>
  </si>
  <si>
    <t>A11</t>
  </si>
  <si>
    <t>-5.69</t>
  </si>
  <si>
    <t>Cc1cccc2c1n(cc2C[C@H](C)[NH3+])C</t>
  </si>
  <si>
    <t>A12</t>
  </si>
  <si>
    <t>-6.67</t>
  </si>
  <si>
    <t>Cc1cc2c(c(c1)c3cccs3)O[C@@H](C2)C[NH3+]</t>
  </si>
  <si>
    <t>A13</t>
  </si>
  <si>
    <t>-4.26</t>
  </si>
  <si>
    <t>-4.64</t>
  </si>
  <si>
    <t>C[C@@H](Cc1ccc2c(c1)cco2)[NH3+]</t>
  </si>
  <si>
    <t>A14</t>
  </si>
  <si>
    <t>-4.15</t>
  </si>
  <si>
    <t>COc1ccc2[nH]cc(CCN)c2c1</t>
  </si>
  <si>
    <t>A15</t>
  </si>
  <si>
    <t>c1cc(ccc1C[C@H](CC(=O)[O-])[NH3+])C#N</t>
  </si>
  <si>
    <t>A16</t>
  </si>
  <si>
    <t>0.02apparent</t>
  </si>
  <si>
    <t>-4.23</t>
  </si>
  <si>
    <t>C[C@@H](c1ncc(o1)c2ccc(cc2)F)[NH3+]</t>
  </si>
  <si>
    <t>A17</t>
  </si>
  <si>
    <t>-4.24</t>
  </si>
  <si>
    <t>-4.73</t>
  </si>
  <si>
    <t>c1cc(c(cc1CC[NH3+])C(F)(F)F)Cl</t>
  </si>
  <si>
    <t>A18</t>
  </si>
  <si>
    <t>C[C@@H](C(=O)N1CCc2ccccc2C1)[NH3+]</t>
  </si>
  <si>
    <t>A19</t>
  </si>
  <si>
    <t>-4.22</t>
  </si>
  <si>
    <t>-4.63</t>
  </si>
  <si>
    <t>0.03 apparent</t>
  </si>
  <si>
    <t>Cn1cc(c2c1ccc(c2)O)CC[NH3+]</t>
  </si>
  <si>
    <t>A05</t>
  </si>
  <si>
    <t>-6.89</t>
  </si>
  <si>
    <t>Cc1ccccc1OC[C@H](C[NH3+])O</t>
  </si>
  <si>
    <t>A03</t>
  </si>
  <si>
    <t>-5.61</t>
  </si>
  <si>
    <t>c1cc2c(cc1[C@H](C[NH3+])O)OCCO2</t>
  </si>
  <si>
    <t>KD_b1 (nM)</t>
  </si>
  <si>
    <t>KD_b2 (nM)</t>
  </si>
  <si>
    <r>
      <t>No binding (to 100</t>
    </r>
    <r>
      <rPr>
        <sz val="11"/>
        <color indexed="8"/>
        <rFont val="Symbol"/>
        <family val="1"/>
        <charset val="2"/>
      </rPr>
      <t>m</t>
    </r>
    <r>
      <rPr>
        <sz val="11"/>
        <color indexed="8"/>
        <rFont val="Calibri"/>
        <family val="2"/>
        <scheme val="minor"/>
      </rPr>
      <t>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</si>
</sst>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indexed="8"/>
      <name val="Calibri"/>
      <family val="2"/>
      <scheme val="minor"/>
    </font>
    <font>
      <sz val="11"/>
      <color indexed="8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2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tabSelected="1" topLeftCell="A19" workbookViewId="0">
      <selection activeCell="D34" sqref="D34"/>
    </sheetView>
  </sheetViews>
  <sheetFormatPr defaultRowHeight="15" x14ac:dyDescent="0.25"/>
  <cols>
    <col min="6" max="6" width="12.5703125" style="1" bestFit="1" customWidth="1"/>
    <col min="7" max="7" width="9.140625" style="2"/>
    <col min="11" max="11" width="12.5703125" style="1" bestFit="1" customWidth="1"/>
    <col min="12" max="12" width="9.140625" style="2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550</v>
      </c>
      <c r="G1" s="2" t="s">
        <v>5</v>
      </c>
      <c r="H1" t="s">
        <v>6</v>
      </c>
      <c r="I1" t="s">
        <v>7</v>
      </c>
      <c r="J1" t="s">
        <v>8</v>
      </c>
      <c r="K1" s="1" t="s">
        <v>551</v>
      </c>
      <c r="L1" s="2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</row>
    <row r="2" spans="1:18" x14ac:dyDescent="0.25">
      <c r="A2">
        <v>1</v>
      </c>
      <c r="B2">
        <v>1</v>
      </c>
      <c r="C2" t="s">
        <v>16</v>
      </c>
      <c r="D2" t="s">
        <v>17</v>
      </c>
      <c r="E2" t="s">
        <v>18</v>
      </c>
      <c r="F2" s="1">
        <f>10^D2*1000000000</f>
        <v>398.10717055349619</v>
      </c>
      <c r="G2" s="2">
        <f t="shared" ref="G2:G33" si="0">-0.5957*LN(F2/1000000000)/R2</f>
        <v>0.33763690828222853</v>
      </c>
      <c r="H2">
        <v>5</v>
      </c>
      <c r="I2" t="s">
        <v>19</v>
      </c>
      <c r="J2" t="s">
        <v>18</v>
      </c>
      <c r="K2" s="1">
        <f>10^I2*1000000000</f>
        <v>91.201083935590944</v>
      </c>
      <c r="L2" s="2">
        <f t="shared" ref="L2:L33" si="1">-0.5957*LN(K2/1000000000)/R2</f>
        <v>0.37140059911045131</v>
      </c>
      <c r="M2">
        <v>5</v>
      </c>
      <c r="N2">
        <v>4.4000000000000004</v>
      </c>
      <c r="O2" t="s">
        <v>20</v>
      </c>
      <c r="P2" t="s">
        <v>21</v>
      </c>
      <c r="Q2" t="s">
        <v>22</v>
      </c>
      <c r="R2">
        <v>26</v>
      </c>
    </row>
    <row r="3" spans="1:18" x14ac:dyDescent="0.25">
      <c r="A3">
        <v>1</v>
      </c>
      <c r="B3">
        <v>2</v>
      </c>
      <c r="C3" t="s">
        <v>23</v>
      </c>
      <c r="D3" t="s">
        <v>24</v>
      </c>
      <c r="E3" t="s">
        <v>18</v>
      </c>
      <c r="F3" s="1">
        <f t="shared" ref="F3:F64" si="2">10^D3*1000000000</f>
        <v>6025.5958607435787</v>
      </c>
      <c r="G3" s="2">
        <f t="shared" si="0"/>
        <v>0.23096815116967764</v>
      </c>
      <c r="H3">
        <v>4</v>
      </c>
      <c r="I3" t="s">
        <v>25</v>
      </c>
      <c r="J3" t="s">
        <v>26</v>
      </c>
      <c r="K3" s="1">
        <f t="shared" ref="K3:K64" si="3">10^I3*1000000000</f>
        <v>1122.0184543019616</v>
      </c>
      <c r="L3" s="2">
        <f t="shared" si="1"/>
        <v>0.26326829491562875</v>
      </c>
      <c r="M3">
        <v>4</v>
      </c>
      <c r="N3">
        <v>5.4</v>
      </c>
      <c r="O3" t="s">
        <v>27</v>
      </c>
      <c r="P3" t="s">
        <v>28</v>
      </c>
      <c r="Q3" t="s">
        <v>29</v>
      </c>
      <c r="R3">
        <v>31</v>
      </c>
    </row>
    <row r="4" spans="1:18" x14ac:dyDescent="0.25">
      <c r="A4">
        <v>1</v>
      </c>
      <c r="B4">
        <v>3</v>
      </c>
      <c r="C4" t="s">
        <v>30</v>
      </c>
      <c r="D4" t="s">
        <v>31</v>
      </c>
      <c r="E4" t="s">
        <v>32</v>
      </c>
      <c r="F4" s="1">
        <f t="shared" si="2"/>
        <v>7079.4578438413619</v>
      </c>
      <c r="G4" s="2">
        <f t="shared" si="0"/>
        <v>0.22787087711184675</v>
      </c>
      <c r="H4">
        <v>5</v>
      </c>
      <c r="I4" t="s">
        <v>33</v>
      </c>
      <c r="J4" t="s">
        <v>34</v>
      </c>
      <c r="K4" s="1">
        <f t="shared" si="3"/>
        <v>371.53522909717225</v>
      </c>
      <c r="L4" s="2">
        <f t="shared" si="1"/>
        <v>0.28450674559789796</v>
      </c>
      <c r="M4">
        <v>5</v>
      </c>
      <c r="N4">
        <v>18.2</v>
      </c>
      <c r="O4" t="s">
        <v>35</v>
      </c>
      <c r="P4" t="s">
        <v>36</v>
      </c>
      <c r="Q4" t="s">
        <v>37</v>
      </c>
      <c r="R4">
        <v>31</v>
      </c>
    </row>
    <row r="5" spans="1:18" x14ac:dyDescent="0.25">
      <c r="A5">
        <v>1</v>
      </c>
      <c r="B5">
        <v>4</v>
      </c>
      <c r="C5" t="s">
        <v>38</v>
      </c>
      <c r="D5" t="s">
        <v>39</v>
      </c>
      <c r="E5" t="s">
        <v>40</v>
      </c>
      <c r="F5" s="1">
        <f t="shared" si="2"/>
        <v>3311.3112148259024</v>
      </c>
      <c r="G5" s="2">
        <f t="shared" si="0"/>
        <v>0.28910160271665819</v>
      </c>
      <c r="H5">
        <v>5</v>
      </c>
      <c r="I5" t="s">
        <v>41</v>
      </c>
      <c r="J5" t="s">
        <v>42</v>
      </c>
      <c r="K5" s="1">
        <f t="shared" si="3"/>
        <v>575.43993733715547</v>
      </c>
      <c r="L5" s="2">
        <f t="shared" si="1"/>
        <v>0.32919598557517282</v>
      </c>
      <c r="M5">
        <v>5</v>
      </c>
      <c r="N5">
        <v>5.8</v>
      </c>
      <c r="O5" t="s">
        <v>43</v>
      </c>
      <c r="P5" t="s">
        <v>44</v>
      </c>
      <c r="Q5" t="s">
        <v>45</v>
      </c>
      <c r="R5">
        <v>26</v>
      </c>
    </row>
    <row r="6" spans="1:18" x14ac:dyDescent="0.25">
      <c r="A6">
        <v>1</v>
      </c>
      <c r="B6">
        <v>5</v>
      </c>
      <c r="C6" t="s">
        <v>46</v>
      </c>
      <c r="D6" t="s">
        <v>47</v>
      </c>
      <c r="E6" t="s">
        <v>40</v>
      </c>
      <c r="F6" s="1">
        <f t="shared" si="2"/>
        <v>2951.209226666379</v>
      </c>
      <c r="G6" s="2">
        <f t="shared" si="0"/>
        <v>0.24468465056864319</v>
      </c>
      <c r="H6">
        <v>5</v>
      </c>
      <c r="I6" t="s">
        <v>48</v>
      </c>
      <c r="J6" t="s">
        <v>49</v>
      </c>
      <c r="K6" s="1">
        <f t="shared" si="3"/>
        <v>138.03842646028824</v>
      </c>
      <c r="L6" s="2">
        <f t="shared" si="1"/>
        <v>0.30353285766743082</v>
      </c>
      <c r="M6">
        <v>5</v>
      </c>
      <c r="N6">
        <v>21.4</v>
      </c>
      <c r="O6" t="s">
        <v>50</v>
      </c>
      <c r="P6" t="s">
        <v>51</v>
      </c>
      <c r="Q6" t="s">
        <v>52</v>
      </c>
      <c r="R6">
        <v>31</v>
      </c>
    </row>
    <row r="7" spans="1:18" x14ac:dyDescent="0.25">
      <c r="A7">
        <v>1</v>
      </c>
      <c r="B7">
        <v>7</v>
      </c>
      <c r="C7" t="s">
        <v>53</v>
      </c>
      <c r="D7" t="s">
        <v>54</v>
      </c>
      <c r="E7" t="s">
        <v>55</v>
      </c>
      <c r="F7" s="1">
        <f t="shared" si="2"/>
        <v>1698.2436524617447</v>
      </c>
      <c r="G7" s="2">
        <f t="shared" si="0"/>
        <v>0.31657680612812444</v>
      </c>
      <c r="H7">
        <v>5</v>
      </c>
      <c r="I7" t="s">
        <v>56</v>
      </c>
      <c r="J7" t="s">
        <v>18</v>
      </c>
      <c r="K7" s="1">
        <f t="shared" si="3"/>
        <v>549.54087385762421</v>
      </c>
      <c r="L7" s="2">
        <f t="shared" si="1"/>
        <v>0.34346114495009689</v>
      </c>
      <c r="M7">
        <v>5</v>
      </c>
      <c r="N7">
        <v>3.1</v>
      </c>
      <c r="O7" t="s">
        <v>57</v>
      </c>
      <c r="P7" t="s">
        <v>58</v>
      </c>
      <c r="Q7" t="s">
        <v>59</v>
      </c>
      <c r="R7">
        <v>25</v>
      </c>
    </row>
    <row r="8" spans="1:18" x14ac:dyDescent="0.25">
      <c r="A8">
        <v>1</v>
      </c>
      <c r="B8">
        <v>8</v>
      </c>
      <c r="C8" t="s">
        <v>60</v>
      </c>
      <c r="D8" t="s">
        <v>61</v>
      </c>
      <c r="E8" t="s">
        <v>62</v>
      </c>
      <c r="F8" s="1">
        <f t="shared" si="2"/>
        <v>1737.8008287493753</v>
      </c>
      <c r="G8" s="2">
        <f t="shared" si="0"/>
        <v>0.34350885451322372</v>
      </c>
      <c r="H8">
        <v>5</v>
      </c>
      <c r="I8" t="s">
        <v>63</v>
      </c>
      <c r="J8" t="s">
        <v>62</v>
      </c>
      <c r="K8" s="1">
        <f t="shared" si="3"/>
        <v>295.12092266663814</v>
      </c>
      <c r="L8" s="2">
        <f t="shared" si="1"/>
        <v>0.38942930902280398</v>
      </c>
      <c r="M8">
        <v>5</v>
      </c>
      <c r="N8">
        <v>5.9</v>
      </c>
      <c r="O8" t="s">
        <v>57</v>
      </c>
      <c r="P8" t="s">
        <v>64</v>
      </c>
      <c r="Q8" t="s">
        <v>65</v>
      </c>
      <c r="R8">
        <v>23</v>
      </c>
    </row>
    <row r="9" spans="1:18" x14ac:dyDescent="0.25">
      <c r="A9">
        <v>1</v>
      </c>
      <c r="B9">
        <v>9</v>
      </c>
      <c r="C9" t="s">
        <v>66</v>
      </c>
      <c r="D9" t="s">
        <v>67</v>
      </c>
      <c r="E9" t="s">
        <v>40</v>
      </c>
      <c r="F9" s="1">
        <f t="shared" si="2"/>
        <v>3467.3685045253128</v>
      </c>
      <c r="G9" s="2">
        <f t="shared" si="0"/>
        <v>0.2773780989568585</v>
      </c>
      <c r="H9">
        <v>5</v>
      </c>
      <c r="I9" t="s">
        <v>68</v>
      </c>
      <c r="J9" t="s">
        <v>40</v>
      </c>
      <c r="K9" s="1">
        <f t="shared" si="3"/>
        <v>1174.8975549395291</v>
      </c>
      <c r="L9" s="2">
        <f t="shared" si="1"/>
        <v>0.30125496828098369</v>
      </c>
      <c r="M9">
        <v>5</v>
      </c>
      <c r="N9">
        <v>3</v>
      </c>
      <c r="O9" t="s">
        <v>69</v>
      </c>
      <c r="P9" t="s">
        <v>57</v>
      </c>
      <c r="Q9" t="s">
        <v>70</v>
      </c>
      <c r="R9">
        <v>27</v>
      </c>
    </row>
    <row r="10" spans="1:18" x14ac:dyDescent="0.25">
      <c r="A10">
        <v>1</v>
      </c>
      <c r="B10">
        <v>10</v>
      </c>
      <c r="C10" t="s">
        <v>71</v>
      </c>
      <c r="D10" t="s">
        <v>72</v>
      </c>
      <c r="E10" t="s">
        <v>18</v>
      </c>
      <c r="F10" s="1">
        <f t="shared" si="2"/>
        <v>870.96358995607989</v>
      </c>
      <c r="G10" s="2">
        <f t="shared" si="0"/>
        <v>0.27707328785910368</v>
      </c>
      <c r="H10">
        <v>5</v>
      </c>
      <c r="I10" t="s">
        <v>73</v>
      </c>
      <c r="J10" t="s">
        <v>55</v>
      </c>
      <c r="K10" s="1">
        <f t="shared" si="3"/>
        <v>1479.1083881682057</v>
      </c>
      <c r="L10" s="2">
        <f t="shared" si="1"/>
        <v>0.26655730498656349</v>
      </c>
      <c r="M10">
        <v>5</v>
      </c>
      <c r="N10">
        <v>1.7</v>
      </c>
      <c r="O10" t="s">
        <v>74</v>
      </c>
      <c r="P10" t="s">
        <v>75</v>
      </c>
      <c r="Q10" t="s">
        <v>76</v>
      </c>
      <c r="R10">
        <v>30</v>
      </c>
    </row>
    <row r="11" spans="1:18" x14ac:dyDescent="0.25">
      <c r="A11">
        <v>1</v>
      </c>
      <c r="B11">
        <v>12</v>
      </c>
      <c r="C11" t="s">
        <v>77</v>
      </c>
      <c r="D11" t="s">
        <v>552</v>
      </c>
      <c r="H11">
        <v>5</v>
      </c>
      <c r="I11" t="s">
        <v>552</v>
      </c>
      <c r="M11">
        <v>5</v>
      </c>
      <c r="O11" t="s">
        <v>78</v>
      </c>
      <c r="P11" t="s">
        <v>78</v>
      </c>
      <c r="Q11" t="s">
        <v>79</v>
      </c>
      <c r="R11">
        <v>23</v>
      </c>
    </row>
    <row r="12" spans="1:18" x14ac:dyDescent="0.25">
      <c r="A12">
        <v>1</v>
      </c>
      <c r="B12">
        <v>13</v>
      </c>
      <c r="C12" t="s">
        <v>80</v>
      </c>
      <c r="D12" t="s">
        <v>81</v>
      </c>
      <c r="H12">
        <v>5</v>
      </c>
      <c r="I12" t="s">
        <v>82</v>
      </c>
      <c r="J12" t="s">
        <v>18</v>
      </c>
      <c r="K12" s="1">
        <f t="shared" si="3"/>
        <v>112.20184543019622</v>
      </c>
      <c r="L12" s="2">
        <f t="shared" si="1"/>
        <v>0.29790522132128261</v>
      </c>
      <c r="M12">
        <v>5</v>
      </c>
      <c r="O12" t="s">
        <v>83</v>
      </c>
      <c r="P12" t="s">
        <v>84</v>
      </c>
      <c r="Q12" t="s">
        <v>85</v>
      </c>
      <c r="R12">
        <v>32</v>
      </c>
    </row>
    <row r="13" spans="1:18" x14ac:dyDescent="0.25">
      <c r="A13">
        <v>1</v>
      </c>
      <c r="B13">
        <v>14</v>
      </c>
      <c r="C13" t="s">
        <v>86</v>
      </c>
      <c r="D13" t="s">
        <v>87</v>
      </c>
      <c r="E13" t="s">
        <v>40</v>
      </c>
      <c r="F13" s="1">
        <f t="shared" si="2"/>
        <v>4265.795188015918</v>
      </c>
      <c r="G13" s="2">
        <f t="shared" si="0"/>
        <v>0.3202504424888909</v>
      </c>
      <c r="H13">
        <v>5</v>
      </c>
      <c r="I13" t="s">
        <v>88</v>
      </c>
      <c r="J13" t="s">
        <v>40</v>
      </c>
      <c r="K13" s="1">
        <f t="shared" si="3"/>
        <v>467.73514128719734</v>
      </c>
      <c r="L13" s="2">
        <f t="shared" si="1"/>
        <v>0.3775019182410948</v>
      </c>
      <c r="M13">
        <v>5</v>
      </c>
      <c r="N13">
        <v>9.1</v>
      </c>
      <c r="O13" t="s">
        <v>89</v>
      </c>
      <c r="P13" t="s">
        <v>90</v>
      </c>
      <c r="Q13" t="s">
        <v>91</v>
      </c>
      <c r="R13">
        <v>23</v>
      </c>
    </row>
    <row r="14" spans="1:18" x14ac:dyDescent="0.25">
      <c r="A14">
        <v>1</v>
      </c>
      <c r="B14">
        <v>15</v>
      </c>
      <c r="C14" t="s">
        <v>92</v>
      </c>
      <c r="D14" t="s">
        <v>93</v>
      </c>
      <c r="E14" t="s">
        <v>94</v>
      </c>
      <c r="F14" s="1">
        <f t="shared" si="2"/>
        <v>134.89628825916512</v>
      </c>
      <c r="G14" s="2">
        <f t="shared" si="0"/>
        <v>0.4097058733517096</v>
      </c>
      <c r="H14">
        <v>5</v>
      </c>
      <c r="I14" t="s">
        <v>95</v>
      </c>
      <c r="J14" t="s">
        <v>96</v>
      </c>
      <c r="K14" s="1">
        <f t="shared" si="3"/>
        <v>35.481338923357427</v>
      </c>
      <c r="L14" s="2">
        <f t="shared" si="1"/>
        <v>0.44429530661866617</v>
      </c>
      <c r="M14">
        <v>5</v>
      </c>
      <c r="N14">
        <v>3.8</v>
      </c>
      <c r="O14" t="s">
        <v>21</v>
      </c>
      <c r="P14" t="s">
        <v>97</v>
      </c>
      <c r="Q14" t="s">
        <v>98</v>
      </c>
      <c r="R14">
        <v>23</v>
      </c>
    </row>
    <row r="15" spans="1:18" x14ac:dyDescent="0.25">
      <c r="A15">
        <v>1</v>
      </c>
      <c r="B15">
        <v>16</v>
      </c>
      <c r="C15" t="s">
        <v>99</v>
      </c>
      <c r="D15" t="s">
        <v>552</v>
      </c>
      <c r="H15">
        <v>5</v>
      </c>
      <c r="I15" t="s">
        <v>552</v>
      </c>
      <c r="M15">
        <v>5</v>
      </c>
      <c r="O15" t="s">
        <v>78</v>
      </c>
      <c r="P15" t="s">
        <v>78</v>
      </c>
      <c r="Q15" t="s">
        <v>100</v>
      </c>
      <c r="R15">
        <v>28</v>
      </c>
    </row>
    <row r="16" spans="1:18" x14ac:dyDescent="0.25">
      <c r="A16">
        <v>1</v>
      </c>
      <c r="B16">
        <v>17</v>
      </c>
      <c r="C16" t="s">
        <v>101</v>
      </c>
      <c r="D16" t="s">
        <v>102</v>
      </c>
      <c r="E16" t="s">
        <v>103</v>
      </c>
      <c r="F16" s="1">
        <f t="shared" si="2"/>
        <v>20417.379446695268</v>
      </c>
      <c r="G16" s="2">
        <f t="shared" si="0"/>
        <v>0.29241082809612884</v>
      </c>
      <c r="H16">
        <v>5</v>
      </c>
      <c r="I16" t="s">
        <v>104</v>
      </c>
      <c r="J16" t="s">
        <v>40</v>
      </c>
      <c r="K16" s="1">
        <f t="shared" si="3"/>
        <v>4677.3514128719789</v>
      </c>
      <c r="L16" s="2">
        <f t="shared" si="1"/>
        <v>0.33231337180221038</v>
      </c>
      <c r="M16">
        <v>5</v>
      </c>
      <c r="N16">
        <v>4.4000000000000004</v>
      </c>
      <c r="O16" t="s">
        <v>105</v>
      </c>
      <c r="P16" t="s">
        <v>35</v>
      </c>
      <c r="Q16" t="s">
        <v>106</v>
      </c>
      <c r="R16">
        <v>22</v>
      </c>
    </row>
    <row r="17" spans="1:18" x14ac:dyDescent="0.25">
      <c r="A17">
        <v>1</v>
      </c>
      <c r="B17">
        <v>18</v>
      </c>
      <c r="C17" t="s">
        <v>107</v>
      </c>
      <c r="D17" t="s">
        <v>108</v>
      </c>
      <c r="E17" t="s">
        <v>109</v>
      </c>
      <c r="F17" s="1">
        <f t="shared" si="2"/>
        <v>16595.869074375569</v>
      </c>
      <c r="G17" s="2">
        <f t="shared" si="0"/>
        <v>0.27318694636273022</v>
      </c>
      <c r="H17">
        <v>5</v>
      </c>
      <c r="I17" t="s">
        <v>110</v>
      </c>
      <c r="J17" t="s">
        <v>111</v>
      </c>
      <c r="K17" s="1">
        <f t="shared" si="3"/>
        <v>5623.4132519034838</v>
      </c>
      <c r="L17" s="2">
        <f t="shared" si="1"/>
        <v>0.300048424352371</v>
      </c>
      <c r="M17">
        <v>5</v>
      </c>
      <c r="N17">
        <v>3</v>
      </c>
      <c r="O17" t="s">
        <v>112</v>
      </c>
      <c r="P17" t="s">
        <v>113</v>
      </c>
      <c r="Q17" t="s">
        <v>114</v>
      </c>
      <c r="R17">
        <v>24</v>
      </c>
    </row>
    <row r="18" spans="1:18" x14ac:dyDescent="0.25">
      <c r="A18">
        <v>1</v>
      </c>
      <c r="B18">
        <v>19</v>
      </c>
      <c r="C18" t="s">
        <v>115</v>
      </c>
      <c r="D18" t="s">
        <v>116</v>
      </c>
      <c r="E18" t="s">
        <v>49</v>
      </c>
      <c r="F18" s="1">
        <f t="shared" si="2"/>
        <v>2691.5348039269106</v>
      </c>
      <c r="G18" s="2">
        <f t="shared" si="0"/>
        <v>0.31833709021765838</v>
      </c>
      <c r="H18">
        <v>5</v>
      </c>
      <c r="I18" t="s">
        <v>117</v>
      </c>
      <c r="J18" t="s">
        <v>118</v>
      </c>
      <c r="K18" s="1">
        <f t="shared" si="3"/>
        <v>1000</v>
      </c>
      <c r="L18" s="2">
        <f t="shared" si="1"/>
        <v>0.34291248497413823</v>
      </c>
      <c r="M18">
        <v>5</v>
      </c>
      <c r="N18">
        <v>2.7</v>
      </c>
      <c r="O18" t="s">
        <v>119</v>
      </c>
      <c r="P18" t="s">
        <v>120</v>
      </c>
      <c r="Q18" t="s">
        <v>121</v>
      </c>
      <c r="R18">
        <v>24</v>
      </c>
    </row>
    <row r="19" spans="1:18" x14ac:dyDescent="0.25">
      <c r="A19">
        <v>1</v>
      </c>
      <c r="B19">
        <v>20</v>
      </c>
      <c r="C19" t="s">
        <v>122</v>
      </c>
      <c r="D19" t="s">
        <v>123</v>
      </c>
      <c r="E19" t="s">
        <v>124</v>
      </c>
      <c r="F19" s="1">
        <f t="shared" si="2"/>
        <v>14454.397707459275</v>
      </c>
      <c r="G19" s="2">
        <f t="shared" si="0"/>
        <v>0.2766160712124715</v>
      </c>
      <c r="H19">
        <v>5</v>
      </c>
      <c r="I19" t="s">
        <v>125</v>
      </c>
      <c r="J19" t="s">
        <v>18</v>
      </c>
      <c r="K19" s="1">
        <f t="shared" si="3"/>
        <v>2137.9620895022299</v>
      </c>
      <c r="L19" s="2">
        <f t="shared" si="1"/>
        <v>0.32405229830056065</v>
      </c>
      <c r="M19">
        <v>5</v>
      </c>
      <c r="N19">
        <v>6.8</v>
      </c>
      <c r="O19" t="s">
        <v>126</v>
      </c>
      <c r="P19" t="s">
        <v>43</v>
      </c>
      <c r="Q19" t="s">
        <v>127</v>
      </c>
      <c r="R19">
        <v>24</v>
      </c>
    </row>
    <row r="20" spans="1:18" x14ac:dyDescent="0.25">
      <c r="A20">
        <v>1</v>
      </c>
      <c r="B20">
        <v>21</v>
      </c>
      <c r="C20" t="s">
        <v>128</v>
      </c>
      <c r="D20" t="s">
        <v>129</v>
      </c>
      <c r="H20">
        <v>5</v>
      </c>
      <c r="I20" t="s">
        <v>130</v>
      </c>
      <c r="J20" t="s">
        <v>111</v>
      </c>
      <c r="K20" s="1">
        <f t="shared" si="3"/>
        <v>5370.3179637025305</v>
      </c>
      <c r="L20" s="2">
        <f t="shared" si="1"/>
        <v>0.30119146596895141</v>
      </c>
      <c r="M20">
        <v>5</v>
      </c>
      <c r="O20" t="s">
        <v>78</v>
      </c>
      <c r="P20" t="s">
        <v>131</v>
      </c>
      <c r="Q20" t="s">
        <v>132</v>
      </c>
      <c r="R20">
        <v>24</v>
      </c>
    </row>
    <row r="21" spans="1:18" x14ac:dyDescent="0.25">
      <c r="A21">
        <v>1</v>
      </c>
      <c r="B21">
        <v>22</v>
      </c>
      <c r="C21" t="s">
        <v>133</v>
      </c>
      <c r="D21" t="s">
        <v>25</v>
      </c>
      <c r="E21" t="s">
        <v>118</v>
      </c>
      <c r="F21" s="1">
        <f t="shared" si="2"/>
        <v>1122.0184543019616</v>
      </c>
      <c r="G21" s="2">
        <f t="shared" si="0"/>
        <v>0.32645268569537966</v>
      </c>
      <c r="H21">
        <v>5</v>
      </c>
      <c r="I21" t="s">
        <v>134</v>
      </c>
      <c r="J21" t="s">
        <v>49</v>
      </c>
      <c r="K21" s="1">
        <f t="shared" si="3"/>
        <v>741.31024130091612</v>
      </c>
      <c r="L21" s="2">
        <f t="shared" si="1"/>
        <v>0.33632856526263488</v>
      </c>
      <c r="M21">
        <v>5</v>
      </c>
      <c r="N21">
        <v>1.5</v>
      </c>
      <c r="O21" t="s">
        <v>135</v>
      </c>
      <c r="P21" t="s">
        <v>136</v>
      </c>
      <c r="Q21" t="s">
        <v>137</v>
      </c>
      <c r="R21">
        <v>25</v>
      </c>
    </row>
    <row r="22" spans="1:18" x14ac:dyDescent="0.25">
      <c r="A22">
        <v>1</v>
      </c>
      <c r="B22">
        <v>23</v>
      </c>
      <c r="C22" t="s">
        <v>138</v>
      </c>
      <c r="D22" t="s">
        <v>139</v>
      </c>
      <c r="E22" t="s">
        <v>49</v>
      </c>
      <c r="F22" s="1">
        <f t="shared" si="2"/>
        <v>2818.382931264453</v>
      </c>
      <c r="G22" s="2">
        <f t="shared" si="0"/>
        <v>0.31719404860107786</v>
      </c>
      <c r="H22">
        <v>5</v>
      </c>
      <c r="I22" t="s">
        <v>61</v>
      </c>
      <c r="J22" t="s">
        <v>18</v>
      </c>
      <c r="K22" s="1">
        <f t="shared" si="3"/>
        <v>1737.8008287493753</v>
      </c>
      <c r="L22" s="2">
        <f t="shared" si="1"/>
        <v>0.32919598557517271</v>
      </c>
      <c r="M22">
        <v>5</v>
      </c>
      <c r="N22">
        <v>1.6</v>
      </c>
      <c r="O22" t="s">
        <v>119</v>
      </c>
      <c r="P22" t="s">
        <v>140</v>
      </c>
      <c r="Q22" t="s">
        <v>141</v>
      </c>
      <c r="R22">
        <v>24</v>
      </c>
    </row>
    <row r="23" spans="1:18" x14ac:dyDescent="0.25">
      <c r="A23">
        <v>1</v>
      </c>
      <c r="B23">
        <v>24</v>
      </c>
      <c r="C23" t="s">
        <v>142</v>
      </c>
      <c r="D23" t="s">
        <v>129</v>
      </c>
      <c r="H23">
        <v>5</v>
      </c>
      <c r="I23" t="s">
        <v>129</v>
      </c>
      <c r="M23">
        <v>5</v>
      </c>
      <c r="O23" t="s">
        <v>78</v>
      </c>
      <c r="P23" t="s">
        <v>78</v>
      </c>
      <c r="Q23" t="s">
        <v>143</v>
      </c>
      <c r="R23">
        <v>27</v>
      </c>
    </row>
    <row r="24" spans="1:18" x14ac:dyDescent="0.25">
      <c r="A24">
        <v>1</v>
      </c>
      <c r="B24">
        <v>25</v>
      </c>
      <c r="C24" t="s">
        <v>144</v>
      </c>
      <c r="D24" t="s">
        <v>552</v>
      </c>
      <c r="H24">
        <v>5</v>
      </c>
      <c r="I24" t="s">
        <v>552</v>
      </c>
      <c r="M24">
        <v>5</v>
      </c>
      <c r="O24" t="s">
        <v>78</v>
      </c>
      <c r="P24" t="s">
        <v>78</v>
      </c>
      <c r="Q24" t="s">
        <v>145</v>
      </c>
      <c r="R24">
        <v>27</v>
      </c>
    </row>
    <row r="25" spans="1:18" x14ac:dyDescent="0.25">
      <c r="A25">
        <v>2</v>
      </c>
      <c r="B25">
        <v>12</v>
      </c>
      <c r="C25" t="s">
        <v>146</v>
      </c>
      <c r="D25" t="s">
        <v>147</v>
      </c>
      <c r="E25" t="s">
        <v>26</v>
      </c>
      <c r="F25" s="1">
        <f t="shared" si="2"/>
        <v>181.9700858609981</v>
      </c>
      <c r="G25" s="2">
        <f t="shared" si="0"/>
        <v>0.42022366340467127</v>
      </c>
      <c r="H25">
        <v>5</v>
      </c>
      <c r="I25" t="s">
        <v>148</v>
      </c>
      <c r="J25" t="s">
        <v>49</v>
      </c>
      <c r="K25" s="1">
        <f t="shared" si="3"/>
        <v>151.35612484362045</v>
      </c>
      <c r="L25" s="2">
        <f t="shared" si="1"/>
        <v>0.42521148136793152</v>
      </c>
      <c r="M25">
        <v>5</v>
      </c>
      <c r="N25">
        <v>1.2</v>
      </c>
      <c r="O25" t="s">
        <v>28</v>
      </c>
      <c r="P25" t="s">
        <v>149</v>
      </c>
      <c r="Q25" t="s">
        <v>150</v>
      </c>
      <c r="R25">
        <v>22</v>
      </c>
    </row>
    <row r="26" spans="1:18" x14ac:dyDescent="0.25">
      <c r="A26">
        <v>2</v>
      </c>
      <c r="B26">
        <v>3</v>
      </c>
      <c r="C26" t="s">
        <v>151</v>
      </c>
      <c r="D26" t="s">
        <v>129</v>
      </c>
      <c r="H26">
        <v>5</v>
      </c>
      <c r="I26" t="s">
        <v>152</v>
      </c>
      <c r="J26" t="s">
        <v>26</v>
      </c>
      <c r="K26" s="1">
        <f t="shared" si="3"/>
        <v>1258.9254117941641</v>
      </c>
      <c r="L26" s="2">
        <f t="shared" si="1"/>
        <v>0.25289795766842699</v>
      </c>
      <c r="M26">
        <v>5</v>
      </c>
      <c r="O26" t="s">
        <v>78</v>
      </c>
      <c r="P26" t="s">
        <v>153</v>
      </c>
      <c r="Q26" t="s">
        <v>154</v>
      </c>
      <c r="R26">
        <v>32</v>
      </c>
    </row>
    <row r="27" spans="1:18" x14ac:dyDescent="0.25">
      <c r="A27">
        <v>2</v>
      </c>
      <c r="B27">
        <v>4</v>
      </c>
      <c r="C27" t="s">
        <v>155</v>
      </c>
      <c r="D27" t="s">
        <v>139</v>
      </c>
      <c r="E27" t="s">
        <v>118</v>
      </c>
      <c r="F27" s="1">
        <f t="shared" si="2"/>
        <v>2818.382931264453</v>
      </c>
      <c r="G27" s="2">
        <f t="shared" si="0"/>
        <v>0.28195026542318036</v>
      </c>
      <c r="H27">
        <v>4</v>
      </c>
      <c r="I27" t="s">
        <v>156</v>
      </c>
      <c r="J27" t="s">
        <v>42</v>
      </c>
      <c r="K27" s="1">
        <f t="shared" si="3"/>
        <v>316.22776601683734</v>
      </c>
      <c r="L27" s="2">
        <f t="shared" si="1"/>
        <v>0.33021202256768872</v>
      </c>
      <c r="M27">
        <v>4</v>
      </c>
      <c r="N27">
        <v>8.9</v>
      </c>
      <c r="O27" t="s">
        <v>43</v>
      </c>
      <c r="P27" t="s">
        <v>157</v>
      </c>
      <c r="Q27" t="s">
        <v>158</v>
      </c>
      <c r="R27">
        <v>27</v>
      </c>
    </row>
    <row r="28" spans="1:18" x14ac:dyDescent="0.25">
      <c r="A28">
        <v>2</v>
      </c>
      <c r="B28">
        <v>5</v>
      </c>
      <c r="C28" t="s">
        <v>159</v>
      </c>
      <c r="D28" t="s">
        <v>81</v>
      </c>
      <c r="H28">
        <v>5</v>
      </c>
      <c r="I28" t="s">
        <v>160</v>
      </c>
      <c r="J28" t="s">
        <v>62</v>
      </c>
      <c r="K28" s="1">
        <f t="shared" si="3"/>
        <v>1288.2495516931333</v>
      </c>
      <c r="L28" s="2">
        <f t="shared" si="1"/>
        <v>0.25246931706220932</v>
      </c>
      <c r="M28">
        <v>5</v>
      </c>
      <c r="O28" t="s">
        <v>83</v>
      </c>
      <c r="P28" t="s">
        <v>153</v>
      </c>
      <c r="Q28" t="s">
        <v>161</v>
      </c>
      <c r="R28">
        <v>32</v>
      </c>
    </row>
    <row r="29" spans="1:18" x14ac:dyDescent="0.25">
      <c r="A29">
        <v>2</v>
      </c>
      <c r="B29">
        <v>7</v>
      </c>
      <c r="C29" t="s">
        <v>162</v>
      </c>
      <c r="D29" t="s">
        <v>163</v>
      </c>
      <c r="E29" t="s">
        <v>18</v>
      </c>
      <c r="F29" s="1">
        <f t="shared" si="2"/>
        <v>5128.6138399136435</v>
      </c>
      <c r="G29" s="2">
        <f t="shared" si="0"/>
        <v>0.27907800700202945</v>
      </c>
      <c r="H29">
        <v>5</v>
      </c>
      <c r="I29" t="s">
        <v>164</v>
      </c>
      <c r="J29" t="s">
        <v>55</v>
      </c>
      <c r="K29" s="1">
        <f t="shared" si="3"/>
        <v>3235.9365692962801</v>
      </c>
      <c r="L29" s="2">
        <f t="shared" si="1"/>
        <v>0.28962916038584913</v>
      </c>
      <c r="M29">
        <v>5</v>
      </c>
      <c r="N29">
        <v>1.6</v>
      </c>
      <c r="O29" t="s">
        <v>165</v>
      </c>
      <c r="P29" t="s">
        <v>166</v>
      </c>
      <c r="Q29" t="s">
        <v>167</v>
      </c>
      <c r="R29">
        <v>26</v>
      </c>
    </row>
    <row r="30" spans="1:18" x14ac:dyDescent="0.25">
      <c r="A30">
        <v>2</v>
      </c>
      <c r="B30">
        <v>8</v>
      </c>
      <c r="C30" t="s">
        <v>168</v>
      </c>
      <c r="D30" t="s">
        <v>24</v>
      </c>
      <c r="E30" t="s">
        <v>18</v>
      </c>
      <c r="F30" s="1">
        <f t="shared" si="2"/>
        <v>6025.5958607435787</v>
      </c>
      <c r="G30" s="2">
        <f t="shared" si="0"/>
        <v>0.29833386192750028</v>
      </c>
      <c r="H30">
        <v>5</v>
      </c>
      <c r="I30" t="s">
        <v>169</v>
      </c>
      <c r="J30" t="s">
        <v>34</v>
      </c>
      <c r="K30" s="1">
        <f t="shared" si="3"/>
        <v>2570.3957827688596</v>
      </c>
      <c r="L30" s="2">
        <f t="shared" si="1"/>
        <v>0.31948013183423885</v>
      </c>
      <c r="M30">
        <v>5</v>
      </c>
      <c r="N30">
        <v>2.2999999999999998</v>
      </c>
      <c r="O30" t="s">
        <v>35</v>
      </c>
      <c r="P30" t="s">
        <v>69</v>
      </c>
      <c r="Q30" t="s">
        <v>170</v>
      </c>
      <c r="R30">
        <v>24</v>
      </c>
    </row>
    <row r="31" spans="1:18" x14ac:dyDescent="0.25">
      <c r="A31">
        <v>2</v>
      </c>
      <c r="B31">
        <v>9</v>
      </c>
      <c r="C31" t="s">
        <v>171</v>
      </c>
      <c r="D31" t="s">
        <v>172</v>
      </c>
      <c r="E31" t="s">
        <v>124</v>
      </c>
      <c r="F31" s="1">
        <f t="shared" si="2"/>
        <v>10964.781961431843</v>
      </c>
      <c r="G31" s="2">
        <f t="shared" si="0"/>
        <v>0.28347432091195429</v>
      </c>
      <c r="H31">
        <v>5</v>
      </c>
      <c r="I31" t="s">
        <v>139</v>
      </c>
      <c r="J31" t="s">
        <v>34</v>
      </c>
      <c r="K31" s="1">
        <f t="shared" si="3"/>
        <v>2818.382931264453</v>
      </c>
      <c r="L31" s="2">
        <f t="shared" si="1"/>
        <v>0.31719404860107786</v>
      </c>
      <c r="M31">
        <v>5</v>
      </c>
      <c r="N31">
        <v>3.9</v>
      </c>
      <c r="O31" t="s">
        <v>173</v>
      </c>
      <c r="P31" t="s">
        <v>174</v>
      </c>
      <c r="Q31" t="s">
        <v>175</v>
      </c>
      <c r="R31">
        <v>24</v>
      </c>
    </row>
    <row r="32" spans="1:18" x14ac:dyDescent="0.25">
      <c r="A32">
        <v>2</v>
      </c>
      <c r="B32">
        <v>10</v>
      </c>
      <c r="C32" t="s">
        <v>176</v>
      </c>
      <c r="D32" t="s">
        <v>81</v>
      </c>
      <c r="H32">
        <v>5</v>
      </c>
      <c r="I32" t="s">
        <v>177</v>
      </c>
      <c r="J32" t="s">
        <v>111</v>
      </c>
      <c r="K32" s="1">
        <f t="shared" si="3"/>
        <v>6760.8297539198156</v>
      </c>
      <c r="L32" s="2">
        <f t="shared" si="1"/>
        <v>0.25326536390232784</v>
      </c>
      <c r="M32">
        <v>5</v>
      </c>
      <c r="O32" t="s">
        <v>83</v>
      </c>
      <c r="P32" t="s">
        <v>178</v>
      </c>
      <c r="Q32" t="s">
        <v>179</v>
      </c>
      <c r="R32">
        <v>28</v>
      </c>
    </row>
    <row r="33" spans="1:18" x14ac:dyDescent="0.25">
      <c r="A33">
        <v>2</v>
      </c>
      <c r="B33">
        <v>11</v>
      </c>
      <c r="C33" t="s">
        <v>180</v>
      </c>
      <c r="D33" t="s">
        <v>181</v>
      </c>
      <c r="E33" t="s">
        <v>49</v>
      </c>
      <c r="F33" s="1">
        <f t="shared" si="2"/>
        <v>1621.8100973589276</v>
      </c>
      <c r="G33" s="2">
        <f t="shared" si="0"/>
        <v>0.25618881135487237</v>
      </c>
      <c r="H33">
        <v>5</v>
      </c>
      <c r="I33" t="s">
        <v>182</v>
      </c>
      <c r="J33" t="s">
        <v>49</v>
      </c>
      <c r="K33" s="1">
        <f t="shared" si="3"/>
        <v>3090.2954325135884</v>
      </c>
      <c r="L33" s="2">
        <f t="shared" si="1"/>
        <v>0.24379971512354864</v>
      </c>
      <c r="M33">
        <v>5</v>
      </c>
      <c r="N33">
        <v>1.9</v>
      </c>
      <c r="O33" t="s">
        <v>153</v>
      </c>
      <c r="P33" t="s">
        <v>89</v>
      </c>
      <c r="Q33" t="s">
        <v>183</v>
      </c>
      <c r="R33">
        <v>31</v>
      </c>
    </row>
    <row r="34" spans="1:18" x14ac:dyDescent="0.25">
      <c r="A34">
        <v>2</v>
      </c>
      <c r="B34">
        <v>13</v>
      </c>
      <c r="C34" t="s">
        <v>184</v>
      </c>
      <c r="Q34" t="s">
        <v>185</v>
      </c>
      <c r="R34">
        <v>33</v>
      </c>
    </row>
    <row r="35" spans="1:18" x14ac:dyDescent="0.25">
      <c r="A35">
        <v>2</v>
      </c>
      <c r="B35">
        <v>14</v>
      </c>
      <c r="C35" t="s">
        <v>186</v>
      </c>
      <c r="D35" t="s">
        <v>187</v>
      </c>
      <c r="E35" t="s">
        <v>109</v>
      </c>
      <c r="F35" s="1">
        <f t="shared" si="2"/>
        <v>14125.375446227545</v>
      </c>
      <c r="G35" s="2">
        <f t="shared" ref="G34:G64" si="4">-0.5957*LN(F35/1000000000)/R35</f>
        <v>0.27718759202076176</v>
      </c>
      <c r="H35">
        <v>4</v>
      </c>
      <c r="I35" t="s">
        <v>188</v>
      </c>
      <c r="J35" t="s">
        <v>124</v>
      </c>
      <c r="K35" s="1">
        <f t="shared" si="3"/>
        <v>6456.5422903465433</v>
      </c>
      <c r="L35" s="2">
        <f t="shared" ref="L34:L64" si="5">-0.5957*LN(K35/1000000000)/R35</f>
        <v>0.29661929950262961</v>
      </c>
      <c r="M35">
        <v>5</v>
      </c>
      <c r="N35">
        <v>2.2000000000000002</v>
      </c>
      <c r="O35" t="s">
        <v>189</v>
      </c>
      <c r="P35" t="s">
        <v>190</v>
      </c>
      <c r="Q35" t="s">
        <v>191</v>
      </c>
      <c r="R35">
        <v>24</v>
      </c>
    </row>
    <row r="36" spans="1:18" x14ac:dyDescent="0.25">
      <c r="A36">
        <v>2</v>
      </c>
      <c r="B36">
        <v>15</v>
      </c>
      <c r="C36" t="s">
        <v>192</v>
      </c>
      <c r="D36" t="s">
        <v>31</v>
      </c>
      <c r="E36" t="s">
        <v>26</v>
      </c>
      <c r="F36" s="1">
        <f t="shared" si="2"/>
        <v>7079.4578438413619</v>
      </c>
      <c r="G36" s="2">
        <f t="shared" si="4"/>
        <v>0.29433321626946873</v>
      </c>
      <c r="H36">
        <v>5</v>
      </c>
      <c r="I36" t="s">
        <v>193</v>
      </c>
      <c r="J36" t="s">
        <v>194</v>
      </c>
      <c r="K36" s="1">
        <f t="shared" si="3"/>
        <v>2884.0315031265995</v>
      </c>
      <c r="L36" s="2">
        <f t="shared" si="5"/>
        <v>0.31662252779278771</v>
      </c>
      <c r="M36">
        <v>5</v>
      </c>
      <c r="N36">
        <v>2.5</v>
      </c>
      <c r="O36" t="s">
        <v>131</v>
      </c>
      <c r="P36" t="s">
        <v>149</v>
      </c>
      <c r="Q36" t="s">
        <v>195</v>
      </c>
      <c r="R36">
        <v>24</v>
      </c>
    </row>
    <row r="37" spans="1:18" x14ac:dyDescent="0.25">
      <c r="A37">
        <v>2</v>
      </c>
      <c r="B37">
        <v>16</v>
      </c>
      <c r="C37" t="s">
        <v>196</v>
      </c>
      <c r="D37" t="s">
        <v>129</v>
      </c>
      <c r="H37">
        <v>5</v>
      </c>
      <c r="I37" t="s">
        <v>197</v>
      </c>
      <c r="J37" t="s">
        <v>198</v>
      </c>
      <c r="K37" s="1">
        <f t="shared" si="3"/>
        <v>7762.4711662868958</v>
      </c>
      <c r="L37" s="2">
        <f t="shared" si="5"/>
        <v>0.24169417906453058</v>
      </c>
      <c r="M37">
        <v>5</v>
      </c>
      <c r="O37" t="s">
        <v>78</v>
      </c>
      <c r="P37" t="s">
        <v>199</v>
      </c>
      <c r="Q37" t="s">
        <v>200</v>
      </c>
      <c r="R37">
        <v>29</v>
      </c>
    </row>
    <row r="38" spans="1:18" x14ac:dyDescent="0.25">
      <c r="A38">
        <v>2</v>
      </c>
      <c r="B38">
        <v>17</v>
      </c>
      <c r="C38" t="s">
        <v>201</v>
      </c>
      <c r="D38" t="s">
        <v>202</v>
      </c>
      <c r="E38" t="s">
        <v>32</v>
      </c>
      <c r="F38" s="1">
        <f t="shared" si="2"/>
        <v>19952.62314968877</v>
      </c>
      <c r="G38" s="2">
        <f t="shared" si="4"/>
        <v>0.28029368337016519</v>
      </c>
      <c r="H38">
        <v>5</v>
      </c>
      <c r="I38" t="s">
        <v>203</v>
      </c>
      <c r="J38" t="s">
        <v>109</v>
      </c>
      <c r="K38" s="1">
        <f t="shared" si="3"/>
        <v>4570.8818961487477</v>
      </c>
      <c r="L38" s="2">
        <f t="shared" si="5"/>
        <v>0.3184613338716345</v>
      </c>
      <c r="M38">
        <v>5</v>
      </c>
      <c r="N38">
        <v>4.4000000000000004</v>
      </c>
      <c r="O38" t="s">
        <v>204</v>
      </c>
      <c r="P38" t="s">
        <v>205</v>
      </c>
      <c r="Q38" t="s">
        <v>206</v>
      </c>
      <c r="R38">
        <v>23</v>
      </c>
    </row>
    <row r="39" spans="1:18" x14ac:dyDescent="0.25">
      <c r="A39">
        <v>2</v>
      </c>
      <c r="B39">
        <v>18</v>
      </c>
      <c r="C39" t="s">
        <v>207</v>
      </c>
      <c r="D39" t="s">
        <v>552</v>
      </c>
      <c r="H39">
        <v>6</v>
      </c>
      <c r="I39" t="s">
        <v>552</v>
      </c>
      <c r="M39">
        <v>6</v>
      </c>
      <c r="O39" t="s">
        <v>78</v>
      </c>
      <c r="P39" t="s">
        <v>78</v>
      </c>
      <c r="Q39" t="s">
        <v>208</v>
      </c>
      <c r="R39">
        <v>25</v>
      </c>
    </row>
    <row r="40" spans="1:18" x14ac:dyDescent="0.25">
      <c r="A40">
        <v>2</v>
      </c>
      <c r="B40">
        <v>19</v>
      </c>
      <c r="C40" t="s">
        <v>209</v>
      </c>
      <c r="D40" t="s">
        <v>552</v>
      </c>
      <c r="H40">
        <v>5</v>
      </c>
      <c r="I40" t="s">
        <v>210</v>
      </c>
      <c r="J40" t="s">
        <v>111</v>
      </c>
      <c r="K40" s="1">
        <f t="shared" si="3"/>
        <v>8128.305161640983</v>
      </c>
      <c r="L40" s="2">
        <f t="shared" si="5"/>
        <v>0.27926792776293824</v>
      </c>
      <c r="M40">
        <v>5</v>
      </c>
      <c r="O40" t="s">
        <v>78</v>
      </c>
      <c r="P40" t="s">
        <v>211</v>
      </c>
      <c r="Q40" t="s">
        <v>212</v>
      </c>
      <c r="R40">
        <v>25</v>
      </c>
    </row>
    <row r="41" spans="1:18" x14ac:dyDescent="0.25">
      <c r="A41">
        <v>2</v>
      </c>
      <c r="B41">
        <v>20</v>
      </c>
      <c r="C41" t="s">
        <v>213</v>
      </c>
      <c r="D41" t="s">
        <v>214</v>
      </c>
      <c r="E41" t="s">
        <v>109</v>
      </c>
      <c r="F41" s="1">
        <f t="shared" si="2"/>
        <v>10232.929922807522</v>
      </c>
      <c r="G41" s="2">
        <f t="shared" si="4"/>
        <v>0.27378132800335203</v>
      </c>
      <c r="H41">
        <v>5</v>
      </c>
      <c r="I41" t="s">
        <v>169</v>
      </c>
      <c r="J41" t="s">
        <v>118</v>
      </c>
      <c r="K41" s="1">
        <f t="shared" si="3"/>
        <v>2570.3957827688596</v>
      </c>
      <c r="L41" s="2">
        <f t="shared" si="5"/>
        <v>0.30670092656086928</v>
      </c>
      <c r="M41">
        <v>5</v>
      </c>
      <c r="N41">
        <v>4</v>
      </c>
      <c r="O41" t="s">
        <v>211</v>
      </c>
      <c r="P41" t="s">
        <v>69</v>
      </c>
      <c r="Q41" t="s">
        <v>215</v>
      </c>
      <c r="R41">
        <v>25</v>
      </c>
    </row>
    <row r="42" spans="1:18" x14ac:dyDescent="0.25">
      <c r="A42">
        <v>2</v>
      </c>
      <c r="B42">
        <v>21</v>
      </c>
      <c r="C42" t="s">
        <v>216</v>
      </c>
      <c r="D42" t="s">
        <v>129</v>
      </c>
      <c r="H42">
        <v>5</v>
      </c>
      <c r="I42" t="s">
        <v>217</v>
      </c>
      <c r="M42">
        <v>5</v>
      </c>
      <c r="O42" t="s">
        <v>78</v>
      </c>
      <c r="P42" t="s">
        <v>78</v>
      </c>
      <c r="Q42" t="s">
        <v>218</v>
      </c>
      <c r="R42">
        <v>25</v>
      </c>
    </row>
    <row r="43" spans="1:18" x14ac:dyDescent="0.25">
      <c r="A43">
        <v>2</v>
      </c>
      <c r="B43">
        <v>22</v>
      </c>
      <c r="C43" t="s">
        <v>219</v>
      </c>
      <c r="D43" t="s">
        <v>129</v>
      </c>
      <c r="H43">
        <v>5</v>
      </c>
      <c r="I43" t="s">
        <v>129</v>
      </c>
      <c r="M43">
        <v>5</v>
      </c>
      <c r="O43" t="s">
        <v>78</v>
      </c>
      <c r="P43" t="s">
        <v>78</v>
      </c>
      <c r="Q43" t="s">
        <v>220</v>
      </c>
      <c r="R43">
        <v>26</v>
      </c>
    </row>
    <row r="44" spans="1:18" x14ac:dyDescent="0.25">
      <c r="A44">
        <v>2</v>
      </c>
      <c r="B44">
        <v>23</v>
      </c>
      <c r="C44" t="s">
        <v>221</v>
      </c>
      <c r="D44" t="s">
        <v>222</v>
      </c>
      <c r="H44">
        <v>5</v>
      </c>
      <c r="I44" t="s">
        <v>222</v>
      </c>
      <c r="M44">
        <v>5</v>
      </c>
      <c r="O44" t="s">
        <v>78</v>
      </c>
      <c r="P44" t="s">
        <v>78</v>
      </c>
      <c r="Q44" t="s">
        <v>223</v>
      </c>
      <c r="R44">
        <v>25</v>
      </c>
    </row>
    <row r="45" spans="1:18" x14ac:dyDescent="0.25">
      <c r="A45">
        <v>2</v>
      </c>
      <c r="B45">
        <v>24</v>
      </c>
      <c r="C45" t="s">
        <v>224</v>
      </c>
      <c r="D45" t="s">
        <v>552</v>
      </c>
      <c r="H45">
        <v>5</v>
      </c>
      <c r="I45" t="s">
        <v>129</v>
      </c>
      <c r="M45">
        <v>5</v>
      </c>
      <c r="O45" t="s">
        <v>78</v>
      </c>
      <c r="P45" t="s">
        <v>78</v>
      </c>
      <c r="Q45" t="s">
        <v>225</v>
      </c>
      <c r="R45">
        <v>28</v>
      </c>
    </row>
    <row r="46" spans="1:18" x14ac:dyDescent="0.25">
      <c r="A46">
        <v>2</v>
      </c>
      <c r="B46">
        <v>25</v>
      </c>
      <c r="C46" t="s">
        <v>226</v>
      </c>
      <c r="D46" t="s">
        <v>227</v>
      </c>
      <c r="E46" t="s">
        <v>62</v>
      </c>
      <c r="F46" s="1">
        <f t="shared" si="2"/>
        <v>15488.166189124811</v>
      </c>
      <c r="G46" s="2">
        <f t="shared" si="4"/>
        <v>0.23562986467508645</v>
      </c>
      <c r="H46">
        <v>5</v>
      </c>
      <c r="I46" t="s">
        <v>228</v>
      </c>
      <c r="J46" t="s">
        <v>118</v>
      </c>
      <c r="K46" s="1">
        <f t="shared" si="3"/>
        <v>7413.10241300917</v>
      </c>
      <c r="L46" s="2">
        <f t="shared" si="5"/>
        <v>0.25130586398818988</v>
      </c>
      <c r="M46">
        <v>5</v>
      </c>
      <c r="N46">
        <v>2.1</v>
      </c>
      <c r="O46" t="s">
        <v>229</v>
      </c>
      <c r="P46" t="s">
        <v>230</v>
      </c>
      <c r="Q46" t="s">
        <v>231</v>
      </c>
      <c r="R46">
        <v>28</v>
      </c>
    </row>
    <row r="47" spans="1:18" x14ac:dyDescent="0.25">
      <c r="A47">
        <v>3</v>
      </c>
      <c r="B47">
        <v>2</v>
      </c>
      <c r="C47" t="s">
        <v>232</v>
      </c>
      <c r="D47" t="s">
        <v>81</v>
      </c>
      <c r="H47">
        <v>5</v>
      </c>
      <c r="I47" t="s">
        <v>164</v>
      </c>
      <c r="J47" t="s">
        <v>18</v>
      </c>
      <c r="K47" s="1">
        <f t="shared" si="3"/>
        <v>3235.9365692962801</v>
      </c>
      <c r="L47" s="2">
        <f t="shared" si="5"/>
        <v>0.23532369281350241</v>
      </c>
      <c r="M47">
        <v>5</v>
      </c>
      <c r="O47" t="s">
        <v>83</v>
      </c>
      <c r="P47" t="s">
        <v>233</v>
      </c>
      <c r="Q47" t="s">
        <v>234</v>
      </c>
      <c r="R47">
        <v>32</v>
      </c>
    </row>
    <row r="48" spans="1:18" x14ac:dyDescent="0.25">
      <c r="A48">
        <v>3</v>
      </c>
      <c r="B48">
        <v>3</v>
      </c>
      <c r="C48" t="s">
        <v>235</v>
      </c>
      <c r="D48" t="s">
        <v>222</v>
      </c>
      <c r="H48">
        <v>5</v>
      </c>
      <c r="I48" t="s">
        <v>236</v>
      </c>
      <c r="J48" t="s">
        <v>62</v>
      </c>
      <c r="K48" s="1">
        <f t="shared" si="3"/>
        <v>162.18100973589287</v>
      </c>
      <c r="L48" s="2">
        <f t="shared" si="5"/>
        <v>0.29104697162179988</v>
      </c>
      <c r="M48">
        <v>5</v>
      </c>
      <c r="O48" t="s">
        <v>83</v>
      </c>
      <c r="P48" t="s">
        <v>237</v>
      </c>
      <c r="Q48" t="s">
        <v>238</v>
      </c>
      <c r="R48">
        <v>32</v>
      </c>
    </row>
    <row r="49" spans="1:18" x14ac:dyDescent="0.25">
      <c r="A49">
        <v>3</v>
      </c>
      <c r="B49">
        <v>4</v>
      </c>
      <c r="C49" t="s">
        <v>239</v>
      </c>
      <c r="D49" t="s">
        <v>240</v>
      </c>
      <c r="E49" t="s">
        <v>118</v>
      </c>
      <c r="F49" s="1">
        <f t="shared" si="2"/>
        <v>8912.5093813374424</v>
      </c>
      <c r="G49" s="2">
        <f t="shared" si="4"/>
        <v>0.25654934061028123</v>
      </c>
      <c r="H49">
        <v>5</v>
      </c>
      <c r="I49" t="s">
        <v>116</v>
      </c>
      <c r="J49" t="s">
        <v>49</v>
      </c>
      <c r="K49" s="1">
        <f t="shared" si="3"/>
        <v>2691.5348039269106</v>
      </c>
      <c r="L49" s="2">
        <f t="shared" si="5"/>
        <v>0.28296630241569637</v>
      </c>
      <c r="M49">
        <v>5</v>
      </c>
      <c r="N49">
        <v>3.1</v>
      </c>
      <c r="O49" t="s">
        <v>241</v>
      </c>
      <c r="P49" t="s">
        <v>113</v>
      </c>
      <c r="Q49" t="s">
        <v>242</v>
      </c>
      <c r="R49">
        <v>27</v>
      </c>
    </row>
    <row r="50" spans="1:18" x14ac:dyDescent="0.25">
      <c r="A50">
        <v>3</v>
      </c>
      <c r="B50">
        <v>5</v>
      </c>
      <c r="C50" t="s">
        <v>243</v>
      </c>
      <c r="D50" t="s">
        <v>244</v>
      </c>
      <c r="E50" t="s">
        <v>18</v>
      </c>
      <c r="F50" s="1">
        <f t="shared" si="2"/>
        <v>2187.7616239495505</v>
      </c>
      <c r="G50" s="2">
        <f t="shared" si="4"/>
        <v>0.24261058311920283</v>
      </c>
      <c r="H50">
        <v>5</v>
      </c>
      <c r="I50" t="s">
        <v>245</v>
      </c>
      <c r="J50" t="s">
        <v>55</v>
      </c>
      <c r="K50" s="1">
        <f t="shared" si="3"/>
        <v>186.20871366628614</v>
      </c>
      <c r="L50" s="2">
        <f t="shared" si="5"/>
        <v>0.28847512798449387</v>
      </c>
      <c r="M50">
        <v>5</v>
      </c>
      <c r="N50">
        <v>11.7</v>
      </c>
      <c r="O50" t="s">
        <v>43</v>
      </c>
      <c r="P50" t="s">
        <v>246</v>
      </c>
      <c r="Q50" t="s">
        <v>247</v>
      </c>
      <c r="R50">
        <v>32</v>
      </c>
    </row>
    <row r="51" spans="1:18" x14ac:dyDescent="0.25">
      <c r="A51">
        <v>3</v>
      </c>
      <c r="B51">
        <v>7</v>
      </c>
      <c r="C51" t="s">
        <v>248</v>
      </c>
      <c r="D51" t="s">
        <v>249</v>
      </c>
      <c r="E51" t="s">
        <v>55</v>
      </c>
      <c r="F51" s="1">
        <f t="shared" si="2"/>
        <v>1995.262314968875</v>
      </c>
      <c r="G51" s="2">
        <f t="shared" si="4"/>
        <v>0.30070787143885974</v>
      </c>
      <c r="H51">
        <v>5</v>
      </c>
      <c r="I51" t="s">
        <v>250</v>
      </c>
      <c r="J51" t="s">
        <v>18</v>
      </c>
      <c r="K51" s="1">
        <f t="shared" si="3"/>
        <v>812.83051616409887</v>
      </c>
      <c r="L51" s="2">
        <f t="shared" si="5"/>
        <v>0.32128262053730805</v>
      </c>
      <c r="M51">
        <v>5</v>
      </c>
      <c r="N51">
        <v>2.5</v>
      </c>
      <c r="O51" t="s">
        <v>50</v>
      </c>
      <c r="P51" t="s">
        <v>140</v>
      </c>
      <c r="Q51" t="s">
        <v>251</v>
      </c>
      <c r="R51">
        <v>26</v>
      </c>
    </row>
    <row r="52" spans="1:18" x14ac:dyDescent="0.25">
      <c r="A52">
        <v>3</v>
      </c>
      <c r="B52">
        <v>8</v>
      </c>
      <c r="C52" t="s">
        <v>252</v>
      </c>
      <c r="D52" t="s">
        <v>253</v>
      </c>
      <c r="E52" t="s">
        <v>55</v>
      </c>
      <c r="F52" s="1">
        <f t="shared" si="2"/>
        <v>5248.0746024977207</v>
      </c>
      <c r="G52" s="2">
        <f t="shared" si="4"/>
        <v>0.30176298677724173</v>
      </c>
      <c r="H52">
        <v>5</v>
      </c>
      <c r="I52" t="s">
        <v>254</v>
      </c>
      <c r="J52" t="s">
        <v>18</v>
      </c>
      <c r="K52" s="1">
        <f t="shared" si="3"/>
        <v>3019.9517204020144</v>
      </c>
      <c r="L52" s="2">
        <f t="shared" si="5"/>
        <v>0.31547948617620719</v>
      </c>
      <c r="M52">
        <v>5</v>
      </c>
      <c r="N52">
        <v>1.7</v>
      </c>
      <c r="O52" t="s">
        <v>131</v>
      </c>
      <c r="P52" t="s">
        <v>178</v>
      </c>
      <c r="Q52" t="s">
        <v>255</v>
      </c>
      <c r="R52">
        <v>24</v>
      </c>
    </row>
    <row r="53" spans="1:18" x14ac:dyDescent="0.25">
      <c r="A53">
        <v>3</v>
      </c>
      <c r="B53">
        <v>10</v>
      </c>
      <c r="C53" t="s">
        <v>256</v>
      </c>
      <c r="D53" t="s">
        <v>257</v>
      </c>
      <c r="E53" t="s">
        <v>40</v>
      </c>
      <c r="F53" s="1">
        <f t="shared" si="2"/>
        <v>4897.7881936844587</v>
      </c>
      <c r="G53" s="2">
        <f t="shared" si="4"/>
        <v>0.26012361360181063</v>
      </c>
      <c r="H53">
        <v>5</v>
      </c>
      <c r="I53" t="s">
        <v>258</v>
      </c>
      <c r="J53" t="s">
        <v>118</v>
      </c>
      <c r="K53" s="1">
        <f t="shared" si="3"/>
        <v>1949.8445997580441</v>
      </c>
      <c r="L53" s="2">
        <f t="shared" si="5"/>
        <v>0.27971861274318993</v>
      </c>
      <c r="M53">
        <v>5</v>
      </c>
      <c r="N53">
        <v>2.5</v>
      </c>
      <c r="O53" t="s">
        <v>259</v>
      </c>
      <c r="P53" t="s">
        <v>27</v>
      </c>
      <c r="Q53" t="s">
        <v>260</v>
      </c>
      <c r="R53">
        <v>28</v>
      </c>
    </row>
    <row r="54" spans="1:18" x14ac:dyDescent="0.25">
      <c r="A54">
        <v>3</v>
      </c>
      <c r="B54">
        <v>11</v>
      </c>
      <c r="C54" t="s">
        <v>261</v>
      </c>
      <c r="D54" t="s">
        <v>160</v>
      </c>
      <c r="E54" t="s">
        <v>62</v>
      </c>
      <c r="F54" s="1">
        <f t="shared" si="2"/>
        <v>1288.2495516931333</v>
      </c>
      <c r="G54" s="2">
        <f t="shared" si="4"/>
        <v>0.26061348858034511</v>
      </c>
      <c r="H54">
        <v>5</v>
      </c>
      <c r="I54" t="s">
        <v>181</v>
      </c>
      <c r="J54" t="s">
        <v>55</v>
      </c>
      <c r="K54" s="1">
        <f t="shared" si="3"/>
        <v>1621.8100973589276</v>
      </c>
      <c r="L54" s="2">
        <f t="shared" si="5"/>
        <v>0.25618881135487237</v>
      </c>
      <c r="M54">
        <v>5</v>
      </c>
      <c r="N54">
        <v>1.3</v>
      </c>
      <c r="O54" t="s">
        <v>35</v>
      </c>
      <c r="P54" t="s">
        <v>262</v>
      </c>
      <c r="Q54" t="s">
        <v>263</v>
      </c>
      <c r="R54">
        <v>31</v>
      </c>
    </row>
    <row r="55" spans="1:18" x14ac:dyDescent="0.25">
      <c r="A55">
        <v>3</v>
      </c>
      <c r="B55">
        <v>14</v>
      </c>
      <c r="C55" t="s">
        <v>264</v>
      </c>
      <c r="D55" t="s">
        <v>265</v>
      </c>
      <c r="E55" t="s">
        <v>40</v>
      </c>
      <c r="F55" s="1">
        <f t="shared" si="2"/>
        <v>5888.43655355588</v>
      </c>
      <c r="G55" s="2">
        <f t="shared" si="4"/>
        <v>0.29890538273579054</v>
      </c>
      <c r="H55">
        <v>5</v>
      </c>
      <c r="I55" t="s">
        <v>266</v>
      </c>
      <c r="J55" t="s">
        <v>49</v>
      </c>
      <c r="K55" s="1">
        <f t="shared" si="3"/>
        <v>4073.8027780411271</v>
      </c>
      <c r="L55" s="2">
        <f t="shared" si="5"/>
        <v>0.3080497156684342</v>
      </c>
      <c r="M55">
        <v>5</v>
      </c>
      <c r="N55">
        <v>1.4</v>
      </c>
      <c r="O55" t="s">
        <v>190</v>
      </c>
      <c r="P55" t="s">
        <v>267</v>
      </c>
      <c r="Q55" t="s">
        <v>268</v>
      </c>
      <c r="R55">
        <v>24</v>
      </c>
    </row>
    <row r="56" spans="1:18" x14ac:dyDescent="0.25">
      <c r="A56">
        <v>3</v>
      </c>
      <c r="B56">
        <v>15</v>
      </c>
      <c r="C56" t="s">
        <v>269</v>
      </c>
      <c r="D56" t="s">
        <v>270</v>
      </c>
      <c r="E56" t="s">
        <v>49</v>
      </c>
      <c r="F56" s="1">
        <f t="shared" si="2"/>
        <v>117.4897554939528</v>
      </c>
      <c r="G56" s="2">
        <f t="shared" si="4"/>
        <v>0.3960639201451297</v>
      </c>
      <c r="H56">
        <v>5</v>
      </c>
      <c r="I56" t="s">
        <v>271</v>
      </c>
      <c r="J56" t="s">
        <v>272</v>
      </c>
      <c r="K56" s="1">
        <f t="shared" si="3"/>
        <v>54.954087385762357</v>
      </c>
      <c r="L56" s="2">
        <f t="shared" si="5"/>
        <v>0.41492410681870734</v>
      </c>
      <c r="M56">
        <v>5</v>
      </c>
      <c r="N56">
        <v>2.1</v>
      </c>
      <c r="O56" t="s">
        <v>273</v>
      </c>
      <c r="P56" t="s">
        <v>274</v>
      </c>
      <c r="Q56" t="s">
        <v>275</v>
      </c>
      <c r="R56">
        <v>24</v>
      </c>
    </row>
    <row r="57" spans="1:18" x14ac:dyDescent="0.25">
      <c r="A57">
        <v>3</v>
      </c>
      <c r="B57">
        <v>16</v>
      </c>
      <c r="C57" t="s">
        <v>276</v>
      </c>
      <c r="D57" t="s">
        <v>129</v>
      </c>
      <c r="H57">
        <v>5</v>
      </c>
      <c r="I57" t="s">
        <v>240</v>
      </c>
      <c r="J57" t="s">
        <v>277</v>
      </c>
      <c r="K57" s="1">
        <f t="shared" si="3"/>
        <v>8912.5093813374424</v>
      </c>
      <c r="L57" s="2">
        <f t="shared" si="5"/>
        <v>0.23885628263715838</v>
      </c>
      <c r="M57">
        <v>5</v>
      </c>
      <c r="O57" t="s">
        <v>78</v>
      </c>
      <c r="P57" t="s">
        <v>278</v>
      </c>
      <c r="Q57" t="s">
        <v>279</v>
      </c>
      <c r="R57">
        <v>29</v>
      </c>
    </row>
    <row r="58" spans="1:18" x14ac:dyDescent="0.25">
      <c r="A58">
        <v>3</v>
      </c>
      <c r="B58">
        <v>17</v>
      </c>
      <c r="C58" t="s">
        <v>280</v>
      </c>
      <c r="D58" t="s">
        <v>552</v>
      </c>
      <c r="H58">
        <v>6</v>
      </c>
      <c r="I58" t="s">
        <v>129</v>
      </c>
      <c r="M58">
        <v>6</v>
      </c>
      <c r="O58" t="s">
        <v>78</v>
      </c>
      <c r="P58" t="s">
        <v>78</v>
      </c>
      <c r="Q58" t="s">
        <v>281</v>
      </c>
      <c r="R58">
        <v>23</v>
      </c>
    </row>
    <row r="59" spans="1:18" x14ac:dyDescent="0.25">
      <c r="A59">
        <v>3</v>
      </c>
      <c r="B59">
        <v>18</v>
      </c>
      <c r="C59" t="s">
        <v>282</v>
      </c>
      <c r="D59" t="s">
        <v>552</v>
      </c>
      <c r="H59">
        <v>5</v>
      </c>
      <c r="I59" t="s">
        <v>129</v>
      </c>
      <c r="M59">
        <v>5</v>
      </c>
      <c r="O59" t="s">
        <v>78</v>
      </c>
      <c r="P59" t="s">
        <v>78</v>
      </c>
      <c r="Q59" t="s">
        <v>283</v>
      </c>
      <c r="R59">
        <v>25</v>
      </c>
    </row>
    <row r="60" spans="1:18" x14ac:dyDescent="0.25">
      <c r="A60">
        <v>3</v>
      </c>
      <c r="B60">
        <v>19</v>
      </c>
      <c r="C60" t="s">
        <v>284</v>
      </c>
      <c r="D60" t="s">
        <v>104</v>
      </c>
      <c r="E60" t="s">
        <v>62</v>
      </c>
      <c r="F60" s="1">
        <f t="shared" si="2"/>
        <v>4677.3514128719789</v>
      </c>
      <c r="G60" s="2">
        <f t="shared" si="4"/>
        <v>0.29243576718594511</v>
      </c>
      <c r="H60">
        <v>5</v>
      </c>
      <c r="I60" t="s">
        <v>266</v>
      </c>
      <c r="J60" t="s">
        <v>40</v>
      </c>
      <c r="K60" s="1">
        <f t="shared" si="3"/>
        <v>4073.8027780411271</v>
      </c>
      <c r="L60" s="2">
        <f t="shared" si="5"/>
        <v>0.29572772704169681</v>
      </c>
      <c r="M60">
        <v>5</v>
      </c>
      <c r="N60">
        <v>1.2</v>
      </c>
      <c r="O60" t="s">
        <v>35</v>
      </c>
      <c r="P60" t="s">
        <v>267</v>
      </c>
      <c r="Q60" t="s">
        <v>285</v>
      </c>
      <c r="R60">
        <v>25</v>
      </c>
    </row>
    <row r="61" spans="1:18" x14ac:dyDescent="0.25">
      <c r="A61">
        <v>3</v>
      </c>
      <c r="B61">
        <v>20</v>
      </c>
      <c r="C61" t="s">
        <v>286</v>
      </c>
      <c r="D61" t="s">
        <v>129</v>
      </c>
      <c r="H61">
        <v>6</v>
      </c>
      <c r="I61" t="s">
        <v>129</v>
      </c>
      <c r="M61">
        <v>6</v>
      </c>
      <c r="O61" t="s">
        <v>78</v>
      </c>
      <c r="P61" t="s">
        <v>78</v>
      </c>
      <c r="Q61" t="s">
        <v>287</v>
      </c>
      <c r="R61">
        <v>25</v>
      </c>
    </row>
    <row r="62" spans="1:18" x14ac:dyDescent="0.25">
      <c r="A62">
        <v>3</v>
      </c>
      <c r="B62">
        <v>21</v>
      </c>
      <c r="C62" t="s">
        <v>288</v>
      </c>
      <c r="D62" t="s">
        <v>129</v>
      </c>
      <c r="H62">
        <v>5</v>
      </c>
      <c r="I62" t="s">
        <v>129</v>
      </c>
      <c r="M62">
        <v>5</v>
      </c>
      <c r="O62" t="s">
        <v>78</v>
      </c>
      <c r="P62" t="s">
        <v>78</v>
      </c>
      <c r="Q62" t="s">
        <v>289</v>
      </c>
      <c r="R62">
        <v>25</v>
      </c>
    </row>
    <row r="63" spans="1:18" x14ac:dyDescent="0.25">
      <c r="A63">
        <v>3</v>
      </c>
      <c r="B63">
        <v>22</v>
      </c>
      <c r="C63" t="s">
        <v>290</v>
      </c>
      <c r="D63" t="s">
        <v>152</v>
      </c>
      <c r="E63" t="s">
        <v>96</v>
      </c>
      <c r="F63" s="1">
        <f t="shared" si="2"/>
        <v>1258.9254117941641</v>
      </c>
      <c r="G63" s="2">
        <f t="shared" si="4"/>
        <v>0.31125902482267936</v>
      </c>
      <c r="H63">
        <v>4</v>
      </c>
      <c r="I63" t="s">
        <v>291</v>
      </c>
      <c r="J63" t="s">
        <v>62</v>
      </c>
      <c r="K63" s="1">
        <f t="shared" si="3"/>
        <v>1445.4397707459261</v>
      </c>
      <c r="L63" s="2">
        <f t="shared" si="5"/>
        <v>0.30809367880753347</v>
      </c>
      <c r="M63">
        <v>3</v>
      </c>
      <c r="N63">
        <v>1.1000000000000001</v>
      </c>
      <c r="O63" t="s">
        <v>292</v>
      </c>
      <c r="P63" t="s">
        <v>89</v>
      </c>
      <c r="Q63" t="s">
        <v>293</v>
      </c>
      <c r="R63">
        <v>26</v>
      </c>
    </row>
    <row r="64" spans="1:18" x14ac:dyDescent="0.25">
      <c r="A64">
        <v>3</v>
      </c>
      <c r="B64">
        <v>23</v>
      </c>
      <c r="C64" t="s">
        <v>294</v>
      </c>
      <c r="D64" t="s">
        <v>250</v>
      </c>
      <c r="E64" t="s">
        <v>40</v>
      </c>
      <c r="F64" s="1">
        <f t="shared" si="2"/>
        <v>812.83051616409887</v>
      </c>
      <c r="G64" s="2">
        <f t="shared" si="4"/>
        <v>0.33413392535880038</v>
      </c>
      <c r="H64">
        <v>6</v>
      </c>
      <c r="I64" t="s">
        <v>295</v>
      </c>
      <c r="J64" t="s">
        <v>40</v>
      </c>
      <c r="K64" s="1">
        <f t="shared" si="3"/>
        <v>616.59500186148148</v>
      </c>
      <c r="L64" s="2">
        <f t="shared" si="5"/>
        <v>0.34071784507030378</v>
      </c>
      <c r="M64">
        <v>6</v>
      </c>
      <c r="N64">
        <v>1.3</v>
      </c>
      <c r="O64" t="s">
        <v>296</v>
      </c>
      <c r="P64" t="s">
        <v>292</v>
      </c>
      <c r="Q64" t="s">
        <v>297</v>
      </c>
      <c r="R64">
        <v>25</v>
      </c>
    </row>
    <row r="65" spans="1:18" x14ac:dyDescent="0.25">
      <c r="A65">
        <v>3</v>
      </c>
      <c r="B65">
        <v>24</v>
      </c>
      <c r="C65" t="s">
        <v>298</v>
      </c>
      <c r="D65" t="s">
        <v>222</v>
      </c>
      <c r="H65">
        <v>5</v>
      </c>
      <c r="I65" t="s">
        <v>222</v>
      </c>
      <c r="M65">
        <v>5</v>
      </c>
      <c r="O65" t="s">
        <v>83</v>
      </c>
      <c r="P65" t="s">
        <v>83</v>
      </c>
      <c r="Q65" t="s">
        <v>299</v>
      </c>
      <c r="R65">
        <v>28</v>
      </c>
    </row>
    <row r="66" spans="1:18" x14ac:dyDescent="0.25">
      <c r="A66">
        <v>3</v>
      </c>
      <c r="B66">
        <v>25</v>
      </c>
      <c r="C66" t="s">
        <v>300</v>
      </c>
      <c r="D66" t="s">
        <v>129</v>
      </c>
      <c r="H66">
        <v>5</v>
      </c>
      <c r="I66" t="s">
        <v>129</v>
      </c>
      <c r="M66">
        <v>5</v>
      </c>
      <c r="O66" t="s">
        <v>78</v>
      </c>
      <c r="P66" t="s">
        <v>78</v>
      </c>
      <c r="Q66" t="s">
        <v>301</v>
      </c>
      <c r="R66">
        <v>28</v>
      </c>
    </row>
    <row r="67" spans="1:18" x14ac:dyDescent="0.25">
      <c r="A67">
        <v>4</v>
      </c>
      <c r="B67">
        <v>1</v>
      </c>
      <c r="C67" t="s">
        <v>302</v>
      </c>
      <c r="D67" t="s">
        <v>552</v>
      </c>
      <c r="H67">
        <v>5</v>
      </c>
      <c r="I67" t="s">
        <v>129</v>
      </c>
      <c r="M67">
        <v>5</v>
      </c>
      <c r="O67" t="s">
        <v>303</v>
      </c>
      <c r="P67" t="s">
        <v>304</v>
      </c>
      <c r="Q67" t="s">
        <v>305</v>
      </c>
      <c r="R67">
        <v>29</v>
      </c>
    </row>
    <row r="68" spans="1:18" x14ac:dyDescent="0.25">
      <c r="A68">
        <v>4</v>
      </c>
      <c r="B68">
        <v>2</v>
      </c>
      <c r="C68" t="s">
        <v>306</v>
      </c>
      <c r="D68" t="s">
        <v>552</v>
      </c>
      <c r="H68">
        <v>5</v>
      </c>
      <c r="I68" t="s">
        <v>552</v>
      </c>
      <c r="M68">
        <v>5</v>
      </c>
      <c r="O68" t="s">
        <v>303</v>
      </c>
      <c r="P68" t="s">
        <v>304</v>
      </c>
      <c r="Q68" t="s">
        <v>307</v>
      </c>
      <c r="R68">
        <v>34</v>
      </c>
    </row>
    <row r="69" spans="1:18" x14ac:dyDescent="0.25">
      <c r="A69">
        <v>4</v>
      </c>
      <c r="B69">
        <v>3</v>
      </c>
      <c r="C69" t="s">
        <v>308</v>
      </c>
      <c r="D69" t="s">
        <v>129</v>
      </c>
      <c r="H69">
        <v>5</v>
      </c>
      <c r="I69" t="s">
        <v>39</v>
      </c>
      <c r="J69" t="s">
        <v>109</v>
      </c>
      <c r="K69" s="1">
        <f t="shared" ref="K69:K130" si="6">10^I69*1000000000</f>
        <v>3311.3112148259024</v>
      </c>
      <c r="L69" s="2">
        <f t="shared" ref="L69:L97" si="7">-0.5957*LN(K69/1000000000)/R69</f>
        <v>0.22107769619509154</v>
      </c>
      <c r="M69">
        <v>4</v>
      </c>
      <c r="O69" t="s">
        <v>303</v>
      </c>
      <c r="P69" t="s">
        <v>309</v>
      </c>
      <c r="Q69" t="s">
        <v>310</v>
      </c>
      <c r="R69">
        <v>34</v>
      </c>
    </row>
    <row r="70" spans="1:18" x14ac:dyDescent="0.25">
      <c r="A70">
        <v>4</v>
      </c>
      <c r="B70">
        <v>4</v>
      </c>
      <c r="C70" t="s">
        <v>311</v>
      </c>
      <c r="D70" t="s">
        <v>129</v>
      </c>
      <c r="H70">
        <v>5</v>
      </c>
      <c r="I70" t="s">
        <v>129</v>
      </c>
      <c r="M70">
        <v>5</v>
      </c>
      <c r="O70" t="s">
        <v>303</v>
      </c>
      <c r="P70" t="s">
        <v>304</v>
      </c>
      <c r="Q70" t="s">
        <v>312</v>
      </c>
      <c r="R70">
        <v>29</v>
      </c>
    </row>
    <row r="71" spans="1:18" x14ac:dyDescent="0.25">
      <c r="A71">
        <v>4</v>
      </c>
      <c r="B71">
        <v>5</v>
      </c>
      <c r="C71" t="s">
        <v>313</v>
      </c>
      <c r="D71" t="s">
        <v>314</v>
      </c>
      <c r="H71">
        <v>6</v>
      </c>
      <c r="I71" t="s">
        <v>271</v>
      </c>
      <c r="J71" t="s">
        <v>49</v>
      </c>
      <c r="K71" s="1">
        <f t="shared" si="6"/>
        <v>54.954087385762357</v>
      </c>
      <c r="L71" s="2">
        <f t="shared" si="7"/>
        <v>0.29288760481320519</v>
      </c>
      <c r="M71">
        <v>6</v>
      </c>
      <c r="O71" t="s">
        <v>78</v>
      </c>
      <c r="P71" t="s">
        <v>315</v>
      </c>
      <c r="Q71" t="s">
        <v>316</v>
      </c>
      <c r="R71">
        <v>34</v>
      </c>
    </row>
    <row r="72" spans="1:18" x14ac:dyDescent="0.25">
      <c r="A72">
        <v>4</v>
      </c>
      <c r="B72">
        <v>6</v>
      </c>
      <c r="C72" t="s">
        <v>317</v>
      </c>
      <c r="D72" t="s">
        <v>129</v>
      </c>
      <c r="H72">
        <v>5</v>
      </c>
      <c r="I72" t="s">
        <v>67</v>
      </c>
      <c r="J72" t="s">
        <v>26</v>
      </c>
      <c r="K72" s="1">
        <f t="shared" si="6"/>
        <v>3467.3685045253128</v>
      </c>
      <c r="L72" s="2">
        <f t="shared" si="7"/>
        <v>0.24964028906117267</v>
      </c>
      <c r="M72">
        <v>5</v>
      </c>
      <c r="O72" t="s">
        <v>303</v>
      </c>
      <c r="P72" t="s">
        <v>318</v>
      </c>
      <c r="Q72" t="s">
        <v>319</v>
      </c>
      <c r="R72">
        <v>30</v>
      </c>
    </row>
    <row r="73" spans="1:18" x14ac:dyDescent="0.25">
      <c r="A73">
        <v>4</v>
      </c>
      <c r="B73">
        <v>7</v>
      </c>
      <c r="C73" t="s">
        <v>320</v>
      </c>
      <c r="D73" t="s">
        <v>129</v>
      </c>
      <c r="H73">
        <v>5</v>
      </c>
      <c r="I73" t="s">
        <v>129</v>
      </c>
      <c r="M73">
        <v>5</v>
      </c>
      <c r="O73" t="s">
        <v>303</v>
      </c>
      <c r="P73" t="s">
        <v>304</v>
      </c>
      <c r="Q73" t="s">
        <v>321</v>
      </c>
      <c r="R73">
        <v>28</v>
      </c>
    </row>
    <row r="74" spans="1:18" x14ac:dyDescent="0.25">
      <c r="A74">
        <v>4</v>
      </c>
      <c r="B74">
        <v>8</v>
      </c>
      <c r="C74" t="s">
        <v>322</v>
      </c>
      <c r="D74" t="s">
        <v>129</v>
      </c>
      <c r="H74">
        <v>5</v>
      </c>
      <c r="I74" t="s">
        <v>323</v>
      </c>
      <c r="J74" t="s">
        <v>49</v>
      </c>
      <c r="K74" s="1">
        <f t="shared" si="6"/>
        <v>2344.2288153199192</v>
      </c>
      <c r="L74" s="2">
        <f t="shared" si="7"/>
        <v>0.29701496775452285</v>
      </c>
      <c r="M74">
        <v>5</v>
      </c>
      <c r="O74" t="s">
        <v>303</v>
      </c>
      <c r="P74" t="s">
        <v>324</v>
      </c>
      <c r="Q74" t="s">
        <v>325</v>
      </c>
      <c r="R74">
        <v>26</v>
      </c>
    </row>
    <row r="75" spans="1:18" x14ac:dyDescent="0.25">
      <c r="A75">
        <v>4</v>
      </c>
      <c r="B75">
        <v>9</v>
      </c>
      <c r="C75" t="s">
        <v>326</v>
      </c>
      <c r="D75" t="s">
        <v>552</v>
      </c>
      <c r="H75">
        <v>5</v>
      </c>
      <c r="I75" t="s">
        <v>552</v>
      </c>
      <c r="M75">
        <v>5</v>
      </c>
      <c r="O75" t="s">
        <v>303</v>
      </c>
      <c r="P75" t="s">
        <v>304</v>
      </c>
      <c r="Q75" t="s">
        <v>327</v>
      </c>
      <c r="R75">
        <v>26</v>
      </c>
    </row>
    <row r="76" spans="1:18" x14ac:dyDescent="0.25">
      <c r="A76">
        <v>4</v>
      </c>
      <c r="B76">
        <v>10</v>
      </c>
      <c r="C76" t="s">
        <v>328</v>
      </c>
      <c r="D76" t="s">
        <v>329</v>
      </c>
      <c r="E76" t="s">
        <v>272</v>
      </c>
      <c r="F76" s="1">
        <f t="shared" ref="F76:F130" si="8">10^D76*1000000000</f>
        <v>251.1886431509578</v>
      </c>
      <c r="G76" s="2">
        <f t="shared" ref="G76:G97" si="9">-0.5957*LN(F76/1000000000)/R76</f>
        <v>0.30176298677724167</v>
      </c>
      <c r="H76">
        <v>5</v>
      </c>
      <c r="I76" t="s">
        <v>330</v>
      </c>
      <c r="J76" t="s">
        <v>49</v>
      </c>
      <c r="K76" s="1">
        <f t="shared" si="6"/>
        <v>30.902954325135813</v>
      </c>
      <c r="L76" s="2">
        <f t="shared" si="7"/>
        <v>0.34336970162077052</v>
      </c>
      <c r="M76">
        <v>5</v>
      </c>
      <c r="N76">
        <v>8.1</v>
      </c>
      <c r="O76" t="s">
        <v>315</v>
      </c>
      <c r="P76" t="s">
        <v>43</v>
      </c>
      <c r="Q76" t="s">
        <v>331</v>
      </c>
      <c r="R76">
        <v>30</v>
      </c>
    </row>
    <row r="77" spans="1:18" x14ac:dyDescent="0.25">
      <c r="A77">
        <v>4</v>
      </c>
      <c r="B77">
        <v>11</v>
      </c>
      <c r="C77" t="s">
        <v>332</v>
      </c>
      <c r="D77" t="s">
        <v>333</v>
      </c>
      <c r="E77" t="s">
        <v>118</v>
      </c>
      <c r="F77" s="1">
        <f t="shared" si="8"/>
        <v>104.71285480508986</v>
      </c>
      <c r="G77" s="2">
        <f t="shared" si="9"/>
        <v>0.29012474486296791</v>
      </c>
      <c r="H77">
        <v>5</v>
      </c>
      <c r="I77" t="s">
        <v>334</v>
      </c>
      <c r="J77" t="s">
        <v>49</v>
      </c>
      <c r="K77" s="1">
        <f t="shared" si="6"/>
        <v>38.904514499428053</v>
      </c>
      <c r="L77" s="2">
        <f t="shared" si="7"/>
        <v>0.30799775923131695</v>
      </c>
      <c r="M77">
        <v>5</v>
      </c>
      <c r="N77">
        <v>2.7</v>
      </c>
      <c r="O77" t="s">
        <v>335</v>
      </c>
      <c r="P77" t="s">
        <v>149</v>
      </c>
      <c r="Q77" t="s">
        <v>336</v>
      </c>
      <c r="R77">
        <v>33</v>
      </c>
    </row>
    <row r="78" spans="1:18" x14ac:dyDescent="0.25">
      <c r="A78">
        <v>4</v>
      </c>
      <c r="B78">
        <v>13</v>
      </c>
      <c r="C78" t="s">
        <v>337</v>
      </c>
      <c r="D78" t="s">
        <v>338</v>
      </c>
      <c r="E78" t="s">
        <v>26</v>
      </c>
      <c r="F78" s="1">
        <f t="shared" si="8"/>
        <v>501.18723362727218</v>
      </c>
      <c r="G78" s="2">
        <f t="shared" si="9"/>
        <v>0.24689698918137956</v>
      </c>
      <c r="H78">
        <v>5</v>
      </c>
      <c r="I78" t="s">
        <v>339</v>
      </c>
      <c r="J78" t="s">
        <v>40</v>
      </c>
      <c r="K78" s="1">
        <f t="shared" si="6"/>
        <v>50.118723362727167</v>
      </c>
      <c r="L78" s="2">
        <f t="shared" si="7"/>
        <v>0.28608698746413824</v>
      </c>
      <c r="M78">
        <v>5</v>
      </c>
      <c r="N78">
        <v>10</v>
      </c>
      <c r="O78" t="s">
        <v>199</v>
      </c>
      <c r="P78" t="s">
        <v>262</v>
      </c>
      <c r="Q78" t="s">
        <v>340</v>
      </c>
      <c r="R78">
        <v>35</v>
      </c>
    </row>
    <row r="79" spans="1:18" x14ac:dyDescent="0.25">
      <c r="A79">
        <v>4</v>
      </c>
      <c r="B79">
        <v>14</v>
      </c>
      <c r="C79" t="s">
        <v>341</v>
      </c>
      <c r="D79" t="s">
        <v>342</v>
      </c>
      <c r="E79" t="s">
        <v>40</v>
      </c>
      <c r="F79" s="1">
        <f t="shared" si="8"/>
        <v>562.3413251903487</v>
      </c>
      <c r="G79" s="2">
        <f t="shared" si="9"/>
        <v>0.3297235432443637</v>
      </c>
      <c r="H79">
        <v>7</v>
      </c>
      <c r="I79" t="s">
        <v>343</v>
      </c>
      <c r="J79" t="s">
        <v>118</v>
      </c>
      <c r="K79" s="1">
        <f t="shared" si="6"/>
        <v>39.810717055349571</v>
      </c>
      <c r="L79" s="2">
        <f t="shared" si="7"/>
        <v>0.39039267520132676</v>
      </c>
      <c r="M79">
        <v>7</v>
      </c>
      <c r="N79">
        <v>14.1</v>
      </c>
      <c r="O79" t="s">
        <v>344</v>
      </c>
      <c r="P79" t="s">
        <v>149</v>
      </c>
      <c r="Q79" t="s">
        <v>345</v>
      </c>
      <c r="R79">
        <v>26</v>
      </c>
    </row>
    <row r="80" spans="1:18" x14ac:dyDescent="0.25">
      <c r="A80">
        <v>4</v>
      </c>
      <c r="B80">
        <v>15</v>
      </c>
      <c r="C80" t="s">
        <v>346</v>
      </c>
      <c r="D80" t="s">
        <v>347</v>
      </c>
      <c r="E80" t="s">
        <v>62</v>
      </c>
      <c r="F80" s="1">
        <f t="shared" si="8"/>
        <v>199.52623149688762</v>
      </c>
      <c r="G80" s="2">
        <f t="shared" si="9"/>
        <v>0.35346363835795791</v>
      </c>
      <c r="H80">
        <v>6</v>
      </c>
      <c r="I80" t="s">
        <v>348</v>
      </c>
      <c r="J80" t="s">
        <v>272</v>
      </c>
      <c r="K80" s="1">
        <f t="shared" si="6"/>
        <v>21.877616239495495</v>
      </c>
      <c r="L80" s="2">
        <f t="shared" si="7"/>
        <v>0.40410917460029222</v>
      </c>
      <c r="M80">
        <v>6</v>
      </c>
      <c r="N80">
        <v>9.1</v>
      </c>
      <c r="O80" t="s">
        <v>89</v>
      </c>
      <c r="P80" t="s">
        <v>335</v>
      </c>
      <c r="Q80" t="s">
        <v>349</v>
      </c>
      <c r="R80">
        <v>26</v>
      </c>
    </row>
    <row r="81" spans="1:18" x14ac:dyDescent="0.25">
      <c r="A81">
        <v>4</v>
      </c>
      <c r="B81">
        <v>16</v>
      </c>
      <c r="C81" t="s">
        <v>350</v>
      </c>
      <c r="D81" t="s">
        <v>295</v>
      </c>
      <c r="E81" t="s">
        <v>55</v>
      </c>
      <c r="F81" s="1">
        <f t="shared" si="8"/>
        <v>616.59500186148148</v>
      </c>
      <c r="G81" s="2">
        <f t="shared" si="9"/>
        <v>0.27477245570185788</v>
      </c>
      <c r="H81">
        <v>5</v>
      </c>
      <c r="I81" t="s">
        <v>351</v>
      </c>
      <c r="J81" t="s">
        <v>118</v>
      </c>
      <c r="K81" s="1">
        <f t="shared" si="6"/>
        <v>100</v>
      </c>
      <c r="L81" s="2">
        <f t="shared" si="7"/>
        <v>0.30972740578309266</v>
      </c>
      <c r="M81">
        <v>5</v>
      </c>
      <c r="N81">
        <v>6.2</v>
      </c>
      <c r="O81" t="s">
        <v>352</v>
      </c>
      <c r="P81" t="s">
        <v>233</v>
      </c>
      <c r="Q81" t="s">
        <v>353</v>
      </c>
      <c r="R81">
        <v>31</v>
      </c>
    </row>
    <row r="82" spans="1:18" x14ac:dyDescent="0.25">
      <c r="A82">
        <v>4</v>
      </c>
      <c r="B82">
        <v>17</v>
      </c>
      <c r="C82" t="s">
        <v>354</v>
      </c>
      <c r="D82" t="s">
        <v>355</v>
      </c>
      <c r="E82" t="s">
        <v>42</v>
      </c>
      <c r="F82" s="1">
        <f t="shared" si="8"/>
        <v>9120.1083935590832</v>
      </c>
      <c r="G82" s="2">
        <f t="shared" si="9"/>
        <v>0.27652462788314514</v>
      </c>
      <c r="H82">
        <v>5</v>
      </c>
      <c r="I82" t="s">
        <v>356</v>
      </c>
      <c r="J82" t="s">
        <v>55</v>
      </c>
      <c r="K82" s="1">
        <f t="shared" si="6"/>
        <v>1230.268770812379</v>
      </c>
      <c r="L82" s="2">
        <f t="shared" si="7"/>
        <v>0.32425804579154516</v>
      </c>
      <c r="M82">
        <v>5</v>
      </c>
      <c r="N82">
        <v>7.4</v>
      </c>
      <c r="O82" t="s">
        <v>357</v>
      </c>
      <c r="P82" t="s">
        <v>358</v>
      </c>
      <c r="Q82" t="s">
        <v>359</v>
      </c>
      <c r="R82">
        <v>25</v>
      </c>
    </row>
    <row r="83" spans="1:18" x14ac:dyDescent="0.25">
      <c r="A83">
        <v>4</v>
      </c>
      <c r="B83">
        <v>18</v>
      </c>
      <c r="C83" t="s">
        <v>360</v>
      </c>
      <c r="D83" t="s">
        <v>361</v>
      </c>
      <c r="E83" t="s">
        <v>62</v>
      </c>
      <c r="F83" s="1">
        <f t="shared" si="8"/>
        <v>602.55958607435718</v>
      </c>
      <c r="G83" s="2">
        <f t="shared" si="9"/>
        <v>0.31598750467246517</v>
      </c>
      <c r="H83">
        <v>5</v>
      </c>
      <c r="I83" t="s">
        <v>362</v>
      </c>
      <c r="J83" t="s">
        <v>55</v>
      </c>
      <c r="K83" s="1">
        <f t="shared" si="6"/>
        <v>51.286138399136412</v>
      </c>
      <c r="L83" s="2">
        <f t="shared" si="7"/>
        <v>0.37034548377206938</v>
      </c>
      <c r="M83">
        <v>5</v>
      </c>
      <c r="N83">
        <v>11.7</v>
      </c>
      <c r="O83" t="s">
        <v>267</v>
      </c>
      <c r="P83" t="s">
        <v>262</v>
      </c>
      <c r="Q83" t="s">
        <v>363</v>
      </c>
      <c r="R83">
        <v>27</v>
      </c>
    </row>
    <row r="84" spans="1:18" x14ac:dyDescent="0.25">
      <c r="A84">
        <v>4</v>
      </c>
      <c r="B84">
        <v>19</v>
      </c>
      <c r="C84" t="s">
        <v>364</v>
      </c>
      <c r="D84" t="s">
        <v>361</v>
      </c>
      <c r="E84" t="s">
        <v>18</v>
      </c>
      <c r="F84" s="1">
        <f t="shared" si="8"/>
        <v>602.55958607435718</v>
      </c>
      <c r="G84" s="2">
        <f t="shared" si="9"/>
        <v>0.31598750467246517</v>
      </c>
      <c r="H84">
        <v>6</v>
      </c>
      <c r="I84" t="s">
        <v>365</v>
      </c>
      <c r="J84" t="s">
        <v>18</v>
      </c>
      <c r="K84" s="1">
        <f t="shared" si="6"/>
        <v>56.234132519034809</v>
      </c>
      <c r="L84" s="2">
        <f t="shared" si="7"/>
        <v>0.36831340978703747</v>
      </c>
      <c r="M84">
        <v>6</v>
      </c>
      <c r="N84">
        <v>10.7</v>
      </c>
      <c r="O84" t="s">
        <v>267</v>
      </c>
      <c r="P84" t="s">
        <v>165</v>
      </c>
      <c r="Q84" t="s">
        <v>366</v>
      </c>
      <c r="R84">
        <v>27</v>
      </c>
    </row>
    <row r="85" spans="1:18" x14ac:dyDescent="0.25">
      <c r="A85">
        <v>4</v>
      </c>
      <c r="B85">
        <v>20</v>
      </c>
      <c r="C85" t="s">
        <v>367</v>
      </c>
      <c r="D85" t="s">
        <v>368</v>
      </c>
      <c r="E85" t="s">
        <v>40</v>
      </c>
      <c r="F85" s="1">
        <f t="shared" si="8"/>
        <v>416.86938347033492</v>
      </c>
      <c r="G85" s="2">
        <f t="shared" si="9"/>
        <v>0.32411580061259293</v>
      </c>
      <c r="H85">
        <v>6</v>
      </c>
      <c r="I85" t="s">
        <v>369</v>
      </c>
      <c r="J85" t="s">
        <v>18</v>
      </c>
      <c r="K85" s="1">
        <f t="shared" si="6"/>
        <v>46.773514128719768</v>
      </c>
      <c r="L85" s="2">
        <f t="shared" si="7"/>
        <v>0.37237755775710124</v>
      </c>
      <c r="M85">
        <v>6</v>
      </c>
      <c r="N85">
        <v>8.9</v>
      </c>
      <c r="O85" t="s">
        <v>190</v>
      </c>
      <c r="P85" t="s">
        <v>166</v>
      </c>
      <c r="Q85" t="s">
        <v>370</v>
      </c>
      <c r="R85">
        <v>27</v>
      </c>
    </row>
    <row r="86" spans="1:18" x14ac:dyDescent="0.25">
      <c r="A86">
        <v>4</v>
      </c>
      <c r="B86">
        <v>21</v>
      </c>
      <c r="C86" t="s">
        <v>371</v>
      </c>
      <c r="D86" t="s">
        <v>372</v>
      </c>
      <c r="E86" t="s">
        <v>40</v>
      </c>
      <c r="F86" s="1">
        <f t="shared" si="8"/>
        <v>263.02679918953788</v>
      </c>
      <c r="G86" s="2">
        <f t="shared" si="9"/>
        <v>0.3342761705377526</v>
      </c>
      <c r="H86">
        <v>6</v>
      </c>
      <c r="I86" t="s">
        <v>373</v>
      </c>
      <c r="J86" t="s">
        <v>55</v>
      </c>
      <c r="K86" s="1">
        <f t="shared" si="6"/>
        <v>19.054607179632455</v>
      </c>
      <c r="L86" s="2">
        <f t="shared" si="7"/>
        <v>0.39219027911116261</v>
      </c>
      <c r="M86">
        <v>6</v>
      </c>
      <c r="N86">
        <v>13.8</v>
      </c>
      <c r="O86" t="s">
        <v>315</v>
      </c>
      <c r="P86" t="s">
        <v>292</v>
      </c>
      <c r="Q86" t="s">
        <v>374</v>
      </c>
      <c r="R86">
        <v>27</v>
      </c>
    </row>
    <row r="87" spans="1:18" x14ac:dyDescent="0.25">
      <c r="A87">
        <v>4</v>
      </c>
      <c r="B87">
        <v>26</v>
      </c>
      <c r="C87" t="s">
        <v>375</v>
      </c>
      <c r="D87" t="s">
        <v>376</v>
      </c>
      <c r="E87" t="s">
        <v>118</v>
      </c>
      <c r="F87" s="1">
        <f t="shared" si="8"/>
        <v>691.83097091893535</v>
      </c>
      <c r="G87" s="2">
        <f t="shared" si="9"/>
        <v>0.29135736654354372</v>
      </c>
      <c r="H87">
        <v>6</v>
      </c>
      <c r="I87" t="s">
        <v>377</v>
      </c>
      <c r="J87" t="s">
        <v>18</v>
      </c>
      <c r="K87" s="1">
        <f t="shared" si="6"/>
        <v>114.81536214968794</v>
      </c>
      <c r="L87" s="2">
        <f t="shared" si="7"/>
        <v>0.32825002009938209</v>
      </c>
      <c r="M87">
        <v>6</v>
      </c>
      <c r="N87">
        <v>6</v>
      </c>
      <c r="O87" t="s">
        <v>378</v>
      </c>
      <c r="P87" t="s">
        <v>344</v>
      </c>
      <c r="Q87" t="s">
        <v>379</v>
      </c>
      <c r="R87">
        <v>29</v>
      </c>
    </row>
    <row r="88" spans="1:18" x14ac:dyDescent="0.25">
      <c r="A88">
        <v>4</v>
      </c>
      <c r="B88">
        <v>27</v>
      </c>
      <c r="C88" t="s">
        <v>380</v>
      </c>
      <c r="D88" t="s">
        <v>381</v>
      </c>
      <c r="E88" t="s">
        <v>26</v>
      </c>
      <c r="F88" s="1">
        <f t="shared" si="8"/>
        <v>69.183097091893472</v>
      </c>
      <c r="G88" s="2">
        <f t="shared" si="9"/>
        <v>0.35075048463069003</v>
      </c>
      <c r="H88">
        <v>6</v>
      </c>
      <c r="I88" t="s">
        <v>382</v>
      </c>
      <c r="J88" t="s">
        <v>55</v>
      </c>
      <c r="K88" s="1">
        <f t="shared" si="6"/>
        <v>7.0794578438413511</v>
      </c>
      <c r="L88" s="2">
        <f t="shared" si="7"/>
        <v>0.39924810750560391</v>
      </c>
      <c r="M88">
        <v>6</v>
      </c>
      <c r="N88">
        <v>9.8000000000000007</v>
      </c>
      <c r="O88" t="s">
        <v>120</v>
      </c>
      <c r="P88" t="s">
        <v>383</v>
      </c>
      <c r="Q88" t="s">
        <v>384</v>
      </c>
      <c r="R88">
        <v>28</v>
      </c>
    </row>
    <row r="89" spans="1:18" x14ac:dyDescent="0.25">
      <c r="A89">
        <v>4</v>
      </c>
      <c r="B89">
        <v>28</v>
      </c>
      <c r="C89" t="s">
        <v>385</v>
      </c>
      <c r="D89" t="s">
        <v>386</v>
      </c>
      <c r="E89" t="s">
        <v>18</v>
      </c>
      <c r="F89" s="1">
        <f t="shared" si="8"/>
        <v>512.86138399136371</v>
      </c>
      <c r="G89" s="2">
        <f t="shared" si="9"/>
        <v>0.31954363414627107</v>
      </c>
      <c r="H89">
        <v>6</v>
      </c>
      <c r="I89" t="s">
        <v>387</v>
      </c>
      <c r="J89" t="s">
        <v>18</v>
      </c>
      <c r="K89" s="1">
        <f t="shared" si="6"/>
        <v>87.096358995608057</v>
      </c>
      <c r="L89" s="2">
        <f t="shared" si="7"/>
        <v>0.35866105835813572</v>
      </c>
      <c r="M89">
        <v>6</v>
      </c>
      <c r="N89">
        <v>5.9</v>
      </c>
      <c r="O89" t="s">
        <v>199</v>
      </c>
      <c r="P89" t="s">
        <v>190</v>
      </c>
      <c r="Q89" t="s">
        <v>388</v>
      </c>
      <c r="R89">
        <v>27</v>
      </c>
    </row>
    <row r="90" spans="1:18" x14ac:dyDescent="0.25">
      <c r="A90">
        <v>4</v>
      </c>
      <c r="B90">
        <v>29</v>
      </c>
      <c r="C90" t="s">
        <v>389</v>
      </c>
      <c r="D90" t="s">
        <v>390</v>
      </c>
      <c r="E90" t="s">
        <v>18</v>
      </c>
      <c r="F90" s="1">
        <f t="shared" si="8"/>
        <v>912.01083935590896</v>
      </c>
      <c r="G90" s="2">
        <f t="shared" si="9"/>
        <v>0.30684317173982151</v>
      </c>
      <c r="H90">
        <v>6</v>
      </c>
      <c r="I90" t="s">
        <v>391</v>
      </c>
      <c r="J90" t="s">
        <v>18</v>
      </c>
      <c r="K90" s="1">
        <f t="shared" si="6"/>
        <v>77.624711662868933</v>
      </c>
      <c r="L90" s="2">
        <f t="shared" si="7"/>
        <v>0.36120115083942572</v>
      </c>
      <c r="M90">
        <v>6</v>
      </c>
      <c r="N90">
        <v>11.7</v>
      </c>
      <c r="O90" t="s">
        <v>392</v>
      </c>
      <c r="P90" t="s">
        <v>131</v>
      </c>
      <c r="Q90" t="s">
        <v>393</v>
      </c>
      <c r="R90">
        <v>27</v>
      </c>
    </row>
    <row r="91" spans="1:18" x14ac:dyDescent="0.25">
      <c r="A91">
        <v>5</v>
      </c>
      <c r="B91">
        <v>1</v>
      </c>
      <c r="C91" t="s">
        <v>394</v>
      </c>
      <c r="D91" t="s">
        <v>395</v>
      </c>
      <c r="E91" t="s">
        <v>118</v>
      </c>
      <c r="F91" s="1">
        <f t="shared" si="8"/>
        <v>758.5775750291823</v>
      </c>
      <c r="G91" s="2">
        <f t="shared" si="9"/>
        <v>0.32286529354488097</v>
      </c>
      <c r="H91">
        <v>5</v>
      </c>
      <c r="I91" t="s">
        <v>156</v>
      </c>
      <c r="J91" t="s">
        <v>40</v>
      </c>
      <c r="K91" s="1">
        <f t="shared" si="6"/>
        <v>316.22776601683734</v>
      </c>
      <c r="L91" s="2">
        <f t="shared" si="7"/>
        <v>0.34291248497413829</v>
      </c>
      <c r="M91">
        <v>5</v>
      </c>
      <c r="N91">
        <v>2.4</v>
      </c>
      <c r="O91" t="s">
        <v>35</v>
      </c>
      <c r="P91" t="s">
        <v>113</v>
      </c>
      <c r="Q91" t="s">
        <v>396</v>
      </c>
      <c r="R91">
        <v>26</v>
      </c>
    </row>
    <row r="92" spans="1:18" x14ac:dyDescent="0.25">
      <c r="A92">
        <v>5</v>
      </c>
      <c r="B92">
        <v>2</v>
      </c>
      <c r="C92" t="s">
        <v>397</v>
      </c>
      <c r="D92" t="s">
        <v>181</v>
      </c>
      <c r="E92" t="s">
        <v>40</v>
      </c>
      <c r="F92" s="1">
        <f t="shared" si="8"/>
        <v>1621.8100973589276</v>
      </c>
      <c r="G92" s="2">
        <f t="shared" si="9"/>
        <v>0.25618881135487237</v>
      </c>
      <c r="H92">
        <v>5</v>
      </c>
      <c r="I92" t="s">
        <v>398</v>
      </c>
      <c r="J92" t="s">
        <v>55</v>
      </c>
      <c r="K92" s="1">
        <f t="shared" si="6"/>
        <v>309.02954325135852</v>
      </c>
      <c r="L92" s="2">
        <f t="shared" si="7"/>
        <v>0.28804648737827615</v>
      </c>
      <c r="M92">
        <v>5</v>
      </c>
      <c r="N92">
        <v>5.2</v>
      </c>
      <c r="O92" t="s">
        <v>126</v>
      </c>
      <c r="P92" t="s">
        <v>113</v>
      </c>
      <c r="Q92" t="s">
        <v>399</v>
      </c>
      <c r="R92">
        <v>31</v>
      </c>
    </row>
    <row r="93" spans="1:18" x14ac:dyDescent="0.25">
      <c r="A93">
        <v>5</v>
      </c>
      <c r="B93">
        <v>3</v>
      </c>
      <c r="C93" t="s">
        <v>400</v>
      </c>
      <c r="D93" t="s">
        <v>134</v>
      </c>
      <c r="E93" t="s">
        <v>55</v>
      </c>
      <c r="F93" s="1">
        <f t="shared" si="8"/>
        <v>741.31024130091612</v>
      </c>
      <c r="G93" s="2">
        <f t="shared" si="9"/>
        <v>0.27123271392147974</v>
      </c>
      <c r="H93">
        <v>6</v>
      </c>
      <c r="I93" t="s">
        <v>391</v>
      </c>
      <c r="J93" t="s">
        <v>18</v>
      </c>
      <c r="K93" s="1">
        <f t="shared" si="6"/>
        <v>77.624711662868933</v>
      </c>
      <c r="L93" s="2">
        <f t="shared" si="7"/>
        <v>0.3145945507311127</v>
      </c>
      <c r="M93">
        <v>6</v>
      </c>
      <c r="N93">
        <v>9.5</v>
      </c>
      <c r="O93" t="s">
        <v>205</v>
      </c>
      <c r="P93" t="s">
        <v>75</v>
      </c>
      <c r="Q93" t="s">
        <v>401</v>
      </c>
      <c r="R93">
        <v>31</v>
      </c>
    </row>
    <row r="94" spans="1:18" x14ac:dyDescent="0.25">
      <c r="A94">
        <v>5</v>
      </c>
      <c r="B94">
        <v>4</v>
      </c>
      <c r="C94" t="s">
        <v>402</v>
      </c>
      <c r="D94" t="s">
        <v>403</v>
      </c>
      <c r="E94" t="s">
        <v>55</v>
      </c>
      <c r="F94" s="1">
        <f t="shared" si="8"/>
        <v>109.64781961431838</v>
      </c>
      <c r="G94" s="2">
        <f t="shared" si="9"/>
        <v>0.36718013775692343</v>
      </c>
      <c r="H94">
        <v>5</v>
      </c>
      <c r="I94" t="s">
        <v>404</v>
      </c>
      <c r="J94" t="s">
        <v>18</v>
      </c>
      <c r="K94" s="1">
        <f t="shared" si="6"/>
        <v>33.884415613920268</v>
      </c>
      <c r="L94" s="2">
        <f t="shared" si="7"/>
        <v>0.39408557888566348</v>
      </c>
      <c r="M94">
        <v>5</v>
      </c>
      <c r="N94">
        <v>3.2</v>
      </c>
      <c r="O94" t="s">
        <v>405</v>
      </c>
      <c r="P94" t="s">
        <v>406</v>
      </c>
      <c r="Q94" t="s">
        <v>407</v>
      </c>
      <c r="R94">
        <v>26</v>
      </c>
    </row>
    <row r="95" spans="1:18" x14ac:dyDescent="0.25">
      <c r="A95">
        <v>5</v>
      </c>
      <c r="B95">
        <v>5</v>
      </c>
      <c r="C95" t="s">
        <v>408</v>
      </c>
      <c r="D95" t="s">
        <v>17</v>
      </c>
      <c r="E95" t="s">
        <v>18</v>
      </c>
      <c r="F95" s="1">
        <f t="shared" si="8"/>
        <v>398.10717055349619</v>
      </c>
      <c r="G95" s="2">
        <f t="shared" si="9"/>
        <v>0.28317934243025616</v>
      </c>
      <c r="H95">
        <v>6</v>
      </c>
      <c r="I95" t="s">
        <v>409</v>
      </c>
      <c r="J95" t="s">
        <v>118</v>
      </c>
      <c r="K95" s="1">
        <f t="shared" si="6"/>
        <v>72.443596007499067</v>
      </c>
      <c r="L95" s="2">
        <f t="shared" si="7"/>
        <v>0.31592195389875449</v>
      </c>
      <c r="M95">
        <v>6</v>
      </c>
      <c r="N95">
        <v>5.5</v>
      </c>
      <c r="O95" t="s">
        <v>69</v>
      </c>
      <c r="P95" t="s">
        <v>292</v>
      </c>
      <c r="Q95" t="s">
        <v>410</v>
      </c>
      <c r="R95">
        <v>31</v>
      </c>
    </row>
    <row r="96" spans="1:18" x14ac:dyDescent="0.25">
      <c r="A96">
        <v>5</v>
      </c>
      <c r="B96">
        <v>6</v>
      </c>
      <c r="C96" t="s">
        <v>411</v>
      </c>
      <c r="D96" t="s">
        <v>129</v>
      </c>
      <c r="H96">
        <v>5</v>
      </c>
      <c r="I96" t="s">
        <v>257</v>
      </c>
      <c r="J96" t="s">
        <v>412</v>
      </c>
      <c r="K96" s="1">
        <f t="shared" si="6"/>
        <v>4897.7881936844587</v>
      </c>
      <c r="L96" s="2">
        <f t="shared" si="7"/>
        <v>0.26975782151298877</v>
      </c>
      <c r="M96">
        <v>5</v>
      </c>
      <c r="O96" t="s">
        <v>303</v>
      </c>
      <c r="P96" t="s">
        <v>413</v>
      </c>
      <c r="Q96" t="s">
        <v>414</v>
      </c>
      <c r="R96">
        <v>27</v>
      </c>
    </row>
    <row r="97" spans="1:18" x14ac:dyDescent="0.25">
      <c r="A97">
        <v>5</v>
      </c>
      <c r="B97">
        <v>7</v>
      </c>
      <c r="C97" t="s">
        <v>415</v>
      </c>
      <c r="D97" t="s">
        <v>416</v>
      </c>
      <c r="E97" t="s">
        <v>118</v>
      </c>
      <c r="F97" s="1">
        <f t="shared" si="8"/>
        <v>446.68359215096325</v>
      </c>
      <c r="G97" s="2">
        <f t="shared" si="9"/>
        <v>0.34839908473372444</v>
      </c>
      <c r="H97">
        <v>6</v>
      </c>
      <c r="I97" t="s">
        <v>417</v>
      </c>
      <c r="J97" t="s">
        <v>118</v>
      </c>
      <c r="K97" s="1">
        <f t="shared" si="6"/>
        <v>74.131024130091546</v>
      </c>
      <c r="L97" s="2">
        <f t="shared" si="7"/>
        <v>0.39119456285849702</v>
      </c>
      <c r="M97">
        <v>6</v>
      </c>
      <c r="N97">
        <v>6</v>
      </c>
      <c r="O97" t="s">
        <v>149</v>
      </c>
      <c r="P97" t="s">
        <v>418</v>
      </c>
      <c r="Q97" t="s">
        <v>419</v>
      </c>
      <c r="R97">
        <v>25</v>
      </c>
    </row>
    <row r="98" spans="1:18" x14ac:dyDescent="0.25">
      <c r="A98">
        <v>5</v>
      </c>
      <c r="B98">
        <v>8</v>
      </c>
      <c r="C98" t="s">
        <v>420</v>
      </c>
      <c r="D98" t="s">
        <v>421</v>
      </c>
      <c r="E98" t="s">
        <v>118</v>
      </c>
      <c r="F98" s="1">
        <f t="shared" si="8"/>
        <v>977.23722095580956</v>
      </c>
      <c r="G98" s="2">
        <f t="shared" ref="G98:G129" si="10">-0.5957*LN(F98/1000000000)/R98</f>
        <v>0.3584180929903602</v>
      </c>
      <c r="H98">
        <v>5</v>
      </c>
      <c r="I98" t="s">
        <v>48</v>
      </c>
      <c r="J98" t="s">
        <v>94</v>
      </c>
      <c r="K98" s="1">
        <f t="shared" si="6"/>
        <v>138.03842646028824</v>
      </c>
      <c r="L98" s="2">
        <f t="shared" ref="L98:L129" si="11">-0.5957*LN(K98/1000000000)/R98</f>
        <v>0.40910950381262412</v>
      </c>
      <c r="M98">
        <v>5</v>
      </c>
      <c r="N98">
        <v>7.1</v>
      </c>
      <c r="O98" t="s">
        <v>422</v>
      </c>
      <c r="P98" t="s">
        <v>69</v>
      </c>
      <c r="Q98" t="s">
        <v>423</v>
      </c>
      <c r="R98">
        <v>23</v>
      </c>
    </row>
    <row r="99" spans="1:18" x14ac:dyDescent="0.25">
      <c r="A99">
        <v>5</v>
      </c>
      <c r="B99">
        <v>11</v>
      </c>
      <c r="C99" t="s">
        <v>424</v>
      </c>
      <c r="D99" t="s">
        <v>425</v>
      </c>
      <c r="E99" t="s">
        <v>118</v>
      </c>
      <c r="F99" s="1">
        <f t="shared" si="8"/>
        <v>190.54607179632444</v>
      </c>
      <c r="G99" s="2">
        <f t="shared" si="10"/>
        <v>0.30724958653682788</v>
      </c>
      <c r="H99">
        <v>6</v>
      </c>
      <c r="I99" t="s">
        <v>333</v>
      </c>
      <c r="J99" t="s">
        <v>55</v>
      </c>
      <c r="K99" s="1">
        <f t="shared" si="6"/>
        <v>104.71285480508986</v>
      </c>
      <c r="L99" s="2">
        <f t="shared" si="11"/>
        <v>0.3191372193492647</v>
      </c>
      <c r="M99">
        <v>6</v>
      </c>
      <c r="N99">
        <v>1.8</v>
      </c>
      <c r="O99" t="s">
        <v>57</v>
      </c>
      <c r="P99" t="s">
        <v>119</v>
      </c>
      <c r="Q99" t="s">
        <v>426</v>
      </c>
      <c r="R99">
        <v>30</v>
      </c>
    </row>
    <row r="100" spans="1:18" x14ac:dyDescent="0.25">
      <c r="A100">
        <v>5</v>
      </c>
      <c r="B100">
        <v>12</v>
      </c>
      <c r="C100" t="s">
        <v>427</v>
      </c>
      <c r="D100" t="s">
        <v>428</v>
      </c>
      <c r="E100" t="s">
        <v>55</v>
      </c>
      <c r="F100" s="1">
        <f t="shared" si="8"/>
        <v>426.57951880159209</v>
      </c>
      <c r="G100" s="2">
        <f t="shared" si="10"/>
        <v>0.37988739639743668</v>
      </c>
      <c r="H100">
        <v>5</v>
      </c>
      <c r="I100" t="s">
        <v>48</v>
      </c>
      <c r="J100" t="s">
        <v>118</v>
      </c>
      <c r="K100" s="1">
        <f t="shared" si="6"/>
        <v>138.03842646028824</v>
      </c>
      <c r="L100" s="2">
        <f t="shared" si="11"/>
        <v>0.40910950381262412</v>
      </c>
      <c r="M100">
        <v>5</v>
      </c>
      <c r="N100">
        <v>3.1</v>
      </c>
      <c r="O100" t="s">
        <v>69</v>
      </c>
      <c r="P100" t="s">
        <v>69</v>
      </c>
      <c r="Q100" t="s">
        <v>429</v>
      </c>
      <c r="R100">
        <v>23</v>
      </c>
    </row>
    <row r="101" spans="1:18" x14ac:dyDescent="0.25">
      <c r="A101">
        <v>5</v>
      </c>
      <c r="B101">
        <v>13</v>
      </c>
      <c r="C101" t="s">
        <v>430</v>
      </c>
      <c r="D101" t="s">
        <v>398</v>
      </c>
      <c r="E101" t="s">
        <v>40</v>
      </c>
      <c r="F101" s="1">
        <f t="shared" si="8"/>
        <v>309.02954325135852</v>
      </c>
      <c r="G101" s="2">
        <f t="shared" si="10"/>
        <v>0.27904503464770503</v>
      </c>
      <c r="H101">
        <v>6</v>
      </c>
      <c r="I101" t="s">
        <v>431</v>
      </c>
      <c r="J101" t="s">
        <v>62</v>
      </c>
      <c r="K101" s="1">
        <f t="shared" si="6"/>
        <v>41.686938347033518</v>
      </c>
      <c r="L101" s="2">
        <f t="shared" si="11"/>
        <v>0.31633676738864253</v>
      </c>
      <c r="M101">
        <v>6</v>
      </c>
      <c r="N101">
        <v>7.4</v>
      </c>
      <c r="O101" t="s">
        <v>119</v>
      </c>
      <c r="P101" t="s">
        <v>135</v>
      </c>
      <c r="Q101" t="s">
        <v>432</v>
      </c>
      <c r="R101">
        <v>32</v>
      </c>
    </row>
    <row r="102" spans="1:18" x14ac:dyDescent="0.25">
      <c r="A102">
        <v>5</v>
      </c>
      <c r="B102">
        <v>14</v>
      </c>
      <c r="C102" t="s">
        <v>433</v>
      </c>
      <c r="D102" t="s">
        <v>434</v>
      </c>
      <c r="E102" t="s">
        <v>118</v>
      </c>
      <c r="F102" s="1">
        <f t="shared" si="8"/>
        <v>346.73685045253148</v>
      </c>
      <c r="G102" s="2">
        <f t="shared" si="10"/>
        <v>0.38525472224920576</v>
      </c>
      <c r="H102">
        <v>5</v>
      </c>
      <c r="I102" t="s">
        <v>435</v>
      </c>
      <c r="J102" t="s">
        <v>49</v>
      </c>
      <c r="K102" s="1">
        <f t="shared" si="6"/>
        <v>93.325430079699075</v>
      </c>
      <c r="L102" s="2">
        <f t="shared" si="11"/>
        <v>0.41924778597707685</v>
      </c>
      <c r="M102">
        <v>5</v>
      </c>
      <c r="N102">
        <v>3.7</v>
      </c>
      <c r="O102" t="s">
        <v>50</v>
      </c>
      <c r="P102" t="s">
        <v>140</v>
      </c>
      <c r="Q102" t="s">
        <v>436</v>
      </c>
      <c r="R102">
        <v>23</v>
      </c>
    </row>
    <row r="103" spans="1:18" x14ac:dyDescent="0.25">
      <c r="A103">
        <v>5</v>
      </c>
      <c r="B103">
        <v>15</v>
      </c>
      <c r="C103" t="s">
        <v>437</v>
      </c>
      <c r="D103" t="s">
        <v>438</v>
      </c>
      <c r="E103" t="s">
        <v>18</v>
      </c>
      <c r="F103" s="1">
        <f t="shared" si="8"/>
        <v>30.199517204020189</v>
      </c>
      <c r="G103" s="2">
        <f t="shared" si="10"/>
        <v>0.44846989339226423</v>
      </c>
      <c r="H103">
        <v>7</v>
      </c>
      <c r="I103" t="s">
        <v>439</v>
      </c>
      <c r="J103" t="s">
        <v>118</v>
      </c>
      <c r="K103" s="1">
        <f t="shared" si="6"/>
        <v>12.022644346174099</v>
      </c>
      <c r="L103" s="2">
        <f t="shared" si="11"/>
        <v>0.4723246749556827</v>
      </c>
      <c r="M103">
        <v>7</v>
      </c>
      <c r="N103">
        <v>2.5</v>
      </c>
      <c r="O103" t="s">
        <v>440</v>
      </c>
      <c r="P103" t="s">
        <v>441</v>
      </c>
      <c r="Q103" t="s">
        <v>442</v>
      </c>
      <c r="R103">
        <v>23</v>
      </c>
    </row>
    <row r="104" spans="1:18" x14ac:dyDescent="0.25">
      <c r="A104">
        <v>5</v>
      </c>
      <c r="B104">
        <v>16</v>
      </c>
      <c r="C104" t="s">
        <v>443</v>
      </c>
      <c r="D104" t="s">
        <v>444</v>
      </c>
      <c r="E104" t="s">
        <v>62</v>
      </c>
      <c r="F104" s="1">
        <f t="shared" si="8"/>
        <v>10000</v>
      </c>
      <c r="G104" s="2">
        <f t="shared" si="10"/>
        <v>0.2449374892672416</v>
      </c>
      <c r="H104">
        <v>5</v>
      </c>
      <c r="I104" t="s">
        <v>130</v>
      </c>
      <c r="J104" t="s">
        <v>49</v>
      </c>
      <c r="K104" s="1">
        <f t="shared" si="6"/>
        <v>5370.3179637025305</v>
      </c>
      <c r="L104" s="2">
        <f t="shared" si="11"/>
        <v>0.25816411368767261</v>
      </c>
      <c r="M104">
        <v>5</v>
      </c>
      <c r="N104">
        <v>1.9</v>
      </c>
      <c r="O104" t="s">
        <v>445</v>
      </c>
      <c r="P104" t="s">
        <v>446</v>
      </c>
      <c r="Q104" t="s">
        <v>447</v>
      </c>
      <c r="R104">
        <v>28</v>
      </c>
    </row>
    <row r="105" spans="1:18" x14ac:dyDescent="0.25">
      <c r="A105">
        <v>5</v>
      </c>
      <c r="B105">
        <v>17</v>
      </c>
      <c r="C105" t="s">
        <v>448</v>
      </c>
      <c r="D105" t="s">
        <v>552</v>
      </c>
      <c r="H105">
        <v>5</v>
      </c>
      <c r="I105" t="s">
        <v>129</v>
      </c>
      <c r="M105">
        <v>5</v>
      </c>
      <c r="O105" t="s">
        <v>303</v>
      </c>
      <c r="P105" t="s">
        <v>303</v>
      </c>
      <c r="Q105" t="s">
        <v>449</v>
      </c>
      <c r="R105">
        <v>22</v>
      </c>
    </row>
    <row r="106" spans="1:18" x14ac:dyDescent="0.25">
      <c r="A106">
        <v>5</v>
      </c>
      <c r="B106">
        <v>18</v>
      </c>
      <c r="C106" t="s">
        <v>450</v>
      </c>
      <c r="D106" t="s">
        <v>451</v>
      </c>
      <c r="E106" t="s">
        <v>26</v>
      </c>
      <c r="F106" s="1">
        <f t="shared" si="8"/>
        <v>7244.3596007498954</v>
      </c>
      <c r="G106" s="2">
        <f t="shared" si="10"/>
        <v>0.29376169546117847</v>
      </c>
      <c r="H106">
        <v>5</v>
      </c>
      <c r="I106" t="s">
        <v>125</v>
      </c>
      <c r="J106" t="s">
        <v>118</v>
      </c>
      <c r="K106" s="1">
        <f t="shared" si="6"/>
        <v>2137.9620895022299</v>
      </c>
      <c r="L106" s="2">
        <f t="shared" si="11"/>
        <v>0.32405229830056065</v>
      </c>
      <c r="M106">
        <v>5</v>
      </c>
      <c r="N106">
        <v>3.4</v>
      </c>
      <c r="O106" t="s">
        <v>452</v>
      </c>
      <c r="P106" t="s">
        <v>453</v>
      </c>
      <c r="Q106" t="s">
        <v>454</v>
      </c>
      <c r="R106">
        <v>24</v>
      </c>
    </row>
    <row r="107" spans="1:18" x14ac:dyDescent="0.25">
      <c r="A107">
        <v>5</v>
      </c>
      <c r="B107">
        <v>19</v>
      </c>
      <c r="C107" t="s">
        <v>455</v>
      </c>
      <c r="D107" t="s">
        <v>386</v>
      </c>
      <c r="E107" t="s">
        <v>18</v>
      </c>
      <c r="F107" s="1">
        <f t="shared" si="8"/>
        <v>512.86138399136371</v>
      </c>
      <c r="G107" s="2">
        <f t="shared" si="10"/>
        <v>0.359486588414555</v>
      </c>
      <c r="H107">
        <v>5</v>
      </c>
      <c r="I107" t="s">
        <v>456</v>
      </c>
      <c r="J107" t="s">
        <v>55</v>
      </c>
      <c r="K107" s="1">
        <f t="shared" si="6"/>
        <v>120.22644346174111</v>
      </c>
      <c r="L107" s="2">
        <f t="shared" si="11"/>
        <v>0.3954923993368395</v>
      </c>
      <c r="M107">
        <v>5</v>
      </c>
      <c r="N107">
        <v>4.3</v>
      </c>
      <c r="O107" t="s">
        <v>166</v>
      </c>
      <c r="P107" t="s">
        <v>43</v>
      </c>
      <c r="Q107" t="s">
        <v>457</v>
      </c>
      <c r="R107">
        <v>24</v>
      </c>
    </row>
    <row r="108" spans="1:18" x14ac:dyDescent="0.25">
      <c r="A108">
        <v>5</v>
      </c>
      <c r="B108">
        <v>20</v>
      </c>
      <c r="C108" t="s">
        <v>458</v>
      </c>
      <c r="D108" t="s">
        <v>552</v>
      </c>
      <c r="H108">
        <v>5</v>
      </c>
      <c r="I108" t="s">
        <v>129</v>
      </c>
      <c r="M108">
        <v>5</v>
      </c>
      <c r="O108" t="s">
        <v>303</v>
      </c>
      <c r="P108" t="s">
        <v>303</v>
      </c>
      <c r="Q108" t="s">
        <v>459</v>
      </c>
      <c r="R108">
        <v>24</v>
      </c>
    </row>
    <row r="109" spans="1:18" x14ac:dyDescent="0.25">
      <c r="A109">
        <v>5</v>
      </c>
      <c r="B109">
        <v>21</v>
      </c>
      <c r="C109" t="s">
        <v>460</v>
      </c>
      <c r="D109" t="s">
        <v>129</v>
      </c>
      <c r="H109">
        <v>5</v>
      </c>
      <c r="I109" t="s">
        <v>197</v>
      </c>
      <c r="J109" t="s">
        <v>55</v>
      </c>
      <c r="K109" s="1">
        <f t="shared" si="6"/>
        <v>7762.4711662868958</v>
      </c>
      <c r="L109" s="2">
        <f t="shared" si="11"/>
        <v>0.2920471330363078</v>
      </c>
      <c r="M109">
        <v>5</v>
      </c>
      <c r="O109" t="s">
        <v>303</v>
      </c>
      <c r="P109" t="s">
        <v>303</v>
      </c>
      <c r="Q109" t="s">
        <v>461</v>
      </c>
      <c r="R109">
        <v>24</v>
      </c>
    </row>
    <row r="110" spans="1:18" x14ac:dyDescent="0.25">
      <c r="A110">
        <v>5</v>
      </c>
      <c r="B110">
        <v>26</v>
      </c>
      <c r="C110" t="s">
        <v>462</v>
      </c>
      <c r="D110" t="s">
        <v>463</v>
      </c>
      <c r="E110" t="s">
        <v>62</v>
      </c>
      <c r="F110" s="1">
        <f t="shared" si="8"/>
        <v>4466.8359215096298</v>
      </c>
      <c r="G110" s="2">
        <f t="shared" si="10"/>
        <v>0.28224335301717535</v>
      </c>
      <c r="H110">
        <v>5</v>
      </c>
      <c r="I110" t="s">
        <v>421</v>
      </c>
      <c r="J110" t="s">
        <v>55</v>
      </c>
      <c r="K110" s="1">
        <f t="shared" si="6"/>
        <v>977.23722095580956</v>
      </c>
      <c r="L110" s="2">
        <f t="shared" si="11"/>
        <v>0.31706215918378017</v>
      </c>
      <c r="M110">
        <v>6</v>
      </c>
      <c r="N110">
        <v>4.5999999999999996</v>
      </c>
      <c r="O110" t="s">
        <v>464</v>
      </c>
      <c r="P110" t="s">
        <v>465</v>
      </c>
      <c r="Q110" t="s">
        <v>466</v>
      </c>
      <c r="R110">
        <v>26</v>
      </c>
    </row>
    <row r="111" spans="1:18" x14ac:dyDescent="0.25">
      <c r="A111">
        <v>5</v>
      </c>
      <c r="B111">
        <v>27</v>
      </c>
      <c r="C111" t="s">
        <v>467</v>
      </c>
      <c r="D111" t="s">
        <v>463</v>
      </c>
      <c r="E111" t="s">
        <v>55</v>
      </c>
      <c r="F111" s="1">
        <f t="shared" si="8"/>
        <v>4466.8359215096298</v>
      </c>
      <c r="G111" s="2">
        <f t="shared" si="10"/>
        <v>0.29353308713786236</v>
      </c>
      <c r="H111">
        <v>5</v>
      </c>
      <c r="I111" t="s">
        <v>468</v>
      </c>
      <c r="J111" t="s">
        <v>49</v>
      </c>
      <c r="K111" s="1">
        <f t="shared" si="6"/>
        <v>6606.9344800759591</v>
      </c>
      <c r="L111" s="2">
        <f t="shared" si="11"/>
        <v>0.28420586754656579</v>
      </c>
      <c r="M111">
        <v>5</v>
      </c>
      <c r="N111">
        <v>1.5</v>
      </c>
      <c r="O111" t="s">
        <v>464</v>
      </c>
      <c r="P111" t="s">
        <v>469</v>
      </c>
      <c r="Q111" t="s">
        <v>470</v>
      </c>
      <c r="R111">
        <v>25</v>
      </c>
    </row>
    <row r="112" spans="1:18" x14ac:dyDescent="0.25">
      <c r="A112">
        <v>5</v>
      </c>
      <c r="B112">
        <v>28</v>
      </c>
      <c r="C112" t="s">
        <v>471</v>
      </c>
      <c r="D112" t="s">
        <v>472</v>
      </c>
      <c r="E112" t="s">
        <v>18</v>
      </c>
      <c r="F112" s="1">
        <f t="shared" si="8"/>
        <v>676.08297539198088</v>
      </c>
      <c r="G112" s="2">
        <f t="shared" si="10"/>
        <v>0.35262833871507221</v>
      </c>
      <c r="H112">
        <v>5</v>
      </c>
      <c r="I112" t="s">
        <v>473</v>
      </c>
      <c r="J112" t="s">
        <v>118</v>
      </c>
      <c r="K112" s="1">
        <f t="shared" si="6"/>
        <v>380.18939632056089</v>
      </c>
      <c r="L112" s="2">
        <f t="shared" si="11"/>
        <v>0.36691635892232793</v>
      </c>
      <c r="M112">
        <v>5</v>
      </c>
      <c r="N112">
        <v>1.8</v>
      </c>
      <c r="O112" t="s">
        <v>27</v>
      </c>
      <c r="P112" t="s">
        <v>233</v>
      </c>
      <c r="Q112" t="s">
        <v>474</v>
      </c>
      <c r="R112">
        <v>24</v>
      </c>
    </row>
    <row r="113" spans="1:18" x14ac:dyDescent="0.25">
      <c r="A113">
        <v>5</v>
      </c>
      <c r="B113">
        <v>29</v>
      </c>
      <c r="C113" t="s">
        <v>475</v>
      </c>
      <c r="D113" t="s">
        <v>25</v>
      </c>
      <c r="E113" t="s">
        <v>55</v>
      </c>
      <c r="F113" s="1">
        <f t="shared" si="8"/>
        <v>1122.0184543019616</v>
      </c>
      <c r="G113" s="2">
        <f t="shared" si="10"/>
        <v>0.34005488093268715</v>
      </c>
      <c r="H113">
        <v>5</v>
      </c>
      <c r="I113" t="s">
        <v>476</v>
      </c>
      <c r="J113" t="s">
        <v>118</v>
      </c>
      <c r="K113" s="1">
        <f t="shared" si="6"/>
        <v>144.5439770745927</v>
      </c>
      <c r="L113" s="2">
        <f t="shared" si="11"/>
        <v>0.39092023287051764</v>
      </c>
      <c r="M113">
        <v>5</v>
      </c>
      <c r="N113">
        <v>7.8</v>
      </c>
      <c r="O113" t="s">
        <v>233</v>
      </c>
      <c r="P113" t="s">
        <v>149</v>
      </c>
      <c r="Q113" t="s">
        <v>477</v>
      </c>
      <c r="R113">
        <v>24</v>
      </c>
    </row>
    <row r="114" spans="1:18" x14ac:dyDescent="0.25">
      <c r="C114" t="s">
        <v>478</v>
      </c>
      <c r="D114" t="s">
        <v>479</v>
      </c>
      <c r="H114">
        <v>6</v>
      </c>
      <c r="I114" t="s">
        <v>479</v>
      </c>
      <c r="M114">
        <v>6</v>
      </c>
      <c r="Q114" t="s">
        <v>480</v>
      </c>
      <c r="R114">
        <v>17</v>
      </c>
    </row>
    <row r="115" spans="1:18" x14ac:dyDescent="0.25">
      <c r="C115" t="s">
        <v>481</v>
      </c>
      <c r="D115" t="s">
        <v>482</v>
      </c>
      <c r="E115" t="s">
        <v>118</v>
      </c>
      <c r="F115" s="1">
        <f t="shared" si="8"/>
        <v>147.91083881682039</v>
      </c>
      <c r="G115" s="2">
        <f t="shared" si="10"/>
        <v>0.5855230680933412</v>
      </c>
      <c r="H115">
        <v>6</v>
      </c>
      <c r="I115" t="s">
        <v>483</v>
      </c>
      <c r="J115" t="s">
        <v>118</v>
      </c>
      <c r="K115" s="1">
        <f t="shared" si="6"/>
        <v>32.359365692962726</v>
      </c>
      <c r="L115" s="2">
        <f t="shared" si="11"/>
        <v>0.64210362811407395</v>
      </c>
      <c r="M115">
        <v>6</v>
      </c>
      <c r="N115">
        <v>4.5999999999999996</v>
      </c>
      <c r="Q115" t="s">
        <v>484</v>
      </c>
      <c r="R115">
        <v>16</v>
      </c>
    </row>
    <row r="116" spans="1:18" x14ac:dyDescent="0.25">
      <c r="C116" t="s">
        <v>485</v>
      </c>
      <c r="D116" t="s">
        <v>486</v>
      </c>
      <c r="H116">
        <v>6</v>
      </c>
      <c r="I116" t="s">
        <v>487</v>
      </c>
      <c r="M116">
        <v>6</v>
      </c>
      <c r="Q116" t="s">
        <v>488</v>
      </c>
      <c r="R116">
        <v>17</v>
      </c>
    </row>
    <row r="117" spans="1:18" x14ac:dyDescent="0.25">
      <c r="C117" t="s">
        <v>489</v>
      </c>
      <c r="D117" t="s">
        <v>490</v>
      </c>
      <c r="E117" t="s">
        <v>491</v>
      </c>
      <c r="F117" s="1">
        <f t="shared" si="8"/>
        <v>97723.722095581004</v>
      </c>
      <c r="G117" s="2">
        <f t="shared" si="10"/>
        <v>0.39287973278465554</v>
      </c>
      <c r="H117">
        <v>6</v>
      </c>
      <c r="I117" t="s">
        <v>108</v>
      </c>
      <c r="J117" t="s">
        <v>118</v>
      </c>
      <c r="K117" s="1">
        <f t="shared" si="6"/>
        <v>16595.869074375569</v>
      </c>
      <c r="L117" s="2">
        <f t="shared" si="11"/>
        <v>0.4683204794789661</v>
      </c>
      <c r="M117">
        <v>6</v>
      </c>
      <c r="N117">
        <v>5.9</v>
      </c>
      <c r="Q117" t="s">
        <v>492</v>
      </c>
      <c r="R117">
        <v>14</v>
      </c>
    </row>
    <row r="118" spans="1:18" x14ac:dyDescent="0.25">
      <c r="C118" t="s">
        <v>493</v>
      </c>
      <c r="D118" t="s">
        <v>494</v>
      </c>
      <c r="E118" t="s">
        <v>495</v>
      </c>
      <c r="F118" s="1">
        <f t="shared" si="8"/>
        <v>186208.71366628676</v>
      </c>
      <c r="G118" s="2">
        <f t="shared" si="10"/>
        <v>0.34108361838760953</v>
      </c>
      <c r="H118">
        <v>6</v>
      </c>
      <c r="I118" t="s">
        <v>496</v>
      </c>
      <c r="J118" t="s">
        <v>497</v>
      </c>
      <c r="K118" s="1">
        <f t="shared" si="6"/>
        <v>41686.938347033501</v>
      </c>
      <c r="L118" s="2">
        <f t="shared" si="11"/>
        <v>0.40052178244979353</v>
      </c>
      <c r="M118">
        <v>6</v>
      </c>
      <c r="N118">
        <v>4.5</v>
      </c>
      <c r="Q118" t="s">
        <v>498</v>
      </c>
      <c r="R118">
        <v>15</v>
      </c>
    </row>
    <row r="119" spans="1:18" x14ac:dyDescent="0.25">
      <c r="C119" t="s">
        <v>499</v>
      </c>
      <c r="D119" t="s">
        <v>486</v>
      </c>
      <c r="H119">
        <v>6</v>
      </c>
      <c r="I119" t="s">
        <v>487</v>
      </c>
      <c r="M119">
        <v>6</v>
      </c>
      <c r="Q119" t="s">
        <v>500</v>
      </c>
      <c r="R119">
        <v>17</v>
      </c>
    </row>
    <row r="120" spans="1:18" x14ac:dyDescent="0.25">
      <c r="C120" t="s">
        <v>501</v>
      </c>
      <c r="D120" t="s">
        <v>502</v>
      </c>
      <c r="E120" t="s">
        <v>40</v>
      </c>
      <c r="F120" s="1">
        <f t="shared" si="8"/>
        <v>3715.3522909717271</v>
      </c>
      <c r="G120" s="2">
        <f t="shared" si="10"/>
        <v>0.57292762874140635</v>
      </c>
      <c r="H120">
        <v>6</v>
      </c>
      <c r="I120" t="s">
        <v>105</v>
      </c>
      <c r="J120" t="s">
        <v>118</v>
      </c>
      <c r="K120" s="1">
        <f t="shared" si="6"/>
        <v>2511.8864315095807</v>
      </c>
      <c r="L120" s="2">
        <f t="shared" si="11"/>
        <v>0.59086458949389975</v>
      </c>
      <c r="M120">
        <v>6</v>
      </c>
      <c r="N120">
        <v>1.5</v>
      </c>
      <c r="Q120" t="s">
        <v>503</v>
      </c>
      <c r="R120">
        <v>13</v>
      </c>
    </row>
    <row r="121" spans="1:18" x14ac:dyDescent="0.25">
      <c r="C121" t="s">
        <v>504</v>
      </c>
      <c r="D121" t="s">
        <v>254</v>
      </c>
      <c r="E121" t="s">
        <v>26</v>
      </c>
      <c r="F121" s="1">
        <f t="shared" si="8"/>
        <v>3019.9517204020144</v>
      </c>
      <c r="G121" s="2">
        <f t="shared" si="10"/>
        <v>0.54082197630206952</v>
      </c>
      <c r="H121">
        <v>6</v>
      </c>
      <c r="I121" t="s">
        <v>323</v>
      </c>
      <c r="J121" t="s">
        <v>18</v>
      </c>
      <c r="K121" s="1">
        <f t="shared" si="6"/>
        <v>2344.2288153199192</v>
      </c>
      <c r="L121" s="2">
        <f t="shared" si="11"/>
        <v>0.55159922582982823</v>
      </c>
      <c r="M121">
        <v>6</v>
      </c>
      <c r="N121">
        <v>1.3</v>
      </c>
      <c r="Q121" t="s">
        <v>505</v>
      </c>
      <c r="R121">
        <v>14</v>
      </c>
    </row>
    <row r="122" spans="1:18" x14ac:dyDescent="0.25">
      <c r="C122" t="s">
        <v>506</v>
      </c>
      <c r="D122" t="s">
        <v>507</v>
      </c>
      <c r="E122" t="s">
        <v>497</v>
      </c>
      <c r="F122" s="1">
        <f t="shared" si="8"/>
        <v>194984.45997580452</v>
      </c>
      <c r="G122" s="2">
        <f t="shared" si="10"/>
        <v>0.33925475180108078</v>
      </c>
      <c r="H122">
        <v>6</v>
      </c>
      <c r="I122" t="s">
        <v>508</v>
      </c>
      <c r="J122" t="s">
        <v>497</v>
      </c>
      <c r="K122" s="1">
        <f t="shared" si="6"/>
        <v>45708.818961487457</v>
      </c>
      <c r="L122" s="2">
        <f t="shared" si="11"/>
        <v>0.39686404927673608</v>
      </c>
      <c r="M122">
        <v>6</v>
      </c>
      <c r="N122">
        <v>4.3</v>
      </c>
      <c r="Q122" t="s">
        <v>509</v>
      </c>
      <c r="R122">
        <v>15</v>
      </c>
    </row>
    <row r="123" spans="1:18" x14ac:dyDescent="0.25">
      <c r="C123" t="s">
        <v>510</v>
      </c>
      <c r="D123" t="s">
        <v>511</v>
      </c>
      <c r="E123" t="s">
        <v>491</v>
      </c>
      <c r="F123" s="1">
        <f t="shared" si="8"/>
        <v>104712.85480508985</v>
      </c>
      <c r="G123" s="2">
        <f t="shared" si="10"/>
        <v>0.38994048291344868</v>
      </c>
      <c r="H123">
        <v>6</v>
      </c>
      <c r="I123" t="s">
        <v>512</v>
      </c>
      <c r="J123" t="s">
        <v>491</v>
      </c>
      <c r="K123" s="1">
        <f t="shared" si="6"/>
        <v>33113.112148259053</v>
      </c>
      <c r="L123" s="2">
        <f t="shared" si="11"/>
        <v>0.43892798076689704</v>
      </c>
      <c r="M123">
        <v>6</v>
      </c>
      <c r="N123">
        <v>3.2</v>
      </c>
      <c r="Q123" t="s">
        <v>513</v>
      </c>
      <c r="R123">
        <v>14</v>
      </c>
    </row>
    <row r="124" spans="1:18" x14ac:dyDescent="0.25">
      <c r="C124" t="s">
        <v>514</v>
      </c>
      <c r="D124" t="s">
        <v>202</v>
      </c>
      <c r="E124" t="s">
        <v>40</v>
      </c>
      <c r="F124" s="1">
        <f t="shared" si="8"/>
        <v>19952.62314968877</v>
      </c>
      <c r="G124" s="2">
        <f t="shared" si="10"/>
        <v>0.42978364783425332</v>
      </c>
      <c r="H124">
        <v>6</v>
      </c>
      <c r="I124" t="s">
        <v>515</v>
      </c>
      <c r="J124" t="s">
        <v>40</v>
      </c>
      <c r="K124" s="1">
        <f t="shared" si="6"/>
        <v>2041.7379446695243</v>
      </c>
      <c r="L124" s="2">
        <f t="shared" si="11"/>
        <v>0.52031254386742587</v>
      </c>
      <c r="M124">
        <v>6</v>
      </c>
      <c r="N124">
        <v>9.8000000000000007</v>
      </c>
      <c r="Q124" t="s">
        <v>516</v>
      </c>
      <c r="R124">
        <v>15</v>
      </c>
    </row>
    <row r="125" spans="1:18" x14ac:dyDescent="0.25">
      <c r="C125" t="s">
        <v>517</v>
      </c>
      <c r="D125" t="s">
        <v>249</v>
      </c>
      <c r="E125" t="s">
        <v>40</v>
      </c>
      <c r="F125" s="1">
        <f t="shared" si="8"/>
        <v>1995.262314968875</v>
      </c>
      <c r="G125" s="2">
        <f t="shared" si="10"/>
        <v>0.4599061563182561</v>
      </c>
      <c r="H125">
        <v>6</v>
      </c>
      <c r="I125" t="s">
        <v>518</v>
      </c>
      <c r="J125" t="s">
        <v>18</v>
      </c>
      <c r="K125" s="1">
        <f t="shared" si="6"/>
        <v>213.79620895022279</v>
      </c>
      <c r="L125" s="2">
        <f t="shared" si="11"/>
        <v>0.53817088818294179</v>
      </c>
      <c r="M125">
        <v>6</v>
      </c>
      <c r="N125">
        <v>9.3000000000000007</v>
      </c>
      <c r="Q125" t="s">
        <v>519</v>
      </c>
      <c r="R125">
        <v>17</v>
      </c>
    </row>
    <row r="126" spans="1:18" x14ac:dyDescent="0.25">
      <c r="C126" t="s">
        <v>520</v>
      </c>
      <c r="D126" t="s">
        <v>521</v>
      </c>
      <c r="E126" t="s">
        <v>495</v>
      </c>
      <c r="F126" s="1">
        <f t="shared" si="8"/>
        <v>54954.087385762447</v>
      </c>
      <c r="G126" s="2">
        <f t="shared" si="10"/>
        <v>0.44947913415071661</v>
      </c>
      <c r="H126">
        <v>6</v>
      </c>
      <c r="I126" t="s">
        <v>522</v>
      </c>
      <c r="J126" t="s">
        <v>497</v>
      </c>
      <c r="K126" s="1">
        <f t="shared" si="6"/>
        <v>22908.67652767773</v>
      </c>
      <c r="L126" s="2">
        <f t="shared" si="11"/>
        <v>0.48957351700923124</v>
      </c>
      <c r="M126">
        <v>6</v>
      </c>
      <c r="N126">
        <v>2.4</v>
      </c>
      <c r="Q126" t="s">
        <v>523</v>
      </c>
      <c r="R126">
        <v>13</v>
      </c>
    </row>
    <row r="127" spans="1:18" x14ac:dyDescent="0.25">
      <c r="C127" t="s">
        <v>524</v>
      </c>
      <c r="D127" t="s">
        <v>525</v>
      </c>
      <c r="E127" t="s">
        <v>491</v>
      </c>
      <c r="F127" s="1">
        <f t="shared" si="8"/>
        <v>70794.578438413708</v>
      </c>
      <c r="G127" s="2">
        <f t="shared" si="10"/>
        <v>0.40659623218362112</v>
      </c>
      <c r="H127">
        <v>6</v>
      </c>
      <c r="I127" t="s">
        <v>123</v>
      </c>
      <c r="J127" t="s">
        <v>118</v>
      </c>
      <c r="K127" s="1">
        <f t="shared" si="6"/>
        <v>14454.397707459275</v>
      </c>
      <c r="L127" s="2">
        <f t="shared" si="11"/>
        <v>0.47419897922137977</v>
      </c>
      <c r="M127">
        <v>6</v>
      </c>
      <c r="N127">
        <v>4.9000000000000004</v>
      </c>
      <c r="Q127" t="s">
        <v>526</v>
      </c>
      <c r="R127">
        <v>14</v>
      </c>
    </row>
    <row r="128" spans="1:18" x14ac:dyDescent="0.25">
      <c r="C128" t="s">
        <v>527</v>
      </c>
      <c r="D128" t="s">
        <v>486</v>
      </c>
      <c r="H128">
        <v>6</v>
      </c>
      <c r="I128" t="s">
        <v>487</v>
      </c>
      <c r="M128">
        <v>6</v>
      </c>
      <c r="Q128" t="s">
        <v>528</v>
      </c>
      <c r="R128">
        <v>15</v>
      </c>
    </row>
    <row r="129" spans="3:18" x14ac:dyDescent="0.25">
      <c r="C129" t="s">
        <v>529</v>
      </c>
      <c r="D129" t="s">
        <v>507</v>
      </c>
      <c r="E129" t="s">
        <v>530</v>
      </c>
      <c r="F129" s="1">
        <f t="shared" si="8"/>
        <v>194984.45997580452</v>
      </c>
      <c r="G129" s="2">
        <f t="shared" si="10"/>
        <v>0.33925475180108078</v>
      </c>
      <c r="H129">
        <v>6</v>
      </c>
      <c r="I129" t="s">
        <v>531</v>
      </c>
      <c r="J129" t="s">
        <v>497</v>
      </c>
      <c r="K129" s="1">
        <f t="shared" si="6"/>
        <v>58884.365535558769</v>
      </c>
      <c r="L129" s="2">
        <f t="shared" si="11"/>
        <v>0.38680528305082806</v>
      </c>
      <c r="M129">
        <v>6</v>
      </c>
      <c r="N129">
        <v>3.3</v>
      </c>
      <c r="Q129" t="s">
        <v>532</v>
      </c>
      <c r="R129">
        <v>15</v>
      </c>
    </row>
    <row r="130" spans="3:18" x14ac:dyDescent="0.25">
      <c r="C130" t="s">
        <v>533</v>
      </c>
      <c r="D130" t="s">
        <v>534</v>
      </c>
      <c r="E130" t="s">
        <v>495</v>
      </c>
      <c r="F130" s="1">
        <f t="shared" si="8"/>
        <v>57543.993733715579</v>
      </c>
      <c r="G130" s="2">
        <f t="shared" ref="G130:G134" si="12">-0.5957*LN(F130/1000000000)/R130</f>
        <v>0.41541398179724187</v>
      </c>
      <c r="H130">
        <v>6</v>
      </c>
      <c r="I130" t="s">
        <v>535</v>
      </c>
      <c r="J130" t="s">
        <v>491</v>
      </c>
      <c r="K130" s="1">
        <f t="shared" si="6"/>
        <v>18620.871366628624</v>
      </c>
      <c r="L130" s="2">
        <f t="shared" ref="L130:L134" si="13">-0.5957*LN(K130/1000000000)/R130</f>
        <v>0.46342172969362128</v>
      </c>
      <c r="M130">
        <v>6</v>
      </c>
      <c r="N130">
        <v>3.1</v>
      </c>
      <c r="Q130" t="s">
        <v>536</v>
      </c>
      <c r="R130">
        <v>14</v>
      </c>
    </row>
    <row r="131" spans="3:18" x14ac:dyDescent="0.25">
      <c r="C131" t="s">
        <v>537</v>
      </c>
      <c r="D131" t="s">
        <v>486</v>
      </c>
      <c r="H131">
        <v>6</v>
      </c>
      <c r="I131" t="s">
        <v>487</v>
      </c>
      <c r="M131">
        <v>6</v>
      </c>
      <c r="Q131" t="s">
        <v>538</v>
      </c>
      <c r="R131">
        <v>15</v>
      </c>
    </row>
    <row r="132" spans="3:18" x14ac:dyDescent="0.25">
      <c r="C132" t="s">
        <v>539</v>
      </c>
      <c r="D132" t="s">
        <v>540</v>
      </c>
      <c r="E132" t="s">
        <v>530</v>
      </c>
      <c r="F132" s="1">
        <f t="shared" ref="F132:F134" si="14">10^D132*1000000000</f>
        <v>60255.958607435736</v>
      </c>
      <c r="G132" s="2">
        <f t="shared" si="12"/>
        <v>0.41345448188310385</v>
      </c>
      <c r="H132">
        <v>6</v>
      </c>
      <c r="I132" t="s">
        <v>541</v>
      </c>
      <c r="J132" t="s">
        <v>542</v>
      </c>
      <c r="K132" s="1">
        <f t="shared" ref="K132:K134" si="15">10^I132*1000000000</f>
        <v>23442.288153199217</v>
      </c>
      <c r="L132" s="2">
        <f t="shared" si="13"/>
        <v>0.45362423012293146</v>
      </c>
      <c r="M132">
        <v>6</v>
      </c>
      <c r="N132">
        <v>2.6</v>
      </c>
      <c r="Q132" t="s">
        <v>543</v>
      </c>
      <c r="R132">
        <v>14</v>
      </c>
    </row>
    <row r="133" spans="3:18" x14ac:dyDescent="0.25">
      <c r="C133" t="s">
        <v>544</v>
      </c>
      <c r="D133" t="s">
        <v>473</v>
      </c>
      <c r="E133" t="s">
        <v>118</v>
      </c>
      <c r="F133" s="1">
        <f t="shared" si="14"/>
        <v>380.18939632056089</v>
      </c>
      <c r="G133" s="2">
        <f t="shared" si="12"/>
        <v>0.67738404724122081</v>
      </c>
      <c r="H133">
        <v>6</v>
      </c>
      <c r="I133" t="s">
        <v>545</v>
      </c>
      <c r="J133" t="s">
        <v>118</v>
      </c>
      <c r="K133" s="1">
        <f t="shared" si="15"/>
        <v>128.8249551693134</v>
      </c>
      <c r="L133" s="2">
        <f t="shared" si="13"/>
        <v>0.72697446814517308</v>
      </c>
      <c r="M133">
        <v>6</v>
      </c>
      <c r="N133">
        <v>3</v>
      </c>
      <c r="Q133" t="s">
        <v>546</v>
      </c>
      <c r="R133">
        <v>13</v>
      </c>
    </row>
    <row r="134" spans="3:18" x14ac:dyDescent="0.25">
      <c r="C134" t="s">
        <v>547</v>
      </c>
      <c r="D134" t="s">
        <v>548</v>
      </c>
      <c r="E134" t="s">
        <v>26</v>
      </c>
      <c r="F134" s="1">
        <f t="shared" si="14"/>
        <v>2454.7089156850266</v>
      </c>
      <c r="G134" s="2">
        <f t="shared" si="12"/>
        <v>0.54963972591569021</v>
      </c>
      <c r="H134">
        <v>6</v>
      </c>
      <c r="I134" t="s">
        <v>356</v>
      </c>
      <c r="J134" t="s">
        <v>40</v>
      </c>
      <c r="K134" s="1">
        <f t="shared" si="15"/>
        <v>1230.268770812379</v>
      </c>
      <c r="L134" s="2">
        <f t="shared" si="13"/>
        <v>0.57903222462775916</v>
      </c>
      <c r="M134">
        <v>6</v>
      </c>
      <c r="N134">
        <v>2</v>
      </c>
      <c r="Q134" t="s">
        <v>549</v>
      </c>
      <c r="R134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default_1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Keserű György Miklós</cp:lastModifiedBy>
  <dcterms:created xsi:type="dcterms:W3CDTF">2021-09-07T13:05:39Z</dcterms:created>
  <dcterms:modified xsi:type="dcterms:W3CDTF">2021-09-07T17:11:46Z</dcterms:modified>
</cp:coreProperties>
</file>