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0"/>
  <workbookPr defaultThemeVersion="166925"/>
  <mc:AlternateContent xmlns:mc="http://schemas.openxmlformats.org/markup-compatibility/2006">
    <mc:Choice Requires="x15">
      <x15ac:absPath xmlns:x15ac="http://schemas.microsoft.com/office/spreadsheetml/2010/11/ac" url="/Users/jennaluek/Desktop/Revised Manuscript/"/>
    </mc:Choice>
  </mc:AlternateContent>
  <xr:revisionPtr revIDLastSave="0" documentId="13_ncr:1_{9053D8E0-7DF2-A846-8472-ECF07915F2A9}" xr6:coauthVersionLast="45" xr6:coauthVersionMax="45" xr10:uidLastSave="{00000000-0000-0000-0000-000000000000}"/>
  <bookViews>
    <workbookView xWindow="7440" yWindow="1100" windowWidth="19820" windowHeight="15720" activeTab="6" xr2:uid="{99F6DA97-DA08-4D33-A24D-499292E0C76B}"/>
  </bookViews>
  <sheets>
    <sheet name="Table S3" sheetId="1" r:id="rId1"/>
    <sheet name="Table S4" sheetId="2" r:id="rId2"/>
    <sheet name="Table S5" sheetId="3" r:id="rId3"/>
    <sheet name="Table S6" sheetId="4" r:id="rId4"/>
    <sheet name="Table S7" sheetId="5" r:id="rId5"/>
    <sheet name="Table S8" sheetId="6" r:id="rId6"/>
    <sheet name="Table S9" sheetId="7" r:id="rId7"/>
    <sheet name="Table S12" sheetId="8" r:id="rId8"/>
    <sheet name="Definitions" sheetId="9" r:id="rId9"/>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4" i="3" l="1"/>
  <c r="J32" i="1"/>
  <c r="L26" i="7"/>
  <c r="N26" i="7"/>
  <c r="P26" i="7"/>
  <c r="G26" i="7"/>
  <c r="J26" i="7"/>
  <c r="D26" i="7"/>
  <c r="G32" i="6"/>
  <c r="J32" i="6"/>
  <c r="M32" i="6"/>
  <c r="P32" i="6"/>
  <c r="D32" i="6"/>
  <c r="F32" i="5"/>
  <c r="H32" i="5"/>
  <c r="J32" i="5"/>
  <c r="D32" i="5"/>
  <c r="F26" i="4"/>
  <c r="H26" i="4"/>
  <c r="J26" i="4"/>
  <c r="L26" i="4"/>
  <c r="N26" i="4"/>
  <c r="P26" i="4"/>
  <c r="R26" i="4"/>
  <c r="T26" i="4"/>
  <c r="V26" i="4"/>
  <c r="X26" i="4"/>
  <c r="Z26" i="4"/>
  <c r="AB26" i="4"/>
  <c r="AD26" i="4"/>
  <c r="AF26" i="4"/>
  <c r="AH26" i="4"/>
  <c r="AJ26" i="4"/>
  <c r="D26" i="4"/>
  <c r="F32" i="3"/>
  <c r="H32" i="3"/>
  <c r="J32" i="3"/>
  <c r="L32" i="3"/>
  <c r="N32" i="3"/>
  <c r="P32" i="3"/>
  <c r="R32" i="3"/>
  <c r="T32" i="3"/>
  <c r="V32" i="3"/>
  <c r="X32" i="3"/>
  <c r="Z32" i="3"/>
  <c r="AB32" i="3"/>
  <c r="AD32" i="3"/>
  <c r="AF32" i="3"/>
  <c r="AH32" i="3"/>
  <c r="AJ32" i="3"/>
  <c r="D32" i="3"/>
  <c r="P26" i="2"/>
  <c r="S26" i="2"/>
  <c r="V26" i="2"/>
  <c r="Y26" i="2"/>
  <c r="AB26" i="2"/>
  <c r="AE26" i="2"/>
  <c r="AH26" i="2"/>
  <c r="AK26" i="2"/>
  <c r="G26" i="2"/>
  <c r="J26" i="2"/>
  <c r="M26" i="2"/>
  <c r="D26" i="2"/>
  <c r="P32" i="1"/>
  <c r="S32" i="1"/>
  <c r="V32" i="1"/>
  <c r="Y32" i="1"/>
  <c r="AB32" i="1"/>
  <c r="AE32" i="1"/>
  <c r="AH32" i="1"/>
  <c r="AK32" i="1"/>
  <c r="G32" i="1"/>
  <c r="M32" i="1"/>
  <c r="D32" i="1"/>
  <c r="E54" i="7"/>
  <c r="F54" i="7"/>
  <c r="G54" i="7"/>
  <c r="H54" i="7"/>
  <c r="I54" i="7"/>
  <c r="D54" i="7"/>
  <c r="E36" i="7"/>
  <c r="F36" i="7"/>
  <c r="G36" i="7"/>
  <c r="H36" i="7"/>
  <c r="E37" i="7"/>
  <c r="F37" i="7"/>
  <c r="G37" i="7"/>
  <c r="H37" i="7"/>
  <c r="G38" i="7"/>
  <c r="E39" i="7"/>
  <c r="F39" i="7"/>
  <c r="G39" i="7"/>
  <c r="H39" i="7"/>
  <c r="E41" i="7"/>
  <c r="F41" i="7"/>
  <c r="G41" i="7"/>
  <c r="H41" i="7"/>
  <c r="F42" i="7"/>
  <c r="G42" i="7"/>
  <c r="E43" i="7"/>
  <c r="F43" i="7"/>
  <c r="G43" i="7"/>
  <c r="H43" i="7"/>
  <c r="G45" i="7"/>
  <c r="E46" i="7"/>
  <c r="F46" i="7"/>
  <c r="G46" i="7"/>
  <c r="H46" i="7"/>
  <c r="G47" i="7"/>
  <c r="D37" i="7"/>
  <c r="D39" i="7"/>
  <c r="D41" i="7"/>
  <c r="D43" i="7"/>
  <c r="D46" i="7"/>
  <c r="D36" i="7"/>
  <c r="E66" i="6"/>
  <c r="F66" i="6"/>
  <c r="G66" i="6"/>
  <c r="H66" i="6"/>
  <c r="I66" i="6"/>
  <c r="D66" i="6"/>
  <c r="I46" i="6"/>
  <c r="H43" i="6"/>
  <c r="H44" i="6"/>
  <c r="H46" i="6"/>
  <c r="H48" i="6"/>
  <c r="H49" i="6"/>
  <c r="H50" i="6"/>
  <c r="H54" i="6"/>
  <c r="H42" i="6"/>
  <c r="E42" i="6"/>
  <c r="F42" i="6"/>
  <c r="G42" i="6"/>
  <c r="E43" i="6"/>
  <c r="F43" i="6"/>
  <c r="G43" i="6"/>
  <c r="G44" i="6"/>
  <c r="E46" i="6"/>
  <c r="F46" i="6"/>
  <c r="G46" i="6"/>
  <c r="E48" i="6"/>
  <c r="F48" i="6"/>
  <c r="G48" i="6"/>
  <c r="E49" i="6"/>
  <c r="F49" i="6"/>
  <c r="G49" i="6"/>
  <c r="E50" i="6"/>
  <c r="F50" i="6"/>
  <c r="G50" i="6"/>
  <c r="E54" i="6"/>
  <c r="F54" i="6"/>
  <c r="G54" i="6"/>
  <c r="D43" i="6"/>
  <c r="D46" i="6"/>
  <c r="D48" i="6"/>
  <c r="D49" i="6"/>
  <c r="D50" i="6"/>
  <c r="D54" i="6"/>
  <c r="D42" i="6"/>
  <c r="E32" i="4"/>
  <c r="F32" i="4"/>
  <c r="G32" i="4"/>
  <c r="H32" i="4"/>
  <c r="I32" i="4"/>
  <c r="J32" i="4"/>
  <c r="K32" i="4"/>
  <c r="L32" i="4"/>
  <c r="M32" i="4"/>
  <c r="N32" i="4"/>
  <c r="O32" i="4"/>
  <c r="P32" i="4"/>
  <c r="Q32" i="4"/>
  <c r="R32" i="4"/>
  <c r="S32" i="4"/>
  <c r="E33" i="4"/>
  <c r="F33" i="4"/>
  <c r="G33" i="4"/>
  <c r="H33" i="4"/>
  <c r="I33" i="4"/>
  <c r="J33" i="4"/>
  <c r="K33" i="4"/>
  <c r="L33" i="4"/>
  <c r="M33" i="4"/>
  <c r="N33" i="4"/>
  <c r="O33" i="4"/>
  <c r="P33" i="4"/>
  <c r="P50" i="4"/>
  <c r="Q33" i="4"/>
  <c r="R33" i="4"/>
  <c r="S33" i="4"/>
  <c r="E34" i="4"/>
  <c r="F34" i="4"/>
  <c r="G34" i="4"/>
  <c r="H34" i="4"/>
  <c r="I34" i="4"/>
  <c r="J34" i="4"/>
  <c r="K34" i="4"/>
  <c r="L34" i="4"/>
  <c r="M34" i="4"/>
  <c r="N34" i="4"/>
  <c r="O34" i="4"/>
  <c r="P34" i="4"/>
  <c r="Q34" i="4"/>
  <c r="R34" i="4"/>
  <c r="S34" i="4"/>
  <c r="E35" i="4"/>
  <c r="F35" i="4"/>
  <c r="G35" i="4"/>
  <c r="H35" i="4"/>
  <c r="I35" i="4"/>
  <c r="J35" i="4"/>
  <c r="K35" i="4"/>
  <c r="L35" i="4"/>
  <c r="M35" i="4"/>
  <c r="N35" i="4"/>
  <c r="O35" i="4"/>
  <c r="P35" i="4"/>
  <c r="Q35" i="4"/>
  <c r="R35" i="4"/>
  <c r="S35" i="4"/>
  <c r="E36" i="4"/>
  <c r="I36" i="4"/>
  <c r="L36" i="4"/>
  <c r="M36" i="4"/>
  <c r="Q36" i="4"/>
  <c r="E37" i="4"/>
  <c r="F37" i="4"/>
  <c r="G37" i="4"/>
  <c r="H37" i="4"/>
  <c r="I37" i="4"/>
  <c r="J37" i="4"/>
  <c r="K37" i="4"/>
  <c r="L37" i="4"/>
  <c r="M37" i="4"/>
  <c r="N37" i="4"/>
  <c r="O37" i="4"/>
  <c r="P37" i="4"/>
  <c r="Q37" i="4"/>
  <c r="R37" i="4"/>
  <c r="S37" i="4"/>
  <c r="E38" i="4"/>
  <c r="F38" i="4"/>
  <c r="G38" i="4"/>
  <c r="I38" i="4"/>
  <c r="J38" i="4"/>
  <c r="K38" i="4"/>
  <c r="L38" i="4"/>
  <c r="M38" i="4"/>
  <c r="N38" i="4"/>
  <c r="O38" i="4"/>
  <c r="P38" i="4"/>
  <c r="Q38" i="4"/>
  <c r="R38" i="4"/>
  <c r="S38" i="4"/>
  <c r="E39" i="4"/>
  <c r="F39" i="4"/>
  <c r="G39" i="4"/>
  <c r="H39" i="4"/>
  <c r="I39" i="4"/>
  <c r="J39" i="4"/>
  <c r="K39" i="4"/>
  <c r="L39" i="4"/>
  <c r="M39" i="4"/>
  <c r="N39" i="4"/>
  <c r="O39" i="4"/>
  <c r="P39" i="4"/>
  <c r="Q39" i="4"/>
  <c r="R39" i="4"/>
  <c r="S39" i="4"/>
  <c r="F41" i="4"/>
  <c r="G41" i="4"/>
  <c r="H41" i="4"/>
  <c r="I41" i="4"/>
  <c r="J41" i="4"/>
  <c r="K41" i="4"/>
  <c r="L41" i="4"/>
  <c r="M41" i="4"/>
  <c r="N41" i="4"/>
  <c r="O41" i="4"/>
  <c r="R41" i="4"/>
  <c r="S41" i="4"/>
  <c r="E42" i="4"/>
  <c r="F42" i="4"/>
  <c r="G42" i="4"/>
  <c r="H42" i="4"/>
  <c r="I42" i="4"/>
  <c r="J42" i="4"/>
  <c r="K42" i="4"/>
  <c r="L42" i="4"/>
  <c r="M42" i="4"/>
  <c r="N42" i="4"/>
  <c r="O42" i="4"/>
  <c r="P42" i="4"/>
  <c r="Q42" i="4"/>
  <c r="R42" i="4"/>
  <c r="S42" i="4"/>
  <c r="E43" i="4"/>
  <c r="F43" i="4"/>
  <c r="G43" i="4"/>
  <c r="H43" i="4"/>
  <c r="I43" i="4"/>
  <c r="J43" i="4"/>
  <c r="K43" i="4"/>
  <c r="L43" i="4"/>
  <c r="M43" i="4"/>
  <c r="N43" i="4"/>
  <c r="O43" i="4"/>
  <c r="Q43" i="4"/>
  <c r="R43" i="4"/>
  <c r="S43" i="4"/>
  <c r="L45" i="4"/>
  <c r="M45" i="4"/>
  <c r="O45" i="4"/>
  <c r="M46" i="4"/>
  <c r="I47" i="4"/>
  <c r="M47" i="4"/>
  <c r="L48" i="4"/>
  <c r="M48" i="4"/>
  <c r="D33" i="4"/>
  <c r="D34" i="4"/>
  <c r="D35" i="4"/>
  <c r="D37" i="4"/>
  <c r="D39" i="4"/>
  <c r="D41" i="4"/>
  <c r="D42" i="4"/>
  <c r="D43" i="4"/>
  <c r="T50" i="4"/>
  <c r="D32" i="4"/>
  <c r="T64" i="3"/>
  <c r="G40" i="3"/>
  <c r="H40" i="3"/>
  <c r="I40" i="3"/>
  <c r="J40" i="3"/>
  <c r="K40" i="3"/>
  <c r="L40" i="3"/>
  <c r="M40" i="3"/>
  <c r="N40" i="3"/>
  <c r="O40" i="3"/>
  <c r="P40" i="3"/>
  <c r="Q40" i="3"/>
  <c r="R40" i="3"/>
  <c r="S40" i="3"/>
  <c r="F41" i="3"/>
  <c r="G41" i="3"/>
  <c r="H41" i="3"/>
  <c r="I41" i="3"/>
  <c r="J41" i="3"/>
  <c r="K41" i="3"/>
  <c r="L41" i="3"/>
  <c r="M41" i="3"/>
  <c r="N41" i="3"/>
  <c r="O41" i="3"/>
  <c r="P41" i="3"/>
  <c r="Q41" i="3"/>
  <c r="R41" i="3"/>
  <c r="S41" i="3"/>
  <c r="F42" i="3"/>
  <c r="G42" i="3"/>
  <c r="H42" i="3"/>
  <c r="I42" i="3"/>
  <c r="J42" i="3"/>
  <c r="K42" i="3"/>
  <c r="L42" i="3"/>
  <c r="M42" i="3"/>
  <c r="N42" i="3"/>
  <c r="O42" i="3"/>
  <c r="P42" i="3"/>
  <c r="Q42" i="3"/>
  <c r="R42" i="3"/>
  <c r="S42" i="3"/>
  <c r="F44" i="3"/>
  <c r="G44" i="3"/>
  <c r="H44" i="3"/>
  <c r="I44" i="3"/>
  <c r="J44" i="3"/>
  <c r="K44" i="3"/>
  <c r="L44" i="3"/>
  <c r="M44" i="3"/>
  <c r="N44" i="3"/>
  <c r="O44" i="3"/>
  <c r="P44" i="3"/>
  <c r="Q44" i="3"/>
  <c r="R44" i="3"/>
  <c r="S44" i="3"/>
  <c r="R45" i="3"/>
  <c r="F46" i="3"/>
  <c r="G46" i="3"/>
  <c r="H46" i="3"/>
  <c r="I46" i="3"/>
  <c r="J46" i="3"/>
  <c r="K46" i="3"/>
  <c r="L46" i="3"/>
  <c r="M46" i="3"/>
  <c r="N46" i="3"/>
  <c r="O46" i="3"/>
  <c r="P46" i="3"/>
  <c r="Q46" i="3"/>
  <c r="R46" i="3"/>
  <c r="S46" i="3"/>
  <c r="F47" i="3"/>
  <c r="G47" i="3"/>
  <c r="H47" i="3"/>
  <c r="I47" i="3"/>
  <c r="J47" i="3"/>
  <c r="K47" i="3"/>
  <c r="L47" i="3"/>
  <c r="M47" i="3"/>
  <c r="N47" i="3"/>
  <c r="O47" i="3"/>
  <c r="P47" i="3"/>
  <c r="Q47" i="3"/>
  <c r="R47" i="3"/>
  <c r="S47" i="3"/>
  <c r="F48" i="3"/>
  <c r="G48" i="3"/>
  <c r="H48" i="3"/>
  <c r="I48" i="3"/>
  <c r="J48" i="3"/>
  <c r="K48" i="3"/>
  <c r="L48" i="3"/>
  <c r="M48" i="3"/>
  <c r="N48" i="3"/>
  <c r="O48" i="3"/>
  <c r="P48" i="3"/>
  <c r="Q48" i="3"/>
  <c r="R48" i="3"/>
  <c r="S48" i="3"/>
  <c r="P49" i="3"/>
  <c r="Q49" i="3"/>
  <c r="F51" i="3"/>
  <c r="G51" i="3"/>
  <c r="H51" i="3"/>
  <c r="I51" i="3"/>
  <c r="J51" i="3"/>
  <c r="K51" i="3"/>
  <c r="L51" i="3"/>
  <c r="M51" i="3"/>
  <c r="N51" i="3"/>
  <c r="O51" i="3"/>
  <c r="P51" i="3"/>
  <c r="Q51" i="3"/>
  <c r="R51" i="3"/>
  <c r="S51" i="3"/>
  <c r="F52" i="3"/>
  <c r="G52" i="3"/>
  <c r="H52" i="3"/>
  <c r="I52" i="3"/>
  <c r="J52" i="3"/>
  <c r="K52" i="3"/>
  <c r="L52" i="3"/>
  <c r="M52" i="3"/>
  <c r="N52" i="3"/>
  <c r="O52" i="3"/>
  <c r="P52" i="3"/>
  <c r="Q52" i="3"/>
  <c r="R52" i="3"/>
  <c r="S52" i="3"/>
  <c r="F53" i="3"/>
  <c r="G53" i="3"/>
  <c r="H53" i="3"/>
  <c r="I53" i="3"/>
  <c r="J53" i="3"/>
  <c r="K53" i="3"/>
  <c r="L53" i="3"/>
  <c r="M53" i="3"/>
  <c r="N53" i="3"/>
  <c r="O53" i="3"/>
  <c r="Q53" i="3"/>
  <c r="R53" i="3"/>
  <c r="S53" i="3"/>
  <c r="G56" i="3"/>
  <c r="I56" i="3"/>
  <c r="K56" i="3"/>
  <c r="M56" i="3"/>
  <c r="L57" i="3"/>
  <c r="M57" i="3"/>
  <c r="N57" i="3"/>
  <c r="O57" i="3"/>
  <c r="L58" i="3"/>
  <c r="I60" i="3"/>
  <c r="E42" i="3"/>
  <c r="E40" i="3"/>
  <c r="E64" i="3"/>
  <c r="E41" i="3"/>
  <c r="E44" i="3"/>
  <c r="E46" i="3"/>
  <c r="E47" i="3"/>
  <c r="E48" i="3"/>
  <c r="E51" i="3"/>
  <c r="E52" i="3"/>
  <c r="E53" i="3"/>
  <c r="E56" i="3"/>
  <c r="E60" i="3"/>
  <c r="E63" i="3"/>
  <c r="D41" i="3"/>
  <c r="D42" i="3"/>
  <c r="D44" i="3"/>
  <c r="D46" i="3"/>
  <c r="D47" i="3"/>
  <c r="D48" i="3"/>
  <c r="D51" i="3"/>
  <c r="D52" i="3"/>
  <c r="D53" i="3"/>
  <c r="D58" i="3"/>
  <c r="D40" i="3"/>
  <c r="P63" i="1"/>
  <c r="F39" i="1"/>
  <c r="G39" i="1"/>
  <c r="H39" i="1"/>
  <c r="I39" i="1"/>
  <c r="K39" i="1"/>
  <c r="L39" i="1"/>
  <c r="M39" i="1"/>
  <c r="N39" i="1"/>
  <c r="O39" i="1"/>
  <c r="F40" i="1"/>
  <c r="G40" i="1"/>
  <c r="H40" i="1"/>
  <c r="I40" i="1"/>
  <c r="J40" i="1"/>
  <c r="K40" i="1"/>
  <c r="L40" i="1"/>
  <c r="M40" i="1"/>
  <c r="N40" i="1"/>
  <c r="O40" i="1"/>
  <c r="F43" i="1"/>
  <c r="G43" i="1"/>
  <c r="H43" i="1"/>
  <c r="I43" i="1"/>
  <c r="J43" i="1"/>
  <c r="K43" i="1"/>
  <c r="L43" i="1"/>
  <c r="M43" i="1"/>
  <c r="N43" i="1"/>
  <c r="O43" i="1"/>
  <c r="F45" i="1"/>
  <c r="G45" i="1"/>
  <c r="H45" i="1"/>
  <c r="J45" i="1"/>
  <c r="K45" i="1"/>
  <c r="L45" i="1"/>
  <c r="M45" i="1"/>
  <c r="N45" i="1"/>
  <c r="O45" i="1"/>
  <c r="E46" i="1"/>
  <c r="F46" i="1"/>
  <c r="G46" i="1"/>
  <c r="H46" i="1"/>
  <c r="I46" i="1"/>
  <c r="J46" i="1"/>
  <c r="K46" i="1"/>
  <c r="L46" i="1"/>
  <c r="M46" i="1"/>
  <c r="N46" i="1"/>
  <c r="O46" i="1"/>
  <c r="F47" i="1"/>
  <c r="G47" i="1"/>
  <c r="H47" i="1"/>
  <c r="I47" i="1"/>
  <c r="J47" i="1"/>
  <c r="K47" i="1"/>
  <c r="L47" i="1"/>
  <c r="M47" i="1"/>
  <c r="N47" i="1"/>
  <c r="O47" i="1"/>
  <c r="H48" i="1"/>
  <c r="J48" i="1"/>
  <c r="K48" i="1"/>
  <c r="N48" i="1"/>
  <c r="J50" i="1"/>
  <c r="K50" i="1"/>
  <c r="L50" i="1"/>
  <c r="M50" i="1"/>
  <c r="O50" i="1"/>
  <c r="J51" i="1"/>
  <c r="K51" i="1"/>
  <c r="L51" i="1"/>
  <c r="M51" i="1"/>
  <c r="N51" i="1"/>
  <c r="O51" i="1"/>
  <c r="J52" i="1"/>
  <c r="L52" i="1"/>
  <c r="M52" i="1"/>
  <c r="J55" i="1"/>
  <c r="K55" i="1"/>
  <c r="N55" i="1"/>
  <c r="E57" i="1"/>
  <c r="I57" i="1"/>
  <c r="J59" i="1"/>
  <c r="N59" i="1"/>
  <c r="D41" i="1"/>
  <c r="D46" i="1"/>
  <c r="D39" i="1"/>
  <c r="O64" i="3"/>
  <c r="R64" i="3"/>
  <c r="N64" i="3"/>
  <c r="J64" i="3"/>
  <c r="S64" i="3"/>
  <c r="G64" i="3"/>
  <c r="Q64" i="3"/>
  <c r="M64" i="3"/>
  <c r="I64" i="3"/>
  <c r="K64" i="3"/>
  <c r="F64" i="3"/>
  <c r="P64" i="3"/>
  <c r="L64" i="3"/>
  <c r="H64" i="3"/>
  <c r="E50" i="4"/>
  <c r="H50" i="4"/>
  <c r="L50" i="4"/>
  <c r="K50" i="4"/>
  <c r="N50" i="4"/>
  <c r="Q50" i="4"/>
  <c r="D50" i="4"/>
  <c r="S50" i="4"/>
  <c r="G50" i="4"/>
  <c r="J50" i="4"/>
  <c r="M50" i="4"/>
  <c r="I50" i="4"/>
  <c r="O50" i="4"/>
  <c r="R50" i="4"/>
  <c r="F50" i="4"/>
  <c r="D63" i="1"/>
  <c r="E63" i="1"/>
  <c r="M63" i="1"/>
  <c r="H63" i="1"/>
  <c r="J63" i="1"/>
  <c r="L63" i="1"/>
  <c r="G63" i="1"/>
  <c r="O63" i="1"/>
  <c r="K63" i="1"/>
  <c r="F63" i="1"/>
  <c r="N63" i="1"/>
  <c r="I63" i="1"/>
</calcChain>
</file>

<file path=xl/sharedStrings.xml><?xml version="1.0" encoding="utf-8"?>
<sst xmlns="http://schemas.openxmlformats.org/spreadsheetml/2006/main" count="4008" uniqueCount="145">
  <si>
    <t>ANALYTE</t>
  </si>
  <si>
    <t>SAMPLE ID:</t>
  </si>
  <si>
    <t>COLLECTION DATE:</t>
  </si>
  <si>
    <t>SAMPLE MATRIX:</t>
  </si>
  <si>
    <t>CAS</t>
  </si>
  <si>
    <t>Conc</t>
  </si>
  <si>
    <t>RL</t>
  </si>
  <si>
    <t>MDL</t>
  </si>
  <si>
    <t>Perfluorinated Alkyl Acids by Isotope Dilution</t>
  </si>
  <si>
    <t>Perfluorobutanoic Acid (PFBA)</t>
  </si>
  <si>
    <t>375-22-4</t>
  </si>
  <si>
    <t>J</t>
  </si>
  <si>
    <t>ND</t>
  </si>
  <si>
    <t>Perfluoropentanoic Acid (PFPeA)</t>
  </si>
  <si>
    <t>2706-90-3</t>
  </si>
  <si>
    <t>Perfluorobutanesulfonic Acid (PFBS)</t>
  </si>
  <si>
    <t>375-73-5</t>
  </si>
  <si>
    <t>1H,1H,2H,2H-Perfluorohexanesulfonic Acid (4:2FTS)</t>
  </si>
  <si>
    <t>NONE</t>
  </si>
  <si>
    <t>Perfluorohexanoic Acid (PFHxA)</t>
  </si>
  <si>
    <t>307-24-4</t>
  </si>
  <si>
    <t>Perfluoropentanesulfonic Acid (PFPeS)</t>
  </si>
  <si>
    <t>2706-91-4</t>
  </si>
  <si>
    <t>Perfluoroheptanoic Acid (PFHpA)</t>
  </si>
  <si>
    <t>375-85-9</t>
  </si>
  <si>
    <t>Perfluorohexanesulfonic Acid (PFHxS)</t>
  </si>
  <si>
    <t>355-46-4</t>
  </si>
  <si>
    <t>Perfluorooctanoic Acid (PFOA)</t>
  </si>
  <si>
    <t>335-67-1</t>
  </si>
  <si>
    <t>1H,1H,2H,2H-Perfluorooctanesulfonic Acid (6:2FTS)</t>
  </si>
  <si>
    <t>27619-97-2</t>
  </si>
  <si>
    <t>Perfluoroheptanesulfonic Acid (PFHpS)</t>
  </si>
  <si>
    <t>375-92-8</t>
  </si>
  <si>
    <t>Perfluorononanoic Acid (PFNA)</t>
  </si>
  <si>
    <t>375-95-1</t>
  </si>
  <si>
    <t>Perfluorooctanesulfonic Acid (PFOS)</t>
  </si>
  <si>
    <t>1763-23-1</t>
  </si>
  <si>
    <t>Perfluorodecanoic Acid (PFDA)</t>
  </si>
  <si>
    <t>335-76-2</t>
  </si>
  <si>
    <t>1H,1H,2H,2H-Perfluorodecanesulfonic Acid (8:2FTS)</t>
  </si>
  <si>
    <t>39108-34-4</t>
  </si>
  <si>
    <t>Perfluorononanesulfonic Acid (PFNS)</t>
  </si>
  <si>
    <t>68259-12-1</t>
  </si>
  <si>
    <t>N-Methyl Perfluorooctanesulfonamidoacetic Acid (NMeFOSAA)</t>
  </si>
  <si>
    <t>2355-31-9</t>
  </si>
  <si>
    <t>Perfluoroundecanoic Acid (PFUnA)</t>
  </si>
  <si>
    <t>2058-94-8</t>
  </si>
  <si>
    <t>Perfluorodecanesulfonic Acid (PFDS)</t>
  </si>
  <si>
    <t>335-77-3</t>
  </si>
  <si>
    <t>Perfluorooctanesulfonamide (FOSA)</t>
  </si>
  <si>
    <t>754-91-6</t>
  </si>
  <si>
    <t>N-Ethyl Perfluorooctanesulfonamidoacetic Acid (NEtFOSAA)</t>
  </si>
  <si>
    <t>2991-50-6</t>
  </si>
  <si>
    <t>Perfluorododecanoic Acid (PFDoA)</t>
  </si>
  <si>
    <t>307-55-1</t>
  </si>
  <si>
    <t>Perfluorotridecanoic Acid (PFTrDA)</t>
  </si>
  <si>
    <t>72629-94-8</t>
  </si>
  <si>
    <t>Perfluorotetradecanoic Acid (PFTA)</t>
  </si>
  <si>
    <t>376-06-7</t>
  </si>
  <si>
    <t xml:space="preserve"> </t>
  </si>
  <si>
    <t>Qualifier</t>
  </si>
  <si>
    <t>AL+CD</t>
  </si>
  <si>
    <t>Influent</t>
  </si>
  <si>
    <t>Effluent</t>
  </si>
  <si>
    <t>Bard+CD (2)</t>
  </si>
  <si>
    <t>Bard+CD (3)</t>
  </si>
  <si>
    <t>AS+UV (1)</t>
  </si>
  <si>
    <t>OD+CD</t>
  </si>
  <si>
    <t>AS+UV (2)</t>
  </si>
  <si>
    <t>LOCATION</t>
  </si>
  <si>
    <t>SAMPLING DATE</t>
  </si>
  <si>
    <t>SAMPLE TYPE</t>
  </si>
  <si>
    <t>Results</t>
  </si>
  <si>
    <t>After Primary</t>
  </si>
  <si>
    <t>After Secondary</t>
  </si>
  <si>
    <t>After Chlorination</t>
  </si>
  <si>
    <t>After Dechlorination</t>
  </si>
  <si>
    <t>7/17/2019</t>
  </si>
  <si>
    <t>Bard+CD (1)</t>
  </si>
  <si>
    <t>Not detected at the reported detection limit for the sample.</t>
  </si>
  <si>
    <t>FIELD BLANK</t>
  </si>
  <si>
    <t>SLUDGE</t>
  </si>
  <si>
    <t>Units</t>
  </si>
  <si>
    <t>Solids, Total</t>
  </si>
  <si>
    <t>%</t>
  </si>
  <si>
    <t>Unit</t>
  </si>
  <si>
    <t>Surface water</t>
  </si>
  <si>
    <t>Location 1</t>
  </si>
  <si>
    <t>Location 2</t>
  </si>
  <si>
    <t>Location 3</t>
  </si>
  <si>
    <t>Location 4</t>
  </si>
  <si>
    <t>Location 5</t>
  </si>
  <si>
    <t>Blank Sample</t>
  </si>
  <si>
    <t>Analyte</t>
  </si>
  <si>
    <t>WWTF 1</t>
  </si>
  <si>
    <t>WWTF 2</t>
  </si>
  <si>
    <t>WWTF 3</t>
  </si>
  <si>
    <t>&lt;4</t>
  </si>
  <si>
    <t>&lt;5</t>
  </si>
  <si>
    <t>WWTF 4</t>
  </si>
  <si>
    <t>WWTF 5</t>
  </si>
  <si>
    <t>WWTF 6</t>
  </si>
  <si>
    <t>WWTF 7</t>
  </si>
  <si>
    <t>WWTF 8</t>
  </si>
  <si>
    <t>WWTF 9</t>
  </si>
  <si>
    <t>WWTF 10</t>
  </si>
  <si>
    <t>WWTF 11</t>
  </si>
  <si>
    <t>&lt;9.6</t>
  </si>
  <si>
    <t>&lt;4.8</t>
  </si>
  <si>
    <t>Not Analyzed</t>
  </si>
  <si>
    <t>Reporting Limit (RL)</t>
  </si>
  <si>
    <t>ng/L</t>
  </si>
  <si>
    <t>Conc.</t>
  </si>
  <si>
    <t xml:space="preserve">Conc. </t>
  </si>
  <si>
    <t>SAMPLE MATRIX</t>
  </si>
  <si>
    <t>Estimated value. This represent a concentration below reporting limit but above method detection limit.</t>
  </si>
  <si>
    <t>Molar Mass</t>
  </si>
  <si>
    <t>pmol/L</t>
  </si>
  <si>
    <t>Molar Mass (g/mol)</t>
  </si>
  <si>
    <t>SumPFAS</t>
  </si>
  <si>
    <t>SumPFAS (post TOP Assay)</t>
  </si>
  <si>
    <t>ng/g</t>
  </si>
  <si>
    <t>Sum PFAS</t>
  </si>
  <si>
    <t>Sum 24 PFAS</t>
  </si>
  <si>
    <t>Sum 18 PFAS (Post TOP Assay)</t>
  </si>
  <si>
    <t>Sum 18 PFAS</t>
  </si>
  <si>
    <t>Sum 16 PFAS</t>
  </si>
  <si>
    <t>J flagged data not provided with dataset</t>
  </si>
  <si>
    <t>&lt; values indicate values below reporting limit (or not detected)</t>
  </si>
  <si>
    <t>The value at which an instrument can accurately measure an analyte at a specific concentration. The RL includes any adjustments from dilutions, concentrations or moisture content, where applicable. Determined by concentration of laboratory control sample analyzed with samples</t>
  </si>
  <si>
    <t>This value represents the level to which target analyte concentrations are reported as estimated values, when those target analyte concentrations are quantified below the reporting limit (RL). The MDL includes any adjustments from dilutions, concentrations or moisture content, where applicable.  the method detection limit is defined as the statistically calculated minimum concentration that can be measured with 99% confidence that the reported value is greater than zero, and is compound dependent and is dependent on extraction efficiency, sample matrix, fortification concentration, and instrument performance.</t>
  </si>
  <si>
    <t>Table S3. Wastewater sample PFAS concentrations (March).</t>
  </si>
  <si>
    <t>Table S4. Wastewater sample PFAS concentrations following total oxidizable precursor (TOP) assay (March).</t>
  </si>
  <si>
    <t>Table S5. Wastewater sample PFAS concentrations (July).</t>
  </si>
  <si>
    <t>Table S6. Wastewater sample PFAS concentrations following total oxidizable precursor (TOP) assay (July).</t>
  </si>
  <si>
    <t>Table S7. Sludge sample PFAS concentrations (July).</t>
  </si>
  <si>
    <t>Table S8. Great Bay surface water PFAS concentrations</t>
  </si>
  <si>
    <t>Table S9. Great Bay surface water PFAS concentrations following total oxidizable precursor (TOP) assay (July).</t>
  </si>
  <si>
    <t>Table S12. Wastewater PFAS concentration data reported on New Hampshire Department of Environmental Serves (NHDES) OneStop Database.</t>
  </si>
  <si>
    <t>Mill Pond</t>
  </si>
  <si>
    <t>Adams Point</t>
  </si>
  <si>
    <t>Great Bay</t>
  </si>
  <si>
    <t>Squamscott</t>
  </si>
  <si>
    <t>Hilton Park</t>
  </si>
  <si>
    <t>Blank Sample (collected @ Mill Pond 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</si>
</sst>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family val="2"/>
      <scheme val="minor"/>
    </font>
    <font>
      <b/>
      <sz val="8"/>
      <color theme="1"/>
      <name val="Arial"/>
      <family val="2"/>
    </font>
    <font>
      <b/>
      <sz val="9"/>
      <color theme="1"/>
      <name val="Arial"/>
      <family val="2"/>
    </font>
    <font>
      <sz val="9"/>
      <color theme="1"/>
      <name val="Arial"/>
      <family val="2"/>
    </font>
    <font>
      <sz val="8"/>
      <name val="Calibri"/>
      <family val="2"/>
      <scheme val="minor"/>
    </font>
    <font>
      <i/>
      <sz val="9"/>
      <color theme="1"/>
      <name val="Calibri"/>
      <family val="2"/>
      <scheme val="minor"/>
    </font>
    <font>
      <sz val="9"/>
      <color theme="1"/>
      <name val="Calibri"/>
      <family val="2"/>
      <scheme val="minor"/>
    </font>
    <font>
      <i/>
      <sz val="9"/>
      <color theme="1"/>
      <name val="Arial"/>
      <family val="2"/>
    </font>
    <font>
      <b/>
      <sz val="9"/>
      <name val="Arial"/>
      <family val="2"/>
    </font>
    <font>
      <b/>
      <sz val="9"/>
      <color rgb="FF000000"/>
      <name val="Arial"/>
      <family val="2"/>
    </font>
    <font>
      <sz val="9"/>
      <color rgb="FF000000"/>
      <name val="Arial"/>
      <family val="2"/>
    </font>
    <font>
      <i/>
      <sz val="9"/>
      <color rgb="FF000000"/>
      <name val="Arial"/>
      <family val="2"/>
    </font>
    <font>
      <sz val="9"/>
      <name val="Arial"/>
      <family val="2"/>
    </font>
    <font>
      <b/>
      <i/>
      <sz val="9"/>
      <color theme="1"/>
      <name val="Arial"/>
      <family val="2"/>
    </font>
    <font>
      <b/>
      <i/>
      <sz val="9"/>
      <color rgb="FF000000"/>
      <name val="Arial"/>
      <family val="2"/>
    </font>
    <font>
      <b/>
      <i/>
      <sz val="9"/>
      <color theme="1"/>
      <name val="Calibri"/>
      <family val="2"/>
      <scheme val="minor"/>
    </font>
  </fonts>
  <fills count="2">
    <fill>
      <patternFill patternType="none"/>
    </fill>
    <fill>
      <patternFill patternType="gray125"/>
    </fill>
  </fills>
  <borders count="19">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s>
  <cellStyleXfs count="1">
    <xf numFmtId="0" fontId="0" fillId="0" borderId="0"/>
  </cellStyleXfs>
  <cellXfs count="196">
    <xf numFmtId="0" fontId="0" fillId="0" borderId="0" xfId="0"/>
    <xf numFmtId="0" fontId="3" fillId="0" borderId="0" xfId="0" applyFont="1" applyFill="1" applyBorder="1" applyAlignment="1">
      <alignment horizontal="center" vertical="center"/>
    </xf>
    <xf numFmtId="0" fontId="3" fillId="0" borderId="0" xfId="0" applyFont="1"/>
    <xf numFmtId="0" fontId="2" fillId="0" borderId="0" xfId="0" applyFont="1"/>
    <xf numFmtId="0" fontId="6" fillId="0" borderId="0" xfId="0" applyFont="1"/>
    <xf numFmtId="0" fontId="6" fillId="0" borderId="2" xfId="0" applyFont="1" applyBorder="1"/>
    <xf numFmtId="0" fontId="2" fillId="0" borderId="2" xfId="0" applyFont="1" applyBorder="1" applyAlignment="1">
      <alignment horizontal="center" vertical="center"/>
    </xf>
    <xf numFmtId="0" fontId="3" fillId="0" borderId="2" xfId="0" applyFont="1" applyBorder="1" applyAlignment="1">
      <alignment vertical="center"/>
    </xf>
    <xf numFmtId="0" fontId="3" fillId="0" borderId="2" xfId="0" applyFont="1" applyBorder="1" applyAlignment="1">
      <alignment horizontal="center" vertical="center"/>
    </xf>
    <xf numFmtId="0" fontId="3" fillId="0" borderId="0" xfId="0" applyFont="1" applyAlignment="1">
      <alignment horizontal="center"/>
    </xf>
    <xf numFmtId="0" fontId="2" fillId="0" borderId="0" xfId="0" applyFont="1" applyBorder="1" applyAlignment="1">
      <alignment vertical="center"/>
    </xf>
    <xf numFmtId="0" fontId="2" fillId="0" borderId="2" xfId="0" applyFont="1" applyBorder="1" applyAlignment="1">
      <alignment vertical="center"/>
    </xf>
    <xf numFmtId="0" fontId="3" fillId="0" borderId="2" xfId="0" applyFont="1" applyBorder="1"/>
    <xf numFmtId="0" fontId="2" fillId="0" borderId="3" xfId="0" applyFont="1" applyBorder="1" applyAlignment="1">
      <alignment horizontal="center" vertical="center"/>
    </xf>
    <xf numFmtId="0" fontId="2" fillId="0" borderId="0" xfId="0" applyFont="1" applyBorder="1"/>
    <xf numFmtId="0" fontId="3" fillId="0" borderId="0" xfId="0" applyFont="1" applyBorder="1"/>
    <xf numFmtId="0" fontId="3" fillId="0" borderId="0" xfId="0" applyFont="1" applyBorder="1" applyAlignment="1">
      <alignment horizontal="center"/>
    </xf>
    <xf numFmtId="0" fontId="9" fillId="0" borderId="2" xfId="0" applyFont="1" applyBorder="1" applyAlignment="1">
      <alignment horizontal="center" vertical="center"/>
    </xf>
    <xf numFmtId="0" fontId="10" fillId="0" borderId="2" xfId="0" applyFont="1" applyBorder="1" applyAlignment="1">
      <alignment horizontal="center" vertical="center"/>
    </xf>
    <xf numFmtId="14" fontId="2" fillId="0" borderId="0" xfId="0" applyNumberFormat="1" applyFont="1" applyBorder="1" applyAlignment="1">
      <alignment vertical="center"/>
    </xf>
    <xf numFmtId="2" fontId="10"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14" fontId="2"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Fill="1" applyBorder="1" applyAlignment="1">
      <alignment horizontal="right"/>
    </xf>
    <xf numFmtId="0" fontId="3" fillId="0" borderId="0" xfId="0" applyFont="1" applyFill="1" applyBorder="1"/>
    <xf numFmtId="0" fontId="3" fillId="0" borderId="0" xfId="0" applyFont="1" applyFill="1" applyBorder="1" applyAlignment="1">
      <alignment horizontal="center"/>
    </xf>
    <xf numFmtId="0" fontId="6" fillId="0" borderId="0" xfId="0" applyFont="1" applyFill="1" applyBorder="1"/>
    <xf numFmtId="0" fontId="2" fillId="0" borderId="0" xfId="0" applyFont="1" applyFill="1" applyBorder="1"/>
    <xf numFmtId="0" fontId="2" fillId="0" borderId="2" xfId="0" applyFont="1" applyFill="1" applyBorder="1" applyAlignment="1">
      <alignment horizontal="center" vertical="center"/>
    </xf>
    <xf numFmtId="0" fontId="3" fillId="0" borderId="2" xfId="0" applyFont="1" applyFill="1" applyBorder="1" applyAlignment="1">
      <alignment horizontal="center"/>
    </xf>
    <xf numFmtId="0" fontId="3" fillId="0" borderId="2" xfId="0" applyFont="1" applyFill="1" applyBorder="1" applyAlignment="1">
      <alignment vertical="center"/>
    </xf>
    <xf numFmtId="0" fontId="3" fillId="0" borderId="2" xfId="0" applyFont="1" applyFill="1" applyBorder="1" applyAlignment="1">
      <alignment horizontal="center" vertical="center"/>
    </xf>
    <xf numFmtId="0" fontId="3" fillId="0" borderId="2" xfId="0" applyFont="1" applyFill="1" applyBorder="1"/>
    <xf numFmtId="0" fontId="3" fillId="0" borderId="0" xfId="0" applyFont="1" applyAlignment="1"/>
    <xf numFmtId="0" fontId="3" fillId="0" borderId="0" xfId="0" applyFont="1" applyAlignment="1">
      <alignment horizontal="center" vertical="center"/>
    </xf>
    <xf numFmtId="0" fontId="3" fillId="0" borderId="11" xfId="0" applyFont="1" applyBorder="1" applyAlignment="1">
      <alignment vertical="center"/>
    </xf>
    <xf numFmtId="0" fontId="3" fillId="0" borderId="11" xfId="0" applyFont="1" applyBorder="1" applyAlignment="1">
      <alignment horizontal="center" vertical="center" wrapText="1"/>
    </xf>
    <xf numFmtId="0" fontId="3" fillId="0" borderId="11" xfId="0" applyFont="1" applyBorder="1" applyAlignment="1">
      <alignment horizontal="center" vertical="center"/>
    </xf>
    <xf numFmtId="0" fontId="3" fillId="0" borderId="9" xfId="0" applyFont="1" applyBorder="1"/>
    <xf numFmtId="0" fontId="3" fillId="0" borderId="11" xfId="0" applyFont="1" applyFill="1" applyBorder="1" applyAlignment="1">
      <alignment vertical="center"/>
    </xf>
    <xf numFmtId="0" fontId="3" fillId="0" borderId="11" xfId="0" applyFont="1" applyFill="1" applyBorder="1" applyAlignment="1">
      <alignment horizontal="center" vertical="center"/>
    </xf>
    <xf numFmtId="0" fontId="3" fillId="0" borderId="11" xfId="0" applyFont="1" applyFill="1" applyBorder="1" applyAlignment="1">
      <alignment horizontal="center"/>
    </xf>
    <xf numFmtId="0" fontId="3" fillId="0" borderId="9" xfId="0" applyFont="1" applyFill="1" applyBorder="1"/>
    <xf numFmtId="0" fontId="6" fillId="0" borderId="9" xfId="0" applyFont="1" applyFill="1" applyBorder="1"/>
    <xf numFmtId="0" fontId="10" fillId="0" borderId="11" xfId="0" applyFont="1" applyBorder="1" applyAlignment="1">
      <alignment horizontal="center" vertical="center"/>
    </xf>
    <xf numFmtId="2" fontId="10" fillId="0" borderId="11" xfId="0" applyNumberFormat="1" applyFont="1" applyBorder="1" applyAlignment="1">
      <alignment horizontal="center" vertical="center"/>
    </xf>
    <xf numFmtId="0" fontId="7" fillId="0" borderId="12" xfId="0" applyFont="1" applyBorder="1" applyAlignment="1">
      <alignment vertical="center"/>
    </xf>
    <xf numFmtId="0" fontId="7" fillId="0" borderId="12" xfId="0" applyFont="1" applyBorder="1" applyAlignment="1">
      <alignment horizontal="center" vertical="center"/>
    </xf>
    <xf numFmtId="0" fontId="3" fillId="0" borderId="12" xfId="0" applyFont="1" applyBorder="1" applyAlignment="1">
      <alignment horizontal="center" vertical="center"/>
    </xf>
    <xf numFmtId="0" fontId="11" fillId="0" borderId="12" xfId="0" applyFont="1" applyBorder="1" applyAlignment="1">
      <alignment horizontal="center" vertical="center"/>
    </xf>
    <xf numFmtId="0" fontId="7" fillId="0" borderId="1" xfId="0" applyFont="1" applyBorder="1"/>
    <xf numFmtId="0" fontId="7" fillId="0" borderId="12" xfId="0" applyFont="1" applyFill="1" applyBorder="1" applyAlignment="1">
      <alignment horizontal="left"/>
    </xf>
    <xf numFmtId="0" fontId="7" fillId="0" borderId="12" xfId="0" applyFont="1" applyFill="1" applyBorder="1" applyAlignment="1">
      <alignment horizontal="center"/>
    </xf>
    <xf numFmtId="0" fontId="7" fillId="0" borderId="12" xfId="0" applyFont="1" applyFill="1" applyBorder="1" applyAlignment="1">
      <alignment horizontal="center" vertical="center"/>
    </xf>
    <xf numFmtId="0" fontId="7" fillId="0" borderId="1" xfId="0" applyFont="1" applyFill="1" applyBorder="1" applyAlignment="1">
      <alignment horizontal="center"/>
    </xf>
    <xf numFmtId="0" fontId="7" fillId="0" borderId="9" xfId="0" applyFont="1" applyBorder="1"/>
    <xf numFmtId="0" fontId="3" fillId="0" borderId="14" xfId="0" applyFont="1" applyBorder="1" applyAlignment="1">
      <alignment horizontal="left" vertical="center" wrapText="1"/>
    </xf>
    <xf numFmtId="0" fontId="3" fillId="0" borderId="14" xfId="0" applyFont="1" applyBorder="1" applyAlignment="1">
      <alignment horizontal="center" vertical="center" wrapText="1"/>
    </xf>
    <xf numFmtId="0" fontId="7" fillId="0" borderId="14" xfId="0" applyFont="1" applyBorder="1" applyAlignment="1">
      <alignment vertical="center"/>
    </xf>
    <xf numFmtId="0" fontId="7" fillId="0" borderId="14" xfId="0" applyFont="1" applyBorder="1" applyAlignment="1">
      <alignment horizontal="center" vertical="center"/>
    </xf>
    <xf numFmtId="0" fontId="11" fillId="0" borderId="14" xfId="0" applyFont="1" applyBorder="1" applyAlignment="1">
      <alignment horizontal="center" vertical="center"/>
    </xf>
    <xf numFmtId="2" fontId="7" fillId="0" borderId="14" xfId="0" applyNumberFormat="1" applyFont="1" applyBorder="1" applyAlignment="1">
      <alignment horizontal="center" vertical="center"/>
    </xf>
    <xf numFmtId="0" fontId="5" fillId="0" borderId="14" xfId="0" applyFont="1" applyBorder="1"/>
    <xf numFmtId="0" fontId="7" fillId="0" borderId="14" xfId="0" applyFont="1" applyFill="1" applyBorder="1" applyAlignment="1">
      <alignment vertical="center"/>
    </xf>
    <xf numFmtId="0" fontId="3" fillId="0" borderId="14" xfId="0" applyFont="1" applyBorder="1" applyAlignment="1">
      <alignment horizontal="center" vertical="center"/>
    </xf>
    <xf numFmtId="0" fontId="7" fillId="0" borderId="14" xfId="0" applyFont="1" applyFill="1" applyBorder="1" applyAlignment="1">
      <alignment horizontal="center" vertical="center"/>
    </xf>
    <xf numFmtId="0" fontId="5" fillId="0" borderId="14" xfId="0" applyFont="1" applyBorder="1" applyAlignment="1">
      <alignment horizontal="center"/>
    </xf>
    <xf numFmtId="0" fontId="6" fillId="0" borderId="11" xfId="0" applyFont="1" applyBorder="1"/>
    <xf numFmtId="0" fontId="3" fillId="0" borderId="0" xfId="0" applyFont="1" applyBorder="1" applyAlignment="1">
      <alignment horizontal="left"/>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1" fillId="0" borderId="2" xfId="0" applyFont="1" applyBorder="1" applyAlignment="1">
      <alignment horizontal="center" vertical="center"/>
    </xf>
    <xf numFmtId="0" fontId="2" fillId="0" borderId="2" xfId="0" applyFont="1" applyFill="1" applyBorder="1" applyAlignment="1">
      <alignment horizontal="center" vertical="center"/>
    </xf>
    <xf numFmtId="0" fontId="2" fillId="0" borderId="5" xfId="0" applyFont="1" applyBorder="1" applyAlignment="1">
      <alignment horizontal="center" vertical="center"/>
    </xf>
    <xf numFmtId="14" fontId="2" fillId="0" borderId="5" xfId="0" applyNumberFormat="1"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vertical="center"/>
    </xf>
    <xf numFmtId="1" fontId="3" fillId="0" borderId="2" xfId="0" applyNumberFormat="1" applyFont="1" applyBorder="1" applyAlignment="1">
      <alignment horizontal="center"/>
    </xf>
    <xf numFmtId="0" fontId="3" fillId="0" borderId="2" xfId="0" applyFont="1" applyBorder="1" applyAlignment="1">
      <alignment horizontal="left" vertical="center"/>
    </xf>
    <xf numFmtId="0" fontId="3" fillId="0" borderId="3" xfId="0" applyFont="1" applyBorder="1" applyAlignment="1">
      <alignment horizontal="left" vertical="center"/>
    </xf>
    <xf numFmtId="1" fontId="3" fillId="0" borderId="3" xfId="0" applyNumberFormat="1" applyFont="1" applyBorder="1" applyAlignment="1">
      <alignment horizontal="center"/>
    </xf>
    <xf numFmtId="0" fontId="3" fillId="0" borderId="11" xfId="0" applyFont="1" applyBorder="1" applyAlignment="1">
      <alignment horizontal="left" vertical="center"/>
    </xf>
    <xf numFmtId="1" fontId="3" fillId="0" borderId="11" xfId="0" applyNumberFormat="1" applyFont="1" applyBorder="1" applyAlignment="1">
      <alignment horizontal="center"/>
    </xf>
    <xf numFmtId="0" fontId="3" fillId="0" borderId="13" xfId="0" applyFont="1" applyBorder="1" applyAlignment="1">
      <alignment horizontal="center"/>
    </xf>
    <xf numFmtId="1" fontId="3" fillId="0" borderId="2" xfId="0" applyNumberFormat="1" applyFont="1" applyFill="1" applyBorder="1" applyAlignment="1">
      <alignment horizontal="center"/>
    </xf>
    <xf numFmtId="1" fontId="3" fillId="0" borderId="11" xfId="0" applyNumberFormat="1" applyFont="1" applyFill="1" applyBorder="1" applyAlignment="1">
      <alignment horizontal="center"/>
    </xf>
    <xf numFmtId="0" fontId="3" fillId="0" borderId="2" xfId="0" applyFont="1" applyFill="1" applyBorder="1" applyAlignment="1">
      <alignment horizontal="center" vertical="center" wrapText="1"/>
    </xf>
    <xf numFmtId="0" fontId="2" fillId="0" borderId="0" xfId="0" applyFont="1" applyFill="1" applyBorder="1" applyAlignment="1">
      <alignment vertical="center"/>
    </xf>
    <xf numFmtId="0" fontId="12" fillId="0" borderId="5" xfId="0" applyFont="1" applyFill="1" applyBorder="1" applyAlignment="1">
      <alignment horizontal="center"/>
    </xf>
    <xf numFmtId="14" fontId="3" fillId="0" borderId="5" xfId="0" applyNumberFormat="1" applyFont="1" applyFill="1" applyBorder="1" applyAlignment="1">
      <alignment horizontal="center" vertical="center"/>
    </xf>
    <xf numFmtId="14" fontId="3" fillId="0" borderId="5" xfId="0" applyNumberFormat="1" applyFont="1" applyFill="1" applyBorder="1" applyAlignment="1">
      <alignment horizontal="center" vertical="center" wrapText="1"/>
    </xf>
    <xf numFmtId="14" fontId="3" fillId="0" borderId="2" xfId="0" applyNumberFormat="1" applyFont="1" applyFill="1" applyBorder="1" applyAlignment="1">
      <alignment horizontal="center" vertical="center"/>
    </xf>
    <xf numFmtId="0" fontId="6" fillId="0" borderId="0" xfId="0" applyFont="1" applyFill="1" applyBorder="1" applyAlignment="1">
      <alignment horizontal="center"/>
    </xf>
    <xf numFmtId="0" fontId="3" fillId="0" borderId="5" xfId="0" applyFont="1" applyFill="1" applyBorder="1" applyAlignment="1">
      <alignment horizontal="center" vertical="center" wrapText="1"/>
    </xf>
    <xf numFmtId="0" fontId="3" fillId="0" borderId="0" xfId="0" applyFont="1" applyFill="1" applyBorder="1" applyAlignment="1">
      <alignment horizontal="center" wrapText="1"/>
    </xf>
    <xf numFmtId="0" fontId="6" fillId="0" borderId="0" xfId="0" applyFont="1" applyFill="1" applyBorder="1" applyAlignment="1">
      <alignment horizontal="center" wrapText="1"/>
    </xf>
    <xf numFmtId="1" fontId="3" fillId="0" borderId="2" xfId="0" applyNumberFormat="1" applyFont="1" applyBorder="1" applyAlignment="1">
      <alignment horizontal="center" vertical="center"/>
    </xf>
    <xf numFmtId="1" fontId="3" fillId="0" borderId="11" xfId="0" applyNumberFormat="1" applyFont="1" applyBorder="1" applyAlignment="1">
      <alignment horizontal="center" vertical="center"/>
    </xf>
    <xf numFmtId="1" fontId="3" fillId="0" borderId="3" xfId="0" applyNumberFormat="1" applyFont="1" applyBorder="1" applyAlignment="1">
      <alignment horizontal="center" vertical="center"/>
    </xf>
    <xf numFmtId="0" fontId="3" fillId="0" borderId="0" xfId="0" applyFont="1" applyAlignment="1">
      <alignment horizont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14" fontId="3" fillId="0" borderId="5" xfId="0" applyNumberFormat="1" applyFont="1" applyBorder="1" applyAlignment="1">
      <alignment horizontal="center" vertical="center"/>
    </xf>
    <xf numFmtId="14" fontId="3" fillId="0" borderId="2" xfId="0" applyNumberFormat="1" applyFont="1" applyBorder="1" applyAlignment="1">
      <alignment horizontal="center" vertical="center"/>
    </xf>
    <xf numFmtId="0" fontId="9" fillId="0" borderId="6" xfId="0" applyFont="1" applyBorder="1" applyAlignment="1">
      <alignment horizontal="center" vertical="center"/>
    </xf>
    <xf numFmtId="0" fontId="10" fillId="0" borderId="4" xfId="0" applyFont="1" applyBorder="1" applyAlignment="1">
      <alignment horizontal="center" vertical="center"/>
    </xf>
    <xf numFmtId="0" fontId="10" fillId="0" borderId="16" xfId="0" applyFont="1" applyBorder="1" applyAlignment="1">
      <alignment horizontal="center" vertical="center"/>
    </xf>
    <xf numFmtId="0" fontId="10" fillId="0" borderId="8" xfId="0" applyFont="1" applyBorder="1" applyAlignment="1">
      <alignment horizontal="center" vertical="center"/>
    </xf>
    <xf numFmtId="0" fontId="10" fillId="0" borderId="17" xfId="0" applyFont="1" applyBorder="1" applyAlignment="1">
      <alignment horizontal="center" vertical="center"/>
    </xf>
    <xf numFmtId="0" fontId="10" fillId="0" borderId="15" xfId="0" applyFont="1" applyBorder="1" applyAlignment="1">
      <alignment horizontal="center" vertical="center"/>
    </xf>
    <xf numFmtId="0" fontId="13" fillId="0" borderId="14" xfId="0" applyFont="1" applyBorder="1" applyAlignment="1">
      <alignment vertical="center"/>
    </xf>
    <xf numFmtId="0" fontId="13" fillId="0" borderId="12" xfId="0" applyFont="1" applyFill="1" applyBorder="1" applyAlignment="1">
      <alignment horizontal="center"/>
    </xf>
    <xf numFmtId="0" fontId="2" fillId="0" borderId="14" xfId="0" applyFont="1" applyFill="1" applyBorder="1" applyAlignment="1">
      <alignment horizontal="center" vertical="center"/>
    </xf>
    <xf numFmtId="1" fontId="13" fillId="0" borderId="14" xfId="0" applyNumberFormat="1" applyFont="1" applyBorder="1" applyAlignment="1">
      <alignment horizontal="center" vertical="center"/>
    </xf>
    <xf numFmtId="0" fontId="13" fillId="0" borderId="9" xfId="0" applyFont="1" applyBorder="1"/>
    <xf numFmtId="0" fontId="14" fillId="0" borderId="14" xfId="0" applyFont="1" applyBorder="1" applyAlignment="1">
      <alignment vertical="center"/>
    </xf>
    <xf numFmtId="0" fontId="14" fillId="0" borderId="18" xfId="0" applyFont="1" applyBorder="1" applyAlignment="1">
      <alignment horizontal="center" vertical="center"/>
    </xf>
    <xf numFmtId="0" fontId="13" fillId="0" borderId="14" xfId="0" applyFont="1" applyBorder="1" applyAlignment="1">
      <alignment horizontal="center" vertical="center"/>
    </xf>
    <xf numFmtId="0" fontId="13" fillId="0" borderId="12" xfId="0" applyFont="1" applyFill="1" applyBorder="1" applyAlignment="1">
      <alignment horizontal="left"/>
    </xf>
    <xf numFmtId="0" fontId="13" fillId="0" borderId="1" xfId="0" applyFont="1" applyFill="1" applyBorder="1" applyAlignment="1">
      <alignment horizontal="center"/>
    </xf>
    <xf numFmtId="0" fontId="13" fillId="0" borderId="14" xfId="0" applyFont="1" applyFill="1" applyBorder="1" applyAlignment="1">
      <alignment horizontal="center" vertical="center"/>
    </xf>
    <xf numFmtId="1" fontId="13" fillId="0" borderId="14" xfId="0" applyNumberFormat="1" applyFont="1" applyFill="1" applyBorder="1" applyAlignment="1">
      <alignment horizontal="center"/>
    </xf>
    <xf numFmtId="0" fontId="13" fillId="0" borderId="4" xfId="0" applyFont="1" applyBorder="1" applyAlignment="1">
      <alignment horizontal="left"/>
    </xf>
    <xf numFmtId="0" fontId="13" fillId="0" borderId="4" xfId="0" applyFont="1" applyBorder="1" applyAlignment="1">
      <alignment horizontal="center"/>
    </xf>
    <xf numFmtId="0" fontId="13" fillId="0" borderId="4" xfId="0" applyFont="1" applyBorder="1" applyAlignment="1">
      <alignment horizontal="center" vertical="center"/>
    </xf>
    <xf numFmtId="1" fontId="13" fillId="0" borderId="4" xfId="0" applyNumberFormat="1" applyFont="1" applyBorder="1" applyAlignment="1">
      <alignment horizontal="center"/>
    </xf>
    <xf numFmtId="0" fontId="13" fillId="0" borderId="0" xfId="0" applyFont="1" applyBorder="1" applyAlignment="1">
      <alignment horizontal="center"/>
    </xf>
    <xf numFmtId="0" fontId="6" fillId="0" borderId="0" xfId="0" applyFont="1" applyBorder="1"/>
    <xf numFmtId="0" fontId="6" fillId="0" borderId="2" xfId="0" applyFont="1" applyBorder="1" applyAlignment="1">
      <alignment vertical="center"/>
    </xf>
    <xf numFmtId="0" fontId="12" fillId="0" borderId="10" xfId="0" applyFont="1" applyBorder="1" applyAlignment="1">
      <alignment horizontal="centerContinuous"/>
    </xf>
    <xf numFmtId="0" fontId="10" fillId="0" borderId="3" xfId="0" applyFont="1" applyBorder="1" applyAlignment="1">
      <alignment horizontal="center" vertical="center"/>
    </xf>
    <xf numFmtId="2" fontId="10" fillId="0" borderId="3" xfId="0" applyNumberFormat="1" applyFont="1" applyBorder="1" applyAlignment="1">
      <alignment horizontal="center" vertical="center"/>
    </xf>
    <xf numFmtId="0" fontId="6" fillId="0" borderId="13" xfId="0" applyFont="1" applyBorder="1"/>
    <xf numFmtId="0" fontId="5" fillId="0" borderId="9" xfId="0" applyFont="1" applyBorder="1"/>
    <xf numFmtId="0" fontId="7" fillId="0" borderId="0" xfId="0" applyFont="1" applyBorder="1" applyAlignment="1">
      <alignment vertical="center"/>
    </xf>
    <xf numFmtId="0" fontId="7" fillId="0" borderId="0" xfId="0" applyFont="1" applyBorder="1" applyAlignment="1">
      <alignment horizontal="center" vertical="center"/>
    </xf>
    <xf numFmtId="0" fontId="11" fillId="0" borderId="0" xfId="0" applyFont="1" applyBorder="1" applyAlignment="1">
      <alignment horizontal="center" vertical="center"/>
    </xf>
    <xf numFmtId="2" fontId="7" fillId="0" borderId="0" xfId="0" applyNumberFormat="1" applyFont="1" applyBorder="1" applyAlignment="1">
      <alignment horizontal="center" vertical="center"/>
    </xf>
    <xf numFmtId="0" fontId="5" fillId="0" borderId="0" xfId="0" applyFont="1" applyBorder="1"/>
    <xf numFmtId="0" fontId="15" fillId="0" borderId="9" xfId="0" applyFont="1" applyBorder="1"/>
    <xf numFmtId="164" fontId="7" fillId="0" borderId="12" xfId="0" applyNumberFormat="1" applyFont="1" applyBorder="1" applyAlignment="1">
      <alignment horizontal="center" vertical="center"/>
    </xf>
    <xf numFmtId="164" fontId="7" fillId="0" borderId="14" xfId="0" applyNumberFormat="1" applyFont="1" applyBorder="1" applyAlignment="1">
      <alignment horizontal="center" vertical="center"/>
    </xf>
    <xf numFmtId="164" fontId="7" fillId="0" borderId="12" xfId="0" applyNumberFormat="1" applyFont="1" applyFill="1" applyBorder="1" applyAlignment="1">
      <alignment horizontal="center"/>
    </xf>
    <xf numFmtId="164" fontId="7" fillId="0" borderId="14" xfId="0" applyNumberFormat="1" applyFont="1" applyFill="1" applyBorder="1" applyAlignment="1">
      <alignment horizontal="center" vertical="center"/>
    </xf>
    <xf numFmtId="0" fontId="3" fillId="0" borderId="0" xfId="0" applyFont="1" applyFill="1" applyBorder="1" applyAlignment="1">
      <alignment horizontal="left" vertical="center"/>
    </xf>
    <xf numFmtId="0" fontId="7" fillId="0" borderId="0" xfId="0" applyFont="1" applyFill="1" applyBorder="1" applyAlignment="1">
      <alignment horizontal="left"/>
    </xf>
    <xf numFmtId="0" fontId="7" fillId="0" borderId="0" xfId="0" applyFont="1" applyFill="1" applyBorder="1" applyAlignment="1">
      <alignment horizontal="center"/>
    </xf>
    <xf numFmtId="0" fontId="7" fillId="0" borderId="0" xfId="0" applyFont="1" applyFill="1" applyBorder="1" applyAlignment="1">
      <alignment horizontal="center" vertical="center"/>
    </xf>
    <xf numFmtId="164" fontId="7" fillId="0" borderId="0" xfId="0" applyNumberFormat="1" applyFont="1" applyFill="1" applyBorder="1" applyAlignment="1">
      <alignment horizontal="center"/>
    </xf>
    <xf numFmtId="0" fontId="3" fillId="0" borderId="0" xfId="0" applyFont="1" applyBorder="1" applyAlignment="1">
      <alignment horizontal="center" vertical="center"/>
    </xf>
    <xf numFmtId="164" fontId="7" fillId="0" borderId="0" xfId="0" applyNumberFormat="1" applyFont="1" applyBorder="1" applyAlignment="1">
      <alignment horizontal="center" vertical="center"/>
    </xf>
    <xf numFmtId="0" fontId="7" fillId="0" borderId="0" xfId="0" applyFont="1" applyBorder="1"/>
    <xf numFmtId="0" fontId="3" fillId="0" borderId="0" xfId="0" applyFont="1" applyBorder="1" applyAlignment="1"/>
    <xf numFmtId="0" fontId="3" fillId="0" borderId="0" xfId="0" applyFont="1" applyBorder="1" applyAlignment="1">
      <alignment wrapText="1"/>
    </xf>
    <xf numFmtId="0" fontId="3" fillId="0" borderId="0" xfId="0" applyFont="1" applyAlignment="1">
      <alignment wrapText="1"/>
    </xf>
    <xf numFmtId="0" fontId="1" fillId="0" borderId="2" xfId="0" applyFont="1" applyBorder="1" applyAlignment="1">
      <alignment horizontal="left" vertical="center"/>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6"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4" xfId="0" applyFont="1" applyFill="1" applyBorder="1" applyAlignment="1">
      <alignment horizontal="center" vertical="center"/>
    </xf>
    <xf numFmtId="0" fontId="8" fillId="0" borderId="5" xfId="0" applyFont="1" applyFill="1" applyBorder="1" applyAlignment="1">
      <alignment horizontal="center"/>
    </xf>
    <xf numFmtId="0" fontId="8" fillId="0" borderId="7" xfId="0" applyFont="1" applyFill="1" applyBorder="1" applyAlignment="1">
      <alignment horizontal="center"/>
    </xf>
    <xf numFmtId="0" fontId="8" fillId="0" borderId="6" xfId="0" applyFont="1" applyFill="1" applyBorder="1" applyAlignment="1">
      <alignment horizontal="center"/>
    </xf>
    <xf numFmtId="0" fontId="8" fillId="0" borderId="2" xfId="0" applyFont="1" applyFill="1" applyBorder="1" applyAlignment="1">
      <alignment horizontal="center"/>
    </xf>
    <xf numFmtId="0" fontId="3" fillId="0" borderId="0" xfId="0" applyFont="1" applyBorder="1" applyAlignment="1">
      <alignment horizontal="left"/>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14" fontId="2" fillId="0" borderId="2" xfId="0" applyNumberFormat="1" applyFont="1" applyFill="1" applyBorder="1" applyAlignment="1">
      <alignment horizontal="center" vertical="center"/>
    </xf>
    <xf numFmtId="14" fontId="2" fillId="0" borderId="2" xfId="0" applyNumberFormat="1" applyFont="1" applyFill="1" applyBorder="1" applyAlignment="1">
      <alignment horizontal="center" vertical="center" wrapText="1"/>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8" fillId="0" borderId="5" xfId="0" applyFont="1" applyBorder="1" applyAlignment="1">
      <alignment horizontal="center"/>
    </xf>
    <xf numFmtId="0" fontId="8" fillId="0" borderId="7" xfId="0" applyFont="1" applyBorder="1" applyAlignment="1">
      <alignment horizontal="center"/>
    </xf>
    <xf numFmtId="0" fontId="8" fillId="0" borderId="6" xfId="0" applyFont="1" applyBorder="1" applyAlignment="1">
      <alignment horizontal="center"/>
    </xf>
    <xf numFmtId="0" fontId="8" fillId="0" borderId="2" xfId="0" applyFont="1" applyBorder="1" applyAlignment="1">
      <alignment horizontal="center"/>
    </xf>
    <xf numFmtId="14" fontId="2" fillId="0" borderId="5" xfId="0" applyNumberFormat="1" applyFont="1" applyBorder="1" applyAlignment="1">
      <alignment horizontal="center" vertical="center"/>
    </xf>
    <xf numFmtId="14" fontId="2" fillId="0" borderId="6" xfId="0" applyNumberFormat="1" applyFont="1" applyBorder="1" applyAlignment="1">
      <alignment horizontal="center" vertical="center"/>
    </xf>
    <xf numFmtId="0" fontId="2" fillId="0" borderId="2" xfId="0" applyFont="1" applyBorder="1" applyAlignment="1">
      <alignment horizontal="center" vertical="center" wrapText="1"/>
    </xf>
    <xf numFmtId="0" fontId="3" fillId="0" borderId="0" xfId="0" applyFont="1" applyAlignment="1">
      <alignment horizontal="left"/>
    </xf>
    <xf numFmtId="0" fontId="3" fillId="0" borderId="0" xfId="0" applyFont="1" applyAlignment="1">
      <alignment horizontal="left" wrapText="1"/>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14" fontId="2" fillId="0" borderId="7"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27D5A-0CF6-4480-B447-4E3B92840BC4}">
  <dimension ref="A1:AP63"/>
  <sheetViews>
    <sheetView zoomScaleNormal="100" workbookViewId="0"/>
  </sheetViews>
  <sheetFormatPr baseColWidth="10" defaultColWidth="8.83203125" defaultRowHeight="12" x14ac:dyDescent="0.15"/>
  <cols>
    <col min="1" max="1" width="44.1640625" style="2" bestFit="1" customWidth="1"/>
    <col min="2" max="2" width="17.83203125" style="2" customWidth="1"/>
    <col min="3" max="3" width="13.1640625" style="2" bestFit="1" customWidth="1"/>
    <col min="4" max="16" width="11" style="2" customWidth="1"/>
    <col min="17" max="16384" width="8.83203125" style="2"/>
  </cols>
  <sheetData>
    <row r="1" spans="1:42" x14ac:dyDescent="0.15">
      <c r="A1" s="28" t="s">
        <v>131</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row>
    <row r="2" spans="1:42" x14ac:dyDescent="0.15">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row>
    <row r="3" spans="1:42" x14ac:dyDescent="0.15">
      <c r="A3" s="157" t="s">
        <v>0</v>
      </c>
      <c r="B3" s="6" t="s">
        <v>1</v>
      </c>
      <c r="C3" s="6"/>
      <c r="D3" s="157" t="s">
        <v>61</v>
      </c>
      <c r="E3" s="157"/>
      <c r="F3" s="157"/>
      <c r="G3" s="157" t="s">
        <v>64</v>
      </c>
      <c r="H3" s="157"/>
      <c r="I3" s="157"/>
      <c r="J3" s="157" t="s">
        <v>65</v>
      </c>
      <c r="K3" s="157"/>
      <c r="L3" s="157"/>
      <c r="M3" s="157" t="s">
        <v>66</v>
      </c>
      <c r="N3" s="157"/>
      <c r="O3" s="157"/>
      <c r="P3" s="157" t="s">
        <v>67</v>
      </c>
      <c r="Q3" s="157"/>
      <c r="R3" s="157"/>
      <c r="S3" s="157" t="s">
        <v>68</v>
      </c>
      <c r="T3" s="157"/>
      <c r="U3" s="157"/>
      <c r="V3" s="157" t="s">
        <v>61</v>
      </c>
      <c r="W3" s="157"/>
      <c r="X3" s="157"/>
      <c r="Y3" s="157" t="s">
        <v>64</v>
      </c>
      <c r="Z3" s="157"/>
      <c r="AA3" s="157"/>
      <c r="AB3" s="157" t="s">
        <v>65</v>
      </c>
      <c r="AC3" s="157"/>
      <c r="AD3" s="157"/>
      <c r="AE3" s="157" t="s">
        <v>66</v>
      </c>
      <c r="AF3" s="157"/>
      <c r="AG3" s="157"/>
      <c r="AH3" s="157" t="s">
        <v>67</v>
      </c>
      <c r="AI3" s="157"/>
      <c r="AJ3" s="157"/>
      <c r="AK3" s="157" t="s">
        <v>68</v>
      </c>
      <c r="AL3" s="157"/>
      <c r="AM3" s="157"/>
      <c r="AN3" s="157" t="s">
        <v>80</v>
      </c>
      <c r="AO3" s="157"/>
      <c r="AP3" s="157"/>
    </row>
    <row r="4" spans="1:42" x14ac:dyDescent="0.15">
      <c r="A4" s="157"/>
      <c r="B4" s="6" t="s">
        <v>2</v>
      </c>
      <c r="C4" s="6"/>
      <c r="D4" s="158">
        <v>43537</v>
      </c>
      <c r="E4" s="158"/>
      <c r="F4" s="158"/>
      <c r="G4" s="158">
        <v>43537</v>
      </c>
      <c r="H4" s="158"/>
      <c r="I4" s="158"/>
      <c r="J4" s="158">
        <v>43537</v>
      </c>
      <c r="K4" s="158"/>
      <c r="L4" s="158"/>
      <c r="M4" s="158">
        <v>43538</v>
      </c>
      <c r="N4" s="158"/>
      <c r="O4" s="158"/>
      <c r="P4" s="158">
        <v>43538</v>
      </c>
      <c r="Q4" s="158"/>
      <c r="R4" s="158"/>
      <c r="S4" s="158">
        <v>43538</v>
      </c>
      <c r="T4" s="158"/>
      <c r="U4" s="158"/>
      <c r="V4" s="158">
        <v>43537</v>
      </c>
      <c r="W4" s="158"/>
      <c r="X4" s="158"/>
      <c r="Y4" s="158">
        <v>43537</v>
      </c>
      <c r="Z4" s="158"/>
      <c r="AA4" s="158"/>
      <c r="AB4" s="158">
        <v>43537</v>
      </c>
      <c r="AC4" s="158"/>
      <c r="AD4" s="158"/>
      <c r="AE4" s="158">
        <v>43538</v>
      </c>
      <c r="AF4" s="158"/>
      <c r="AG4" s="158"/>
      <c r="AH4" s="158">
        <v>43538</v>
      </c>
      <c r="AI4" s="158"/>
      <c r="AJ4" s="158"/>
      <c r="AK4" s="158">
        <v>43538</v>
      </c>
      <c r="AL4" s="158"/>
      <c r="AM4" s="158"/>
      <c r="AN4" s="158">
        <v>43537</v>
      </c>
      <c r="AO4" s="158"/>
      <c r="AP4" s="158"/>
    </row>
    <row r="5" spans="1:42" x14ac:dyDescent="0.15">
      <c r="A5" s="157"/>
      <c r="B5" s="6" t="s">
        <v>3</v>
      </c>
      <c r="C5" s="6"/>
      <c r="D5" s="157" t="s">
        <v>62</v>
      </c>
      <c r="E5" s="157"/>
      <c r="F5" s="157"/>
      <c r="G5" s="157" t="s">
        <v>62</v>
      </c>
      <c r="H5" s="157"/>
      <c r="I5" s="157"/>
      <c r="J5" s="157" t="s">
        <v>62</v>
      </c>
      <c r="K5" s="157"/>
      <c r="L5" s="157"/>
      <c r="M5" s="157" t="s">
        <v>62</v>
      </c>
      <c r="N5" s="157"/>
      <c r="O5" s="157"/>
      <c r="P5" s="157" t="s">
        <v>62</v>
      </c>
      <c r="Q5" s="157"/>
      <c r="R5" s="157"/>
      <c r="S5" s="157" t="s">
        <v>62</v>
      </c>
      <c r="T5" s="157"/>
      <c r="U5" s="157"/>
      <c r="V5" s="157" t="s">
        <v>63</v>
      </c>
      <c r="W5" s="157"/>
      <c r="X5" s="157"/>
      <c r="Y5" s="157" t="s">
        <v>63</v>
      </c>
      <c r="Z5" s="157"/>
      <c r="AA5" s="157"/>
      <c r="AB5" s="157" t="s">
        <v>63</v>
      </c>
      <c r="AC5" s="157"/>
      <c r="AD5" s="157"/>
      <c r="AE5" s="157" t="s">
        <v>63</v>
      </c>
      <c r="AF5" s="157"/>
      <c r="AG5" s="157"/>
      <c r="AH5" s="157" t="s">
        <v>63</v>
      </c>
      <c r="AI5" s="157"/>
      <c r="AJ5" s="157"/>
      <c r="AK5" s="157" t="s">
        <v>63</v>
      </c>
      <c r="AL5" s="157"/>
      <c r="AM5" s="157"/>
      <c r="AN5" s="157"/>
      <c r="AO5" s="157"/>
      <c r="AP5" s="157"/>
    </row>
    <row r="6" spans="1:42" x14ac:dyDescent="0.15">
      <c r="A6" s="157"/>
      <c r="B6" s="6" t="s">
        <v>4</v>
      </c>
      <c r="C6" s="6" t="s">
        <v>85</v>
      </c>
      <c r="D6" s="6" t="s">
        <v>112</v>
      </c>
      <c r="E6" s="17" t="s">
        <v>60</v>
      </c>
      <c r="F6" s="17" t="s">
        <v>7</v>
      </c>
      <c r="G6" s="6" t="s">
        <v>112</v>
      </c>
      <c r="H6" s="17" t="s">
        <v>60</v>
      </c>
      <c r="I6" s="17" t="s">
        <v>7</v>
      </c>
      <c r="J6" s="6" t="s">
        <v>112</v>
      </c>
      <c r="K6" s="17" t="s">
        <v>60</v>
      </c>
      <c r="L6" s="17" t="s">
        <v>7</v>
      </c>
      <c r="M6" s="6" t="s">
        <v>112</v>
      </c>
      <c r="N6" s="17" t="s">
        <v>60</v>
      </c>
      <c r="O6" s="17" t="s">
        <v>7</v>
      </c>
      <c r="P6" s="6" t="s">
        <v>112</v>
      </c>
      <c r="Q6" s="17" t="s">
        <v>60</v>
      </c>
      <c r="R6" s="17" t="s">
        <v>7</v>
      </c>
      <c r="S6" s="6" t="s">
        <v>112</v>
      </c>
      <c r="T6" s="17" t="s">
        <v>60</v>
      </c>
      <c r="U6" s="17" t="s">
        <v>7</v>
      </c>
      <c r="V6" s="6" t="s">
        <v>112</v>
      </c>
      <c r="W6" s="17" t="s">
        <v>60</v>
      </c>
      <c r="X6" s="17" t="s">
        <v>7</v>
      </c>
      <c r="Y6" s="6" t="s">
        <v>112</v>
      </c>
      <c r="Z6" s="17" t="s">
        <v>60</v>
      </c>
      <c r="AA6" s="17" t="s">
        <v>7</v>
      </c>
      <c r="AB6" s="6" t="s">
        <v>112</v>
      </c>
      <c r="AC6" s="17" t="s">
        <v>60</v>
      </c>
      <c r="AD6" s="17" t="s">
        <v>7</v>
      </c>
      <c r="AE6" s="6" t="s">
        <v>112</v>
      </c>
      <c r="AF6" s="17" t="s">
        <v>60</v>
      </c>
      <c r="AG6" s="17" t="s">
        <v>7</v>
      </c>
      <c r="AH6" s="6" t="s">
        <v>112</v>
      </c>
      <c r="AI6" s="17" t="s">
        <v>60</v>
      </c>
      <c r="AJ6" s="17" t="s">
        <v>7</v>
      </c>
      <c r="AK6" s="6" t="s">
        <v>112</v>
      </c>
      <c r="AL6" s="17" t="s">
        <v>60</v>
      </c>
      <c r="AM6" s="17" t="s">
        <v>7</v>
      </c>
      <c r="AN6" s="6" t="s">
        <v>112</v>
      </c>
      <c r="AO6" s="17" t="s">
        <v>60</v>
      </c>
      <c r="AP6" s="17" t="s">
        <v>7</v>
      </c>
    </row>
    <row r="7" spans="1:42" x14ac:dyDescent="0.15">
      <c r="A7" s="7" t="s">
        <v>9</v>
      </c>
      <c r="B7" s="8" t="s">
        <v>10</v>
      </c>
      <c r="C7" s="8" t="s">
        <v>111</v>
      </c>
      <c r="D7" s="8">
        <v>4.51</v>
      </c>
      <c r="E7" s="18" t="s">
        <v>11</v>
      </c>
      <c r="F7" s="18">
        <v>3.5300000000000002</v>
      </c>
      <c r="G7" s="8" t="s">
        <v>12</v>
      </c>
      <c r="H7" s="7"/>
      <c r="I7" s="18">
        <v>3.75</v>
      </c>
      <c r="J7" s="8">
        <v>6.22</v>
      </c>
      <c r="K7" s="18" t="s">
        <v>11</v>
      </c>
      <c r="L7" s="18">
        <v>3.63</v>
      </c>
      <c r="M7" s="8">
        <v>7.97</v>
      </c>
      <c r="N7" s="18" t="s">
        <v>11</v>
      </c>
      <c r="O7" s="18">
        <v>3.72</v>
      </c>
      <c r="P7" s="8">
        <v>5.92</v>
      </c>
      <c r="Q7" s="18" t="s">
        <v>11</v>
      </c>
      <c r="R7" s="18">
        <v>3.66</v>
      </c>
      <c r="S7" s="8">
        <v>10.199999999999999</v>
      </c>
      <c r="T7" s="18" t="s">
        <v>11</v>
      </c>
      <c r="U7" s="18">
        <v>3.66</v>
      </c>
      <c r="V7" s="8" t="s">
        <v>12</v>
      </c>
      <c r="W7" s="18" t="s">
        <v>59</v>
      </c>
      <c r="X7" s="20">
        <v>0.36200000000000004</v>
      </c>
      <c r="Y7" s="8">
        <v>4.38</v>
      </c>
      <c r="Z7" s="18"/>
      <c r="AA7" s="20">
        <v>0.35300000000000004</v>
      </c>
      <c r="AB7" s="8">
        <v>12.9</v>
      </c>
      <c r="AC7" s="18"/>
      <c r="AD7" s="18">
        <v>0.35100000000000003</v>
      </c>
      <c r="AE7" s="8">
        <v>11</v>
      </c>
      <c r="AF7" s="18"/>
      <c r="AG7" s="20">
        <v>0.35100000000000003</v>
      </c>
      <c r="AH7" s="8">
        <v>10.1</v>
      </c>
      <c r="AI7" s="18"/>
      <c r="AJ7" s="20">
        <v>0.35100000000000003</v>
      </c>
      <c r="AK7" s="8">
        <v>9.2799999999999994</v>
      </c>
      <c r="AL7" s="18"/>
      <c r="AM7" s="20">
        <v>0.34900000000000003</v>
      </c>
      <c r="AN7" s="8" t="s">
        <v>12</v>
      </c>
      <c r="AO7" s="18" t="s">
        <v>59</v>
      </c>
      <c r="AP7" s="20">
        <v>0.34600000000000003</v>
      </c>
    </row>
    <row r="8" spans="1:42" x14ac:dyDescent="0.15">
      <c r="A8" s="7" t="s">
        <v>13</v>
      </c>
      <c r="B8" s="8" t="s">
        <v>14</v>
      </c>
      <c r="C8" s="8" t="s">
        <v>111</v>
      </c>
      <c r="D8" s="8" t="s">
        <v>12</v>
      </c>
      <c r="E8" s="7"/>
      <c r="F8" s="18">
        <v>4.3899999999999997</v>
      </c>
      <c r="G8" s="8" t="s">
        <v>12</v>
      </c>
      <c r="H8" s="7"/>
      <c r="I8" s="18">
        <v>4.66</v>
      </c>
      <c r="J8" s="8">
        <v>5.6</v>
      </c>
      <c r="K8" s="18" t="s">
        <v>11</v>
      </c>
      <c r="L8" s="18">
        <v>4.51</v>
      </c>
      <c r="M8" s="8">
        <v>13.5</v>
      </c>
      <c r="N8" s="18" t="s">
        <v>11</v>
      </c>
      <c r="O8" s="18">
        <v>4.62</v>
      </c>
      <c r="P8" s="8">
        <v>14.3</v>
      </c>
      <c r="Q8" s="18" t="s">
        <v>11</v>
      </c>
      <c r="R8" s="18">
        <v>4.55</v>
      </c>
      <c r="S8" s="8">
        <v>17.5</v>
      </c>
      <c r="T8" s="18" t="s">
        <v>11</v>
      </c>
      <c r="U8" s="18">
        <v>4.55</v>
      </c>
      <c r="V8" s="8">
        <v>2.83</v>
      </c>
      <c r="W8" s="18"/>
      <c r="X8" s="20">
        <v>0.45</v>
      </c>
      <c r="Y8" s="8">
        <v>7.83</v>
      </c>
      <c r="Z8" s="18"/>
      <c r="AA8" s="20">
        <v>0.439</v>
      </c>
      <c r="AB8" s="8">
        <v>7.3</v>
      </c>
      <c r="AC8" s="18"/>
      <c r="AD8" s="18">
        <v>0.43600000000000005</v>
      </c>
      <c r="AE8" s="8">
        <v>24.1</v>
      </c>
      <c r="AF8" s="18"/>
      <c r="AG8" s="20">
        <v>0.43600000000000005</v>
      </c>
      <c r="AH8" s="8">
        <v>11.799999999999999</v>
      </c>
      <c r="AI8" s="18"/>
      <c r="AJ8" s="20">
        <v>0.43600000000000005</v>
      </c>
      <c r="AK8" s="8">
        <v>20.2</v>
      </c>
      <c r="AL8" s="18"/>
      <c r="AM8" s="20">
        <v>0.434</v>
      </c>
      <c r="AN8" s="8" t="s">
        <v>12</v>
      </c>
      <c r="AO8" s="18" t="s">
        <v>59</v>
      </c>
      <c r="AP8" s="20">
        <v>0.43</v>
      </c>
    </row>
    <row r="9" spans="1:42" x14ac:dyDescent="0.15">
      <c r="A9" s="7" t="s">
        <v>15</v>
      </c>
      <c r="B9" s="8" t="s">
        <v>16</v>
      </c>
      <c r="C9" s="8" t="s">
        <v>111</v>
      </c>
      <c r="D9" s="8">
        <v>4.66</v>
      </c>
      <c r="E9" s="18" t="s">
        <v>11</v>
      </c>
      <c r="F9" s="18">
        <v>3.6</v>
      </c>
      <c r="G9" s="8" t="s">
        <v>12</v>
      </c>
      <c r="H9" s="7"/>
      <c r="I9" s="18">
        <v>3.82</v>
      </c>
      <c r="J9" s="8" t="s">
        <v>12</v>
      </c>
      <c r="K9" s="7"/>
      <c r="L9" s="18">
        <v>3.7</v>
      </c>
      <c r="M9" s="8" t="s">
        <v>12</v>
      </c>
      <c r="N9" s="7"/>
      <c r="O9" s="18">
        <v>3.78</v>
      </c>
      <c r="P9" s="8" t="s">
        <v>12</v>
      </c>
      <c r="Q9" s="18" t="s">
        <v>59</v>
      </c>
      <c r="R9" s="18">
        <v>3.72</v>
      </c>
      <c r="S9" s="8" t="s">
        <v>12</v>
      </c>
      <c r="T9" s="18" t="s">
        <v>59</v>
      </c>
      <c r="U9" s="18">
        <v>3.72</v>
      </c>
      <c r="V9" s="8" t="s">
        <v>12</v>
      </c>
      <c r="W9" s="18" t="s">
        <v>59</v>
      </c>
      <c r="X9" s="20">
        <v>0.36799999999999999</v>
      </c>
      <c r="Y9" s="8" t="s">
        <v>12</v>
      </c>
      <c r="Z9" s="18" t="s">
        <v>59</v>
      </c>
      <c r="AA9" s="20">
        <v>0.36000000000000004</v>
      </c>
      <c r="AB9" s="8" t="s">
        <v>12</v>
      </c>
      <c r="AC9" s="18" t="s">
        <v>59</v>
      </c>
      <c r="AD9" s="18">
        <v>0.35699999999999998</v>
      </c>
      <c r="AE9" s="8" t="s">
        <v>12</v>
      </c>
      <c r="AF9" s="18" t="s">
        <v>59</v>
      </c>
      <c r="AG9" s="20">
        <v>0.35699999999999998</v>
      </c>
      <c r="AH9" s="8" t="s">
        <v>12</v>
      </c>
      <c r="AI9" s="18" t="s">
        <v>59</v>
      </c>
      <c r="AJ9" s="20">
        <v>0.35699999999999998</v>
      </c>
      <c r="AK9" s="8" t="s">
        <v>12</v>
      </c>
      <c r="AL9" s="18" t="s">
        <v>59</v>
      </c>
      <c r="AM9" s="20">
        <v>0.35599999999999998</v>
      </c>
      <c r="AN9" s="8" t="s">
        <v>12</v>
      </c>
      <c r="AO9" s="18" t="s">
        <v>59</v>
      </c>
      <c r="AP9" s="20">
        <v>0.35199999999999998</v>
      </c>
    </row>
    <row r="10" spans="1:42" x14ac:dyDescent="0.15">
      <c r="A10" s="7" t="s">
        <v>17</v>
      </c>
      <c r="B10" s="8" t="s">
        <v>18</v>
      </c>
      <c r="C10" s="8" t="s">
        <v>111</v>
      </c>
      <c r="D10" s="8" t="s">
        <v>12</v>
      </c>
      <c r="E10" s="7"/>
      <c r="F10" s="18">
        <v>4.62</v>
      </c>
      <c r="G10" s="8" t="s">
        <v>12</v>
      </c>
      <c r="H10" s="7"/>
      <c r="I10" s="18">
        <v>4.8999999999999995</v>
      </c>
      <c r="J10" s="8" t="s">
        <v>12</v>
      </c>
      <c r="K10" s="7"/>
      <c r="L10" s="18">
        <v>4.75</v>
      </c>
      <c r="M10" s="8" t="s">
        <v>12</v>
      </c>
      <c r="N10" s="7"/>
      <c r="O10" s="18">
        <v>4.8599999999999994</v>
      </c>
      <c r="P10" s="8" t="s">
        <v>12</v>
      </c>
      <c r="Q10" s="18" t="s">
        <v>59</v>
      </c>
      <c r="R10" s="18">
        <v>4.78</v>
      </c>
      <c r="S10" s="8" t="s">
        <v>12</v>
      </c>
      <c r="T10" s="18" t="s">
        <v>59</v>
      </c>
      <c r="U10" s="18">
        <v>4.78</v>
      </c>
      <c r="V10" s="8" t="s">
        <v>12</v>
      </c>
      <c r="W10" s="18" t="s">
        <v>59</v>
      </c>
      <c r="X10" s="20">
        <v>0.47300000000000003</v>
      </c>
      <c r="Y10" s="8" t="s">
        <v>12</v>
      </c>
      <c r="Z10" s="18" t="s">
        <v>59</v>
      </c>
      <c r="AA10" s="20">
        <v>0.46200000000000002</v>
      </c>
      <c r="AB10" s="8" t="s">
        <v>12</v>
      </c>
      <c r="AC10" s="18" t="s">
        <v>59</v>
      </c>
      <c r="AD10" s="18">
        <v>0.45899999999999996</v>
      </c>
      <c r="AE10" s="8" t="s">
        <v>12</v>
      </c>
      <c r="AF10" s="18" t="s">
        <v>59</v>
      </c>
      <c r="AG10" s="20">
        <v>0.45899999999999996</v>
      </c>
      <c r="AH10" s="8" t="s">
        <v>12</v>
      </c>
      <c r="AI10" s="18" t="s">
        <v>59</v>
      </c>
      <c r="AJ10" s="20">
        <v>0.45899999999999996</v>
      </c>
      <c r="AK10" s="8" t="s">
        <v>12</v>
      </c>
      <c r="AL10" s="18" t="s">
        <v>59</v>
      </c>
      <c r="AM10" s="20">
        <v>0.45700000000000002</v>
      </c>
      <c r="AN10" s="8" t="s">
        <v>12</v>
      </c>
      <c r="AO10" s="18" t="s">
        <v>59</v>
      </c>
      <c r="AP10" s="20">
        <v>0.45199999999999996</v>
      </c>
    </row>
    <row r="11" spans="1:42" x14ac:dyDescent="0.15">
      <c r="A11" s="7" t="s">
        <v>19</v>
      </c>
      <c r="B11" s="8" t="s">
        <v>20</v>
      </c>
      <c r="C11" s="8" t="s">
        <v>111</v>
      </c>
      <c r="D11" s="8" t="s">
        <v>12</v>
      </c>
      <c r="E11" s="7"/>
      <c r="F11" s="18">
        <v>4.66</v>
      </c>
      <c r="G11" s="8" t="s">
        <v>12</v>
      </c>
      <c r="H11" s="7"/>
      <c r="I11" s="18">
        <v>4.9399999999999995</v>
      </c>
      <c r="J11" s="8">
        <v>6.8100000000000005</v>
      </c>
      <c r="K11" s="18" t="s">
        <v>11</v>
      </c>
      <c r="L11" s="18">
        <v>4.78</v>
      </c>
      <c r="M11" s="8">
        <v>18.8</v>
      </c>
      <c r="N11" s="18" t="s">
        <v>11</v>
      </c>
      <c r="O11" s="18">
        <v>4.8999999999999995</v>
      </c>
      <c r="P11" s="8">
        <v>27.7</v>
      </c>
      <c r="Q11" s="18"/>
      <c r="R11" s="18">
        <v>4.8199999999999994</v>
      </c>
      <c r="S11" s="8">
        <v>8.67</v>
      </c>
      <c r="T11" s="18" t="s">
        <v>11</v>
      </c>
      <c r="U11" s="18">
        <v>4.8199999999999994</v>
      </c>
      <c r="V11" s="8">
        <v>6.54</v>
      </c>
      <c r="W11" s="18"/>
      <c r="X11" s="20">
        <v>0.47699999999999998</v>
      </c>
      <c r="Y11" s="8">
        <v>10.6</v>
      </c>
      <c r="Z11" s="18"/>
      <c r="AA11" s="20">
        <v>0.46599999999999997</v>
      </c>
      <c r="AB11" s="8">
        <v>10.4</v>
      </c>
      <c r="AC11" s="18"/>
      <c r="AD11" s="18">
        <v>0.46200000000000002</v>
      </c>
      <c r="AE11" s="8">
        <v>50.6</v>
      </c>
      <c r="AF11" s="18"/>
      <c r="AG11" s="20">
        <v>0.46200000000000002</v>
      </c>
      <c r="AH11" s="8">
        <v>54.6</v>
      </c>
      <c r="AI11" s="18"/>
      <c r="AJ11" s="20">
        <v>0.46200000000000002</v>
      </c>
      <c r="AK11" s="8">
        <v>12.5</v>
      </c>
      <c r="AL11" s="18"/>
      <c r="AM11" s="20">
        <v>0.46099999999999997</v>
      </c>
      <c r="AN11" s="8" t="s">
        <v>12</v>
      </c>
      <c r="AO11" s="18" t="s">
        <v>59</v>
      </c>
      <c r="AP11" s="20">
        <v>0.45600000000000002</v>
      </c>
    </row>
    <row r="12" spans="1:42" x14ac:dyDescent="0.15">
      <c r="A12" s="7" t="s">
        <v>21</v>
      </c>
      <c r="B12" s="8" t="s">
        <v>22</v>
      </c>
      <c r="C12" s="8" t="s">
        <v>111</v>
      </c>
      <c r="D12" s="8" t="s">
        <v>12</v>
      </c>
      <c r="E12" s="7"/>
      <c r="F12" s="18">
        <v>2.25</v>
      </c>
      <c r="G12" s="8" t="s">
        <v>12</v>
      </c>
      <c r="H12" s="7"/>
      <c r="I12" s="18">
        <v>2.39</v>
      </c>
      <c r="J12" s="8" t="s">
        <v>12</v>
      </c>
      <c r="K12" s="7"/>
      <c r="L12" s="18">
        <v>2.3199999999999998</v>
      </c>
      <c r="M12" s="8" t="s">
        <v>12</v>
      </c>
      <c r="N12" s="7"/>
      <c r="O12" s="18">
        <v>2.37</v>
      </c>
      <c r="P12" s="8" t="s">
        <v>12</v>
      </c>
      <c r="Q12" s="18" t="s">
        <v>59</v>
      </c>
      <c r="R12" s="18">
        <v>2.33</v>
      </c>
      <c r="S12" s="8" t="s">
        <v>12</v>
      </c>
      <c r="T12" s="18" t="s">
        <v>59</v>
      </c>
      <c r="U12" s="18">
        <v>2.33</v>
      </c>
      <c r="V12" s="8" t="s">
        <v>12</v>
      </c>
      <c r="W12" s="18" t="s">
        <v>59</v>
      </c>
      <c r="X12" s="20">
        <v>0.23100000000000001</v>
      </c>
      <c r="Y12" s="8" t="s">
        <v>12</v>
      </c>
      <c r="Z12" s="18" t="s">
        <v>59</v>
      </c>
      <c r="AA12" s="20">
        <v>0.22500000000000001</v>
      </c>
      <c r="AB12" s="8" t="s">
        <v>12</v>
      </c>
      <c r="AC12" s="18" t="s">
        <v>59</v>
      </c>
      <c r="AD12" s="18">
        <v>0.224</v>
      </c>
      <c r="AE12" s="8" t="s">
        <v>12</v>
      </c>
      <c r="AF12" s="18" t="s">
        <v>59</v>
      </c>
      <c r="AG12" s="20">
        <v>0.224</v>
      </c>
      <c r="AH12" s="8" t="s">
        <v>12</v>
      </c>
      <c r="AI12" s="18" t="s">
        <v>59</v>
      </c>
      <c r="AJ12" s="20">
        <v>0.224</v>
      </c>
      <c r="AK12" s="8" t="s">
        <v>12</v>
      </c>
      <c r="AL12" s="18" t="s">
        <v>59</v>
      </c>
      <c r="AM12" s="20">
        <v>0.223</v>
      </c>
      <c r="AN12" s="8" t="s">
        <v>12</v>
      </c>
      <c r="AO12" s="18" t="s">
        <v>59</v>
      </c>
      <c r="AP12" s="20">
        <v>0.22</v>
      </c>
    </row>
    <row r="13" spans="1:42" x14ac:dyDescent="0.15">
      <c r="A13" s="7" t="s">
        <v>23</v>
      </c>
      <c r="B13" s="8" t="s">
        <v>24</v>
      </c>
      <c r="C13" s="8" t="s">
        <v>111</v>
      </c>
      <c r="D13" s="8" t="s">
        <v>12</v>
      </c>
      <c r="E13" s="7"/>
      <c r="F13" s="18">
        <v>3.52</v>
      </c>
      <c r="G13" s="8" t="s">
        <v>12</v>
      </c>
      <c r="H13" s="7"/>
      <c r="I13" s="18">
        <v>3.73</v>
      </c>
      <c r="J13" s="8">
        <v>3.93</v>
      </c>
      <c r="K13" s="18" t="s">
        <v>11</v>
      </c>
      <c r="L13" s="18">
        <v>3.62</v>
      </c>
      <c r="M13" s="8">
        <v>8.84</v>
      </c>
      <c r="N13" s="18" t="s">
        <v>11</v>
      </c>
      <c r="O13" s="18">
        <v>3.7</v>
      </c>
      <c r="P13" s="8">
        <v>5.45</v>
      </c>
      <c r="Q13" s="18" t="s">
        <v>11</v>
      </c>
      <c r="R13" s="18">
        <v>3.65</v>
      </c>
      <c r="S13" s="8" t="s">
        <v>12</v>
      </c>
      <c r="T13" s="18" t="s">
        <v>59</v>
      </c>
      <c r="U13" s="18">
        <v>3.65</v>
      </c>
      <c r="V13" s="8">
        <v>1.71</v>
      </c>
      <c r="W13" s="18" t="s">
        <v>11</v>
      </c>
      <c r="X13" s="20">
        <v>0.36000000000000004</v>
      </c>
      <c r="Y13" s="8">
        <v>1.3</v>
      </c>
      <c r="Z13" s="18" t="s">
        <v>11</v>
      </c>
      <c r="AA13" s="20">
        <v>0.35199999999999998</v>
      </c>
      <c r="AB13" s="8">
        <v>4.4600000000000009</v>
      </c>
      <c r="AC13" s="18"/>
      <c r="AD13" s="18">
        <v>0.35</v>
      </c>
      <c r="AE13" s="8">
        <v>8.98</v>
      </c>
      <c r="AF13" s="18"/>
      <c r="AG13" s="20">
        <v>0.35</v>
      </c>
      <c r="AH13" s="8">
        <v>4.9300000000000006</v>
      </c>
      <c r="AI13" s="18"/>
      <c r="AJ13" s="20">
        <v>0.35</v>
      </c>
      <c r="AK13" s="8">
        <v>2.5299999999999998</v>
      </c>
      <c r="AL13" s="18"/>
      <c r="AM13" s="20">
        <v>0.34799999999999998</v>
      </c>
      <c r="AN13" s="8" t="s">
        <v>12</v>
      </c>
      <c r="AO13" s="18" t="s">
        <v>59</v>
      </c>
      <c r="AP13" s="20">
        <v>0.34400000000000003</v>
      </c>
    </row>
    <row r="14" spans="1:42" x14ac:dyDescent="0.15">
      <c r="A14" s="7" t="s">
        <v>25</v>
      </c>
      <c r="B14" s="8" t="s">
        <v>26</v>
      </c>
      <c r="C14" s="8" t="s">
        <v>111</v>
      </c>
      <c r="D14" s="8">
        <v>26.4</v>
      </c>
      <c r="E14" s="7"/>
      <c r="F14" s="18">
        <v>4.13</v>
      </c>
      <c r="G14" s="8">
        <v>30.3</v>
      </c>
      <c r="H14" s="7"/>
      <c r="I14" s="18">
        <v>4.38</v>
      </c>
      <c r="J14" s="8">
        <v>15.100000000000001</v>
      </c>
      <c r="K14" s="18" t="s">
        <v>11</v>
      </c>
      <c r="L14" s="18">
        <v>4.24</v>
      </c>
      <c r="M14" s="8">
        <v>16.2</v>
      </c>
      <c r="N14" s="18" t="s">
        <v>11</v>
      </c>
      <c r="O14" s="18">
        <v>4.34</v>
      </c>
      <c r="P14" s="8">
        <v>37.6</v>
      </c>
      <c r="Q14" s="18"/>
      <c r="R14" s="18">
        <v>4.2700000000000005</v>
      </c>
      <c r="S14" s="8">
        <v>22.8</v>
      </c>
      <c r="T14" s="18"/>
      <c r="U14" s="18">
        <v>4.2700000000000005</v>
      </c>
      <c r="V14" s="8">
        <v>5.34</v>
      </c>
      <c r="W14" s="18"/>
      <c r="X14" s="20">
        <v>0.42199999999999999</v>
      </c>
      <c r="Y14" s="8">
        <v>2.17</v>
      </c>
      <c r="Z14" s="18"/>
      <c r="AA14" s="20">
        <v>0.41300000000000003</v>
      </c>
      <c r="AB14" s="8">
        <v>1.32</v>
      </c>
      <c r="AC14" s="18" t="s">
        <v>11</v>
      </c>
      <c r="AD14" s="18">
        <v>0.41</v>
      </c>
      <c r="AE14" s="8">
        <v>2</v>
      </c>
      <c r="AF14" s="18"/>
      <c r="AG14" s="20">
        <v>0.41</v>
      </c>
      <c r="AH14" s="8">
        <v>1.84</v>
      </c>
      <c r="AI14" s="18" t="s">
        <v>11</v>
      </c>
      <c r="AJ14" s="20">
        <v>0.41</v>
      </c>
      <c r="AK14" s="8">
        <v>2.29</v>
      </c>
      <c r="AL14" s="18"/>
      <c r="AM14" s="20">
        <v>0.40799999999999997</v>
      </c>
      <c r="AN14" s="8" t="s">
        <v>12</v>
      </c>
      <c r="AO14" s="18" t="s">
        <v>59</v>
      </c>
      <c r="AP14" s="20">
        <v>0.40400000000000003</v>
      </c>
    </row>
    <row r="15" spans="1:42" x14ac:dyDescent="0.15">
      <c r="A15" s="7" t="s">
        <v>27</v>
      </c>
      <c r="B15" s="8" t="s">
        <v>28</v>
      </c>
      <c r="C15" s="8" t="s">
        <v>111</v>
      </c>
      <c r="D15" s="8" t="s">
        <v>12</v>
      </c>
      <c r="E15" s="7"/>
      <c r="F15" s="18">
        <v>4.3600000000000003</v>
      </c>
      <c r="G15" s="8" t="s">
        <v>12</v>
      </c>
      <c r="H15" s="7"/>
      <c r="I15" s="18">
        <v>4.62</v>
      </c>
      <c r="J15" s="8">
        <v>9.26</v>
      </c>
      <c r="K15" s="18" t="s">
        <v>11</v>
      </c>
      <c r="L15" s="18">
        <v>4.47</v>
      </c>
      <c r="M15" s="8">
        <v>13.799999999999999</v>
      </c>
      <c r="N15" s="18" t="s">
        <v>11</v>
      </c>
      <c r="O15" s="18">
        <v>4.58</v>
      </c>
      <c r="P15" s="8">
        <v>6.04</v>
      </c>
      <c r="Q15" s="18" t="s">
        <v>11</v>
      </c>
      <c r="R15" s="18">
        <v>4.51</v>
      </c>
      <c r="S15" s="8">
        <v>8.27</v>
      </c>
      <c r="T15" s="18" t="s">
        <v>11</v>
      </c>
      <c r="U15" s="18">
        <v>4.51</v>
      </c>
      <c r="V15" s="8">
        <v>4.62</v>
      </c>
      <c r="W15" s="18"/>
      <c r="X15" s="20">
        <v>0.44600000000000001</v>
      </c>
      <c r="Y15" s="8">
        <v>3.77</v>
      </c>
      <c r="Z15" s="18"/>
      <c r="AA15" s="20">
        <v>0.43600000000000005</v>
      </c>
      <c r="AB15" s="8">
        <v>11.299999999999999</v>
      </c>
      <c r="AC15" s="18"/>
      <c r="AD15" s="18">
        <v>0.432</v>
      </c>
      <c r="AE15" s="8">
        <v>23.7</v>
      </c>
      <c r="AF15" s="18"/>
      <c r="AG15" s="20">
        <v>0.432</v>
      </c>
      <c r="AH15" s="8">
        <v>8.1399999999999988</v>
      </c>
      <c r="AI15" s="18"/>
      <c r="AJ15" s="20">
        <v>0.432</v>
      </c>
      <c r="AK15" s="8">
        <v>7.15</v>
      </c>
      <c r="AL15" s="18"/>
      <c r="AM15" s="20">
        <v>0.43099999999999999</v>
      </c>
      <c r="AN15" s="8" t="s">
        <v>12</v>
      </c>
      <c r="AO15" s="18" t="s">
        <v>59</v>
      </c>
      <c r="AP15" s="20">
        <v>0.42599999999999999</v>
      </c>
    </row>
    <row r="16" spans="1:42" x14ac:dyDescent="0.15">
      <c r="A16" s="7" t="s">
        <v>29</v>
      </c>
      <c r="B16" s="8" t="s">
        <v>30</v>
      </c>
      <c r="C16" s="8" t="s">
        <v>111</v>
      </c>
      <c r="D16" s="8" t="s">
        <v>12</v>
      </c>
      <c r="E16" s="7"/>
      <c r="F16" s="18">
        <v>1.84</v>
      </c>
      <c r="G16" s="8" t="s">
        <v>12</v>
      </c>
      <c r="H16" s="7"/>
      <c r="I16" s="18">
        <v>1.95</v>
      </c>
      <c r="J16" s="8" t="s">
        <v>12</v>
      </c>
      <c r="K16" s="7"/>
      <c r="L16" s="18">
        <v>1.89</v>
      </c>
      <c r="M16" s="8" t="s">
        <v>12</v>
      </c>
      <c r="N16" s="7"/>
      <c r="O16" s="18">
        <v>1.9300000000000002</v>
      </c>
      <c r="P16" s="8">
        <v>7.6499999999999995</v>
      </c>
      <c r="Q16" s="18" t="s">
        <v>11</v>
      </c>
      <c r="R16" s="18">
        <v>1.9</v>
      </c>
      <c r="S16" s="8" t="s">
        <v>12</v>
      </c>
      <c r="T16" s="18" t="s">
        <v>59</v>
      </c>
      <c r="U16" s="18">
        <v>1.9</v>
      </c>
      <c r="V16" s="8">
        <v>0.6</v>
      </c>
      <c r="W16" s="18" t="s">
        <v>11</v>
      </c>
      <c r="X16" s="20">
        <v>0.188</v>
      </c>
      <c r="Y16" s="8">
        <v>0.46</v>
      </c>
      <c r="Z16" s="18" t="s">
        <v>11</v>
      </c>
      <c r="AA16" s="20">
        <v>0.184</v>
      </c>
      <c r="AB16" s="8" t="s">
        <v>12</v>
      </c>
      <c r="AC16" s="18" t="s">
        <v>59</v>
      </c>
      <c r="AD16" s="18">
        <v>0.182</v>
      </c>
      <c r="AE16" s="8" t="s">
        <v>12</v>
      </c>
      <c r="AF16" s="18" t="s">
        <v>59</v>
      </c>
      <c r="AG16" s="20">
        <v>0.182</v>
      </c>
      <c r="AH16" s="8">
        <v>4.7299999999999995</v>
      </c>
      <c r="AI16" s="18"/>
      <c r="AJ16" s="20">
        <v>0.182</v>
      </c>
      <c r="AK16" s="8" t="s">
        <v>12</v>
      </c>
      <c r="AL16" s="18" t="s">
        <v>59</v>
      </c>
      <c r="AM16" s="20">
        <v>0.182</v>
      </c>
      <c r="AN16" s="8" t="s">
        <v>12</v>
      </c>
      <c r="AO16" s="18" t="s">
        <v>59</v>
      </c>
      <c r="AP16" s="20">
        <v>0.18000000000000002</v>
      </c>
    </row>
    <row r="17" spans="1:42" x14ac:dyDescent="0.15">
      <c r="A17" s="7" t="s">
        <v>31</v>
      </c>
      <c r="B17" s="8" t="s">
        <v>32</v>
      </c>
      <c r="C17" s="8" t="s">
        <v>111</v>
      </c>
      <c r="D17" s="8" t="s">
        <v>12</v>
      </c>
      <c r="E17" s="7"/>
      <c r="F17" s="18">
        <v>4.92</v>
      </c>
      <c r="G17" s="8" t="s">
        <v>12</v>
      </c>
      <c r="H17" s="7"/>
      <c r="I17" s="18">
        <v>5.22</v>
      </c>
      <c r="J17" s="8" t="s">
        <v>12</v>
      </c>
      <c r="K17" s="7"/>
      <c r="L17" s="18">
        <v>5.0600000000000005</v>
      </c>
      <c r="M17" s="8" t="s">
        <v>12</v>
      </c>
      <c r="N17" s="7"/>
      <c r="O17" s="18">
        <v>5.18</v>
      </c>
      <c r="P17" s="8" t="s">
        <v>12</v>
      </c>
      <c r="Q17" s="18" t="s">
        <v>59</v>
      </c>
      <c r="R17" s="18">
        <v>5.1000000000000005</v>
      </c>
      <c r="S17" s="8" t="s">
        <v>12</v>
      </c>
      <c r="T17" s="18" t="s">
        <v>59</v>
      </c>
      <c r="U17" s="18">
        <v>5.1000000000000005</v>
      </c>
      <c r="V17" s="8" t="s">
        <v>12</v>
      </c>
      <c r="W17" s="18" t="s">
        <v>59</v>
      </c>
      <c r="X17" s="20">
        <v>0.504</v>
      </c>
      <c r="Y17" s="8" t="s">
        <v>12</v>
      </c>
      <c r="Z17" s="18" t="s">
        <v>59</v>
      </c>
      <c r="AA17" s="20">
        <v>0.49200000000000005</v>
      </c>
      <c r="AB17" s="8" t="s">
        <v>12</v>
      </c>
      <c r="AC17" s="18" t="s">
        <v>59</v>
      </c>
      <c r="AD17" s="18">
        <v>0.48899999999999993</v>
      </c>
      <c r="AE17" s="8" t="s">
        <v>12</v>
      </c>
      <c r="AF17" s="18" t="s">
        <v>59</v>
      </c>
      <c r="AG17" s="20">
        <v>0.48899999999999993</v>
      </c>
      <c r="AH17" s="8" t="s">
        <v>12</v>
      </c>
      <c r="AI17" s="18" t="s">
        <v>59</v>
      </c>
      <c r="AJ17" s="20">
        <v>0.48899999999999993</v>
      </c>
      <c r="AK17" s="8" t="s">
        <v>12</v>
      </c>
      <c r="AL17" s="18" t="s">
        <v>59</v>
      </c>
      <c r="AM17" s="20">
        <v>0.48700000000000004</v>
      </c>
      <c r="AN17" s="8" t="s">
        <v>12</v>
      </c>
      <c r="AO17" s="18" t="s">
        <v>59</v>
      </c>
      <c r="AP17" s="20">
        <v>0.48099999999999998</v>
      </c>
    </row>
    <row r="18" spans="1:42" x14ac:dyDescent="0.15">
      <c r="A18" s="7" t="s">
        <v>33</v>
      </c>
      <c r="B18" s="8" t="s">
        <v>34</v>
      </c>
      <c r="C18" s="8" t="s">
        <v>111</v>
      </c>
      <c r="D18" s="8" t="s">
        <v>12</v>
      </c>
      <c r="E18" s="7"/>
      <c r="F18" s="18">
        <v>4.13</v>
      </c>
      <c r="G18" s="8" t="s">
        <v>12</v>
      </c>
      <c r="H18" s="7"/>
      <c r="I18" s="18">
        <v>4.38</v>
      </c>
      <c r="J18" s="8" t="s">
        <v>12</v>
      </c>
      <c r="K18" s="7"/>
      <c r="L18" s="18">
        <v>4.24</v>
      </c>
      <c r="M18" s="8" t="s">
        <v>12</v>
      </c>
      <c r="N18" s="7"/>
      <c r="O18" s="18">
        <v>4.34</v>
      </c>
      <c r="P18" s="8" t="s">
        <v>12</v>
      </c>
      <c r="Q18" s="18" t="s">
        <v>59</v>
      </c>
      <c r="R18" s="18">
        <v>4.2700000000000005</v>
      </c>
      <c r="S18" s="8" t="s">
        <v>12</v>
      </c>
      <c r="T18" s="18" t="s">
        <v>59</v>
      </c>
      <c r="U18" s="18">
        <v>4.2700000000000005</v>
      </c>
      <c r="V18" s="8">
        <v>0.7</v>
      </c>
      <c r="W18" s="18" t="s">
        <v>11</v>
      </c>
      <c r="X18" s="20">
        <v>0.42199999999999999</v>
      </c>
      <c r="Y18" s="8">
        <v>0.44</v>
      </c>
      <c r="Z18" s="18" t="s">
        <v>11</v>
      </c>
      <c r="AA18" s="20">
        <v>0.41300000000000003</v>
      </c>
      <c r="AB18" s="8">
        <v>1.41</v>
      </c>
      <c r="AC18" s="18" t="s">
        <v>11</v>
      </c>
      <c r="AD18" s="18">
        <v>0.41</v>
      </c>
      <c r="AE18" s="8">
        <v>2.11</v>
      </c>
      <c r="AF18" s="18"/>
      <c r="AG18" s="20">
        <v>0.41</v>
      </c>
      <c r="AH18" s="8" t="s">
        <v>12</v>
      </c>
      <c r="AI18" s="18" t="s">
        <v>59</v>
      </c>
      <c r="AJ18" s="20">
        <v>0.41</v>
      </c>
      <c r="AK18" s="8">
        <v>1.03</v>
      </c>
      <c r="AL18" s="18" t="s">
        <v>11</v>
      </c>
      <c r="AM18" s="20">
        <v>0.40799999999999997</v>
      </c>
      <c r="AN18" s="8" t="s">
        <v>12</v>
      </c>
      <c r="AO18" s="18" t="s">
        <v>59</v>
      </c>
      <c r="AP18" s="20">
        <v>0.40400000000000003</v>
      </c>
    </row>
    <row r="19" spans="1:42" x14ac:dyDescent="0.15">
      <c r="A19" s="7" t="s">
        <v>35</v>
      </c>
      <c r="B19" s="8" t="s">
        <v>36</v>
      </c>
      <c r="C19" s="8" t="s">
        <v>111</v>
      </c>
      <c r="D19" s="8" t="s">
        <v>12</v>
      </c>
      <c r="E19" s="7"/>
      <c r="F19" s="18">
        <v>5.3</v>
      </c>
      <c r="G19" s="8" t="s">
        <v>12</v>
      </c>
      <c r="H19" s="7"/>
      <c r="I19" s="18">
        <v>5.62</v>
      </c>
      <c r="J19" s="8" t="s">
        <v>12</v>
      </c>
      <c r="K19" s="7"/>
      <c r="L19" s="18">
        <v>5.45</v>
      </c>
      <c r="M19" s="8" t="s">
        <v>12</v>
      </c>
      <c r="N19" s="7"/>
      <c r="O19" s="18">
        <v>5.58</v>
      </c>
      <c r="P19" s="8" t="s">
        <v>12</v>
      </c>
      <c r="Q19" s="18" t="s">
        <v>59</v>
      </c>
      <c r="R19" s="18">
        <v>5.49</v>
      </c>
      <c r="S19" s="8" t="s">
        <v>12</v>
      </c>
      <c r="T19" s="18" t="s">
        <v>59</v>
      </c>
      <c r="U19" s="18">
        <v>5.49</v>
      </c>
      <c r="V19" s="8">
        <v>4.42</v>
      </c>
      <c r="W19" s="18"/>
      <c r="X19" s="20">
        <v>0.54299999999999993</v>
      </c>
      <c r="Y19" s="8">
        <v>1.95</v>
      </c>
      <c r="Z19" s="18"/>
      <c r="AA19" s="20">
        <v>0.53</v>
      </c>
      <c r="AB19" s="8">
        <v>3.75</v>
      </c>
      <c r="AC19" s="18"/>
      <c r="AD19" s="18">
        <v>0.52600000000000002</v>
      </c>
      <c r="AE19" s="8">
        <v>4.91</v>
      </c>
      <c r="AF19" s="18"/>
      <c r="AG19" s="20">
        <v>0.52600000000000002</v>
      </c>
      <c r="AH19" s="8">
        <v>2.9099999999999997</v>
      </c>
      <c r="AI19" s="18"/>
      <c r="AJ19" s="20">
        <v>0.52600000000000002</v>
      </c>
      <c r="AK19" s="8">
        <v>6.8599999999999994</v>
      </c>
      <c r="AL19" s="18"/>
      <c r="AM19" s="20">
        <v>0.52400000000000002</v>
      </c>
      <c r="AN19" s="8" t="s">
        <v>12</v>
      </c>
      <c r="AO19" s="18" t="s">
        <v>59</v>
      </c>
      <c r="AP19" s="20">
        <v>0.51800000000000002</v>
      </c>
    </row>
    <row r="20" spans="1:42" x14ac:dyDescent="0.15">
      <c r="A20" s="7" t="s">
        <v>37</v>
      </c>
      <c r="B20" s="8" t="s">
        <v>38</v>
      </c>
      <c r="C20" s="8" t="s">
        <v>111</v>
      </c>
      <c r="D20" s="8" t="s">
        <v>12</v>
      </c>
      <c r="E20" s="7"/>
      <c r="F20" s="18">
        <v>5.87</v>
      </c>
      <c r="G20" s="8" t="s">
        <v>12</v>
      </c>
      <c r="H20" s="7"/>
      <c r="I20" s="18">
        <v>6.22</v>
      </c>
      <c r="J20" s="8" t="s">
        <v>12</v>
      </c>
      <c r="K20" s="7"/>
      <c r="L20" s="18">
        <v>6.0299999999999994</v>
      </c>
      <c r="M20" s="8" t="s">
        <v>12</v>
      </c>
      <c r="N20" s="7"/>
      <c r="O20" s="18">
        <v>6.18</v>
      </c>
      <c r="P20" s="8" t="s">
        <v>12</v>
      </c>
      <c r="Q20" s="18" t="s">
        <v>59</v>
      </c>
      <c r="R20" s="18">
        <v>6.08</v>
      </c>
      <c r="S20" s="8" t="s">
        <v>12</v>
      </c>
      <c r="T20" s="18" t="s">
        <v>59</v>
      </c>
      <c r="U20" s="18">
        <v>6.08</v>
      </c>
      <c r="V20" s="8">
        <v>0.62</v>
      </c>
      <c r="W20" s="18" t="s">
        <v>11</v>
      </c>
      <c r="X20" s="20">
        <v>0.60099999999999998</v>
      </c>
      <c r="Y20" s="8" t="s">
        <v>12</v>
      </c>
      <c r="Z20" s="18" t="s">
        <v>59</v>
      </c>
      <c r="AA20" s="20">
        <v>0.58699999999999997</v>
      </c>
      <c r="AB20" s="8">
        <v>0.74</v>
      </c>
      <c r="AC20" s="18" t="s">
        <v>11</v>
      </c>
      <c r="AD20" s="18">
        <v>0.58299999999999996</v>
      </c>
      <c r="AE20" s="8">
        <v>1.32</v>
      </c>
      <c r="AF20" s="18" t="s">
        <v>11</v>
      </c>
      <c r="AG20" s="20">
        <v>0.58299999999999996</v>
      </c>
      <c r="AH20" s="8" t="s">
        <v>12</v>
      </c>
      <c r="AI20" s="18" t="s">
        <v>59</v>
      </c>
      <c r="AJ20" s="20">
        <v>0.58299999999999996</v>
      </c>
      <c r="AK20" s="8" t="s">
        <v>12</v>
      </c>
      <c r="AL20" s="18" t="s">
        <v>59</v>
      </c>
      <c r="AM20" s="20">
        <v>0.57999999999999996</v>
      </c>
      <c r="AN20" s="8" t="s">
        <v>12</v>
      </c>
      <c r="AO20" s="18" t="s">
        <v>59</v>
      </c>
      <c r="AP20" s="20">
        <v>0.57399999999999995</v>
      </c>
    </row>
    <row r="21" spans="1:42" x14ac:dyDescent="0.15">
      <c r="A21" s="7" t="s">
        <v>39</v>
      </c>
      <c r="B21" s="8" t="s">
        <v>40</v>
      </c>
      <c r="C21" s="8" t="s">
        <v>111</v>
      </c>
      <c r="D21" s="8" t="s">
        <v>12</v>
      </c>
      <c r="E21" s="7"/>
      <c r="F21" s="18">
        <v>2.75</v>
      </c>
      <c r="G21" s="8" t="s">
        <v>12</v>
      </c>
      <c r="H21" s="7"/>
      <c r="I21" s="18">
        <v>2.92</v>
      </c>
      <c r="J21" s="8" t="s">
        <v>12</v>
      </c>
      <c r="K21" s="7"/>
      <c r="L21" s="18">
        <v>2.83</v>
      </c>
      <c r="M21" s="8" t="s">
        <v>12</v>
      </c>
      <c r="N21" s="7"/>
      <c r="O21" s="18">
        <v>2.9</v>
      </c>
      <c r="P21" s="8" t="s">
        <v>12</v>
      </c>
      <c r="Q21" s="18" t="s">
        <v>59</v>
      </c>
      <c r="R21" s="18">
        <v>2.85</v>
      </c>
      <c r="S21" s="8" t="s">
        <v>12</v>
      </c>
      <c r="T21" s="18" t="s">
        <v>59</v>
      </c>
      <c r="U21" s="18">
        <v>2.85</v>
      </c>
      <c r="V21" s="8" t="s">
        <v>12</v>
      </c>
      <c r="W21" s="18" t="s">
        <v>59</v>
      </c>
      <c r="X21" s="20">
        <v>0.28200000000000003</v>
      </c>
      <c r="Y21" s="8" t="s">
        <v>12</v>
      </c>
      <c r="Z21" s="18" t="s">
        <v>59</v>
      </c>
      <c r="AA21" s="20">
        <v>0.27500000000000002</v>
      </c>
      <c r="AB21" s="8" t="s">
        <v>12</v>
      </c>
      <c r="AC21" s="18" t="s">
        <v>59</v>
      </c>
      <c r="AD21" s="18">
        <v>0.27300000000000002</v>
      </c>
      <c r="AE21" s="8" t="s">
        <v>12</v>
      </c>
      <c r="AF21" s="18" t="s">
        <v>59</v>
      </c>
      <c r="AG21" s="20">
        <v>0.27300000000000002</v>
      </c>
      <c r="AH21" s="8" t="s">
        <v>12</v>
      </c>
      <c r="AI21" s="18" t="s">
        <v>59</v>
      </c>
      <c r="AJ21" s="20">
        <v>0.27300000000000002</v>
      </c>
      <c r="AK21" s="8" t="s">
        <v>12</v>
      </c>
      <c r="AL21" s="18" t="s">
        <v>59</v>
      </c>
      <c r="AM21" s="20">
        <v>0.27200000000000002</v>
      </c>
      <c r="AN21" s="8" t="s">
        <v>12</v>
      </c>
      <c r="AO21" s="18" t="s">
        <v>59</v>
      </c>
      <c r="AP21" s="20">
        <v>0.26899999999999996</v>
      </c>
    </row>
    <row r="22" spans="1:42" x14ac:dyDescent="0.15">
      <c r="A22" s="7" t="s">
        <v>41</v>
      </c>
      <c r="B22" s="8" t="s">
        <v>42</v>
      </c>
      <c r="C22" s="8" t="s">
        <v>111</v>
      </c>
      <c r="D22" s="8" t="s">
        <v>12</v>
      </c>
      <c r="E22" s="7"/>
      <c r="F22" s="18">
        <v>5.08</v>
      </c>
      <c r="G22" s="8" t="s">
        <v>12</v>
      </c>
      <c r="H22" s="7"/>
      <c r="I22" s="18">
        <v>5.38</v>
      </c>
      <c r="J22" s="8" t="s">
        <v>12</v>
      </c>
      <c r="K22" s="7"/>
      <c r="L22" s="18">
        <v>5.21</v>
      </c>
      <c r="M22" s="8" t="s">
        <v>12</v>
      </c>
      <c r="N22" s="7"/>
      <c r="O22" s="18">
        <v>5.34</v>
      </c>
      <c r="P22" s="8" t="s">
        <v>12</v>
      </c>
      <c r="Q22" s="18" t="s">
        <v>59</v>
      </c>
      <c r="R22" s="18">
        <v>5.25</v>
      </c>
      <c r="S22" s="8" t="s">
        <v>12</v>
      </c>
      <c r="T22" s="18" t="s">
        <v>59</v>
      </c>
      <c r="U22" s="18">
        <v>5.25</v>
      </c>
      <c r="V22" s="8" t="s">
        <v>12</v>
      </c>
      <c r="W22" s="18" t="s">
        <v>59</v>
      </c>
      <c r="X22" s="20">
        <v>0.51900000000000002</v>
      </c>
      <c r="Y22" s="8" t="s">
        <v>12</v>
      </c>
      <c r="Z22" s="18" t="s">
        <v>59</v>
      </c>
      <c r="AA22" s="20">
        <v>0.50800000000000001</v>
      </c>
      <c r="AB22" s="8" t="s">
        <v>12</v>
      </c>
      <c r="AC22" s="18" t="s">
        <v>59</v>
      </c>
      <c r="AD22" s="18">
        <v>0.504</v>
      </c>
      <c r="AE22" s="8" t="s">
        <v>12</v>
      </c>
      <c r="AF22" s="18" t="s">
        <v>59</v>
      </c>
      <c r="AG22" s="20">
        <v>0.504</v>
      </c>
      <c r="AH22" s="8" t="s">
        <v>12</v>
      </c>
      <c r="AI22" s="18" t="s">
        <v>59</v>
      </c>
      <c r="AJ22" s="20">
        <v>0.504</v>
      </c>
      <c r="AK22" s="8" t="s">
        <v>12</v>
      </c>
      <c r="AL22" s="18" t="s">
        <v>59</v>
      </c>
      <c r="AM22" s="20">
        <v>0.502</v>
      </c>
      <c r="AN22" s="8" t="s">
        <v>12</v>
      </c>
      <c r="AO22" s="18" t="s">
        <v>59</v>
      </c>
      <c r="AP22" s="20">
        <v>0.496</v>
      </c>
    </row>
    <row r="23" spans="1:42" x14ac:dyDescent="0.15">
      <c r="A23" s="7" t="s">
        <v>43</v>
      </c>
      <c r="B23" s="8" t="s">
        <v>44</v>
      </c>
      <c r="C23" s="8" t="s">
        <v>111</v>
      </c>
      <c r="D23" s="8" t="s">
        <v>12</v>
      </c>
      <c r="E23" s="7"/>
      <c r="F23" s="18">
        <v>2.37</v>
      </c>
      <c r="G23" s="8" t="s">
        <v>12</v>
      </c>
      <c r="H23" s="7"/>
      <c r="I23" s="18">
        <v>2.5100000000000002</v>
      </c>
      <c r="J23" s="8" t="s">
        <v>12</v>
      </c>
      <c r="K23" s="7"/>
      <c r="L23" s="18">
        <v>2.44</v>
      </c>
      <c r="M23" s="8" t="s">
        <v>12</v>
      </c>
      <c r="N23" s="7"/>
      <c r="O23" s="18">
        <v>2.4900000000000002</v>
      </c>
      <c r="P23" s="8" t="s">
        <v>12</v>
      </c>
      <c r="Q23" s="18" t="s">
        <v>59</v>
      </c>
      <c r="R23" s="18">
        <v>2.4499999999999997</v>
      </c>
      <c r="S23" s="8" t="s">
        <v>12</v>
      </c>
      <c r="T23" s="18" t="s">
        <v>59</v>
      </c>
      <c r="U23" s="18">
        <v>2.4499999999999997</v>
      </c>
      <c r="V23" s="8">
        <v>1.27</v>
      </c>
      <c r="W23" s="18" t="s">
        <v>11</v>
      </c>
      <c r="X23" s="20">
        <v>0.24299999999999999</v>
      </c>
      <c r="Y23" s="8">
        <v>0.4</v>
      </c>
      <c r="Z23" s="18" t="s">
        <v>11</v>
      </c>
      <c r="AA23" s="20">
        <v>0.23699999999999999</v>
      </c>
      <c r="AB23" s="8" t="s">
        <v>12</v>
      </c>
      <c r="AC23" s="18" t="s">
        <v>59</v>
      </c>
      <c r="AD23" s="18">
        <v>0.23499999999999999</v>
      </c>
      <c r="AE23" s="8" t="s">
        <v>12</v>
      </c>
      <c r="AF23" s="18" t="s">
        <v>59</v>
      </c>
      <c r="AG23" s="20">
        <v>0.23499999999999999</v>
      </c>
      <c r="AH23" s="8">
        <v>0.61</v>
      </c>
      <c r="AI23" s="18" t="s">
        <v>11</v>
      </c>
      <c r="AJ23" s="20">
        <v>0.23499999999999999</v>
      </c>
      <c r="AK23" s="8" t="s">
        <v>12</v>
      </c>
      <c r="AL23" s="18" t="s">
        <v>59</v>
      </c>
      <c r="AM23" s="20">
        <v>0.23399999999999999</v>
      </c>
      <c r="AN23" s="8" t="s">
        <v>12</v>
      </c>
      <c r="AO23" s="18" t="s">
        <v>59</v>
      </c>
      <c r="AP23" s="20">
        <v>0.23200000000000001</v>
      </c>
    </row>
    <row r="24" spans="1:42" x14ac:dyDescent="0.15">
      <c r="A24" s="7" t="s">
        <v>45</v>
      </c>
      <c r="B24" s="8" t="s">
        <v>46</v>
      </c>
      <c r="C24" s="8" t="s">
        <v>111</v>
      </c>
      <c r="D24" s="8" t="s">
        <v>12</v>
      </c>
      <c r="E24" s="7"/>
      <c r="F24" s="18">
        <v>4.0200000000000005</v>
      </c>
      <c r="G24" s="8" t="s">
        <v>12</v>
      </c>
      <c r="H24" s="7"/>
      <c r="I24" s="18">
        <v>4.26</v>
      </c>
      <c r="J24" s="8" t="s">
        <v>12</v>
      </c>
      <c r="K24" s="7"/>
      <c r="L24" s="18">
        <v>4.12</v>
      </c>
      <c r="M24" s="8" t="s">
        <v>12</v>
      </c>
      <c r="N24" s="7"/>
      <c r="O24" s="18">
        <v>4.22</v>
      </c>
      <c r="P24" s="8" t="s">
        <v>12</v>
      </c>
      <c r="Q24" s="18" t="s">
        <v>59</v>
      </c>
      <c r="R24" s="18">
        <v>4.1599999999999993</v>
      </c>
      <c r="S24" s="8" t="s">
        <v>12</v>
      </c>
      <c r="T24" s="18" t="s">
        <v>59</v>
      </c>
      <c r="U24" s="18">
        <v>4.1599999999999993</v>
      </c>
      <c r="V24" s="8" t="s">
        <v>12</v>
      </c>
      <c r="W24" s="18" t="s">
        <v>59</v>
      </c>
      <c r="X24" s="20">
        <v>0.41100000000000003</v>
      </c>
      <c r="Y24" s="8" t="s">
        <v>12</v>
      </c>
      <c r="Z24" s="18" t="s">
        <v>59</v>
      </c>
      <c r="AA24" s="20">
        <v>0.40200000000000002</v>
      </c>
      <c r="AB24" s="8" t="s">
        <v>12</v>
      </c>
      <c r="AC24" s="18" t="s">
        <v>59</v>
      </c>
      <c r="AD24" s="18">
        <v>0.39800000000000002</v>
      </c>
      <c r="AE24" s="8" t="s">
        <v>12</v>
      </c>
      <c r="AF24" s="18" t="s">
        <v>59</v>
      </c>
      <c r="AG24" s="20">
        <v>0.39800000000000002</v>
      </c>
      <c r="AH24" s="8" t="s">
        <v>12</v>
      </c>
      <c r="AI24" s="18" t="s">
        <v>59</v>
      </c>
      <c r="AJ24" s="20">
        <v>0.39800000000000002</v>
      </c>
      <c r="AK24" s="8" t="s">
        <v>12</v>
      </c>
      <c r="AL24" s="18" t="s">
        <v>59</v>
      </c>
      <c r="AM24" s="20">
        <v>0.39700000000000002</v>
      </c>
      <c r="AN24" s="8" t="s">
        <v>12</v>
      </c>
      <c r="AO24" s="18" t="s">
        <v>59</v>
      </c>
      <c r="AP24" s="20">
        <v>0.39200000000000002</v>
      </c>
    </row>
    <row r="25" spans="1:42" x14ac:dyDescent="0.15">
      <c r="A25" s="7" t="s">
        <v>47</v>
      </c>
      <c r="B25" s="8" t="s">
        <v>48</v>
      </c>
      <c r="C25" s="8" t="s">
        <v>111</v>
      </c>
      <c r="D25" s="8" t="s">
        <v>12</v>
      </c>
      <c r="E25" s="7"/>
      <c r="F25" s="18">
        <v>3.66</v>
      </c>
      <c r="G25" s="8">
        <v>6.06</v>
      </c>
      <c r="H25" s="18" t="s">
        <v>11</v>
      </c>
      <c r="I25" s="18">
        <v>3.8800000000000003</v>
      </c>
      <c r="J25" s="8" t="s">
        <v>12</v>
      </c>
      <c r="K25" s="7"/>
      <c r="L25" s="18">
        <v>3.75</v>
      </c>
      <c r="M25" s="8" t="s">
        <v>12</v>
      </c>
      <c r="N25" s="7"/>
      <c r="O25" s="18">
        <v>3.8400000000000003</v>
      </c>
      <c r="P25" s="8" t="s">
        <v>12</v>
      </c>
      <c r="Q25" s="18" t="s">
        <v>59</v>
      </c>
      <c r="R25" s="18">
        <v>3.78</v>
      </c>
      <c r="S25" s="8">
        <v>8.08</v>
      </c>
      <c r="T25" s="18" t="s">
        <v>11</v>
      </c>
      <c r="U25" s="18">
        <v>3.78</v>
      </c>
      <c r="V25" s="8" t="s">
        <v>12</v>
      </c>
      <c r="W25" s="18" t="s">
        <v>59</v>
      </c>
      <c r="X25" s="20">
        <v>0.374</v>
      </c>
      <c r="Y25" s="8" t="s">
        <v>12</v>
      </c>
      <c r="Z25" s="18" t="s">
        <v>59</v>
      </c>
      <c r="AA25" s="20">
        <v>0.36599999999999999</v>
      </c>
      <c r="AB25" s="8" t="s">
        <v>12</v>
      </c>
      <c r="AC25" s="18" t="s">
        <v>59</v>
      </c>
      <c r="AD25" s="18">
        <v>0.36299999999999999</v>
      </c>
      <c r="AE25" s="8" t="s">
        <v>12</v>
      </c>
      <c r="AF25" s="18" t="s">
        <v>59</v>
      </c>
      <c r="AG25" s="20">
        <v>0.36299999999999999</v>
      </c>
      <c r="AH25" s="8" t="s">
        <v>12</v>
      </c>
      <c r="AI25" s="18" t="s">
        <v>59</v>
      </c>
      <c r="AJ25" s="20">
        <v>0.36299999999999999</v>
      </c>
      <c r="AK25" s="8" t="s">
        <v>12</v>
      </c>
      <c r="AL25" s="18" t="s">
        <v>59</v>
      </c>
      <c r="AM25" s="20">
        <v>0.36099999999999999</v>
      </c>
      <c r="AN25" s="8" t="s">
        <v>12</v>
      </c>
      <c r="AO25" s="18" t="s">
        <v>59</v>
      </c>
      <c r="AP25" s="20">
        <v>0.35699999999999998</v>
      </c>
    </row>
    <row r="26" spans="1:42" x14ac:dyDescent="0.15">
      <c r="A26" s="7" t="s">
        <v>49</v>
      </c>
      <c r="B26" s="8" t="s">
        <v>50</v>
      </c>
      <c r="C26" s="8" t="s">
        <v>111</v>
      </c>
      <c r="D26" s="8" t="s">
        <v>12</v>
      </c>
      <c r="E26" s="7"/>
      <c r="F26" s="18">
        <v>5.26</v>
      </c>
      <c r="G26" s="8" t="s">
        <v>12</v>
      </c>
      <c r="H26" s="7"/>
      <c r="I26" s="18">
        <v>5.58</v>
      </c>
      <c r="J26" s="8" t="s">
        <v>12</v>
      </c>
      <c r="K26" s="7"/>
      <c r="L26" s="18">
        <v>5.41</v>
      </c>
      <c r="M26" s="8" t="s">
        <v>12</v>
      </c>
      <c r="N26" s="7"/>
      <c r="O26" s="18">
        <v>5.54</v>
      </c>
      <c r="P26" s="8" t="s">
        <v>12</v>
      </c>
      <c r="Q26" s="18" t="s">
        <v>59</v>
      </c>
      <c r="R26" s="18">
        <v>5.45</v>
      </c>
      <c r="S26" s="8" t="s">
        <v>12</v>
      </c>
      <c r="T26" s="18" t="s">
        <v>59</v>
      </c>
      <c r="U26" s="18">
        <v>5.45</v>
      </c>
      <c r="V26" s="8" t="s">
        <v>12</v>
      </c>
      <c r="W26" s="18" t="s">
        <v>59</v>
      </c>
      <c r="X26" s="20">
        <v>0.53900000000000003</v>
      </c>
      <c r="Y26" s="8" t="s">
        <v>12</v>
      </c>
      <c r="Z26" s="18" t="s">
        <v>59</v>
      </c>
      <c r="AA26" s="20">
        <v>0.52600000000000002</v>
      </c>
      <c r="AB26" s="8" t="s">
        <v>12</v>
      </c>
      <c r="AC26" s="18" t="s">
        <v>59</v>
      </c>
      <c r="AD26" s="18">
        <v>0.52200000000000002</v>
      </c>
      <c r="AE26" s="8" t="s">
        <v>12</v>
      </c>
      <c r="AF26" s="18" t="s">
        <v>59</v>
      </c>
      <c r="AG26" s="20">
        <v>0.52200000000000002</v>
      </c>
      <c r="AH26" s="8" t="s">
        <v>12</v>
      </c>
      <c r="AI26" s="18" t="s">
        <v>59</v>
      </c>
      <c r="AJ26" s="20">
        <v>0.52200000000000002</v>
      </c>
      <c r="AK26" s="8" t="s">
        <v>12</v>
      </c>
      <c r="AL26" s="18" t="s">
        <v>59</v>
      </c>
      <c r="AM26" s="20">
        <v>0.51999999999999991</v>
      </c>
      <c r="AN26" s="8" t="s">
        <v>12</v>
      </c>
      <c r="AO26" s="18" t="s">
        <v>59</v>
      </c>
      <c r="AP26" s="20">
        <v>0.51500000000000001</v>
      </c>
    </row>
    <row r="27" spans="1:42" x14ac:dyDescent="0.15">
      <c r="A27" s="7" t="s">
        <v>51</v>
      </c>
      <c r="B27" s="8" t="s">
        <v>52</v>
      </c>
      <c r="C27" s="8" t="s">
        <v>111</v>
      </c>
      <c r="D27" s="8" t="s">
        <v>12</v>
      </c>
      <c r="E27" s="7"/>
      <c r="F27" s="18">
        <v>3.5300000000000002</v>
      </c>
      <c r="G27" s="8" t="s">
        <v>12</v>
      </c>
      <c r="H27" s="7"/>
      <c r="I27" s="18">
        <v>3.7399999999999998</v>
      </c>
      <c r="J27" s="8" t="s">
        <v>12</v>
      </c>
      <c r="K27" s="7"/>
      <c r="L27" s="18">
        <v>3.63</v>
      </c>
      <c r="M27" s="8" t="s">
        <v>12</v>
      </c>
      <c r="N27" s="7"/>
      <c r="O27" s="18">
        <v>3.7100000000000004</v>
      </c>
      <c r="P27" s="8" t="s">
        <v>12</v>
      </c>
      <c r="Q27" s="18" t="s">
        <v>59</v>
      </c>
      <c r="R27" s="18">
        <v>3.65</v>
      </c>
      <c r="S27" s="8" t="s">
        <v>12</v>
      </c>
      <c r="T27" s="18" t="s">
        <v>59</v>
      </c>
      <c r="U27" s="18">
        <v>3.65</v>
      </c>
      <c r="V27" s="8">
        <v>1.31</v>
      </c>
      <c r="W27" s="18" t="s">
        <v>11</v>
      </c>
      <c r="X27" s="20">
        <v>0.36099999999999999</v>
      </c>
      <c r="Y27" s="8" t="s">
        <v>12</v>
      </c>
      <c r="Z27" s="18" t="s">
        <v>59</v>
      </c>
      <c r="AA27" s="20">
        <v>0.35300000000000004</v>
      </c>
      <c r="AB27" s="8" t="s">
        <v>12</v>
      </c>
      <c r="AC27" s="18" t="s">
        <v>59</v>
      </c>
      <c r="AD27" s="18">
        <v>0.35</v>
      </c>
      <c r="AE27" s="8" t="s">
        <v>12</v>
      </c>
      <c r="AF27" s="18" t="s">
        <v>59</v>
      </c>
      <c r="AG27" s="20">
        <v>0.35</v>
      </c>
      <c r="AH27" s="8">
        <v>0.37</v>
      </c>
      <c r="AI27" s="18" t="s">
        <v>11</v>
      </c>
      <c r="AJ27" s="20">
        <v>0.35</v>
      </c>
      <c r="AK27" s="8" t="s">
        <v>12</v>
      </c>
      <c r="AL27" s="18" t="s">
        <v>59</v>
      </c>
      <c r="AM27" s="20">
        <v>0.34900000000000003</v>
      </c>
      <c r="AN27" s="8" t="s">
        <v>12</v>
      </c>
      <c r="AO27" s="18" t="s">
        <v>59</v>
      </c>
      <c r="AP27" s="20">
        <v>0.34499999999999997</v>
      </c>
    </row>
    <row r="28" spans="1:42" x14ac:dyDescent="0.15">
      <c r="A28" s="7" t="s">
        <v>53</v>
      </c>
      <c r="B28" s="8" t="s">
        <v>54</v>
      </c>
      <c r="C28" s="8" t="s">
        <v>111</v>
      </c>
      <c r="D28" s="8" t="s">
        <v>12</v>
      </c>
      <c r="E28" s="7"/>
      <c r="F28" s="18">
        <v>5.61</v>
      </c>
      <c r="G28" s="8" t="s">
        <v>12</v>
      </c>
      <c r="H28" s="7"/>
      <c r="I28" s="18">
        <v>5.94</v>
      </c>
      <c r="J28" s="8" t="s">
        <v>12</v>
      </c>
      <c r="K28" s="7"/>
      <c r="L28" s="18">
        <v>5.7600000000000007</v>
      </c>
      <c r="M28" s="8" t="s">
        <v>12</v>
      </c>
      <c r="N28" s="7"/>
      <c r="O28" s="18">
        <v>5.8999999999999995</v>
      </c>
      <c r="P28" s="8" t="s">
        <v>12</v>
      </c>
      <c r="Q28" s="18" t="s">
        <v>59</v>
      </c>
      <c r="R28" s="18">
        <v>5.8</v>
      </c>
      <c r="S28" s="8" t="s">
        <v>12</v>
      </c>
      <c r="T28" s="18" t="s">
        <v>59</v>
      </c>
      <c r="U28" s="18">
        <v>5.8</v>
      </c>
      <c r="V28" s="8" t="s">
        <v>12</v>
      </c>
      <c r="W28" s="18" t="s">
        <v>59</v>
      </c>
      <c r="X28" s="20">
        <v>0.57399999999999995</v>
      </c>
      <c r="Y28" s="8" t="s">
        <v>12</v>
      </c>
      <c r="Z28" s="18" t="s">
        <v>59</v>
      </c>
      <c r="AA28" s="20">
        <v>0.56099999999999994</v>
      </c>
      <c r="AB28" s="8" t="s">
        <v>12</v>
      </c>
      <c r="AC28" s="18" t="s">
        <v>59</v>
      </c>
      <c r="AD28" s="18">
        <v>0.55599999999999994</v>
      </c>
      <c r="AE28" s="8" t="s">
        <v>12</v>
      </c>
      <c r="AF28" s="18" t="s">
        <v>59</v>
      </c>
      <c r="AG28" s="20">
        <v>0.55599999999999994</v>
      </c>
      <c r="AH28" s="8" t="s">
        <v>12</v>
      </c>
      <c r="AI28" s="18" t="s">
        <v>59</v>
      </c>
      <c r="AJ28" s="20">
        <v>0.55599999999999994</v>
      </c>
      <c r="AK28" s="8" t="s">
        <v>12</v>
      </c>
      <c r="AL28" s="18" t="s">
        <v>59</v>
      </c>
      <c r="AM28" s="20">
        <v>0.55400000000000005</v>
      </c>
      <c r="AN28" s="8" t="s">
        <v>12</v>
      </c>
      <c r="AO28" s="18" t="s">
        <v>59</v>
      </c>
      <c r="AP28" s="20">
        <v>0.54799999999999993</v>
      </c>
    </row>
    <row r="29" spans="1:42" x14ac:dyDescent="0.15">
      <c r="A29" s="7" t="s">
        <v>55</v>
      </c>
      <c r="B29" s="8" t="s">
        <v>56</v>
      </c>
      <c r="C29" s="8" t="s">
        <v>111</v>
      </c>
      <c r="D29" s="8" t="s">
        <v>12</v>
      </c>
      <c r="E29" s="7"/>
      <c r="F29" s="18">
        <v>2.97</v>
      </c>
      <c r="G29" s="8" t="s">
        <v>12</v>
      </c>
      <c r="H29" s="7"/>
      <c r="I29" s="18">
        <v>3.15</v>
      </c>
      <c r="J29" s="8" t="s">
        <v>12</v>
      </c>
      <c r="K29" s="7"/>
      <c r="L29" s="18">
        <v>3.0500000000000003</v>
      </c>
      <c r="M29" s="8" t="s">
        <v>12</v>
      </c>
      <c r="N29" s="7"/>
      <c r="O29" s="18">
        <v>3.13</v>
      </c>
      <c r="P29" s="8" t="s">
        <v>12</v>
      </c>
      <c r="Q29" s="18" t="s">
        <v>59</v>
      </c>
      <c r="R29" s="18">
        <v>3.0799999999999996</v>
      </c>
      <c r="S29" s="8" t="s">
        <v>12</v>
      </c>
      <c r="T29" s="18" t="s">
        <v>59</v>
      </c>
      <c r="U29" s="18">
        <v>3.0799999999999996</v>
      </c>
      <c r="V29" s="8" t="s">
        <v>12</v>
      </c>
      <c r="W29" s="18" t="s">
        <v>59</v>
      </c>
      <c r="X29" s="20">
        <v>0.30399999999999999</v>
      </c>
      <c r="Y29" s="8" t="s">
        <v>12</v>
      </c>
      <c r="Z29" s="18" t="s">
        <v>59</v>
      </c>
      <c r="AA29" s="20">
        <v>0.29699999999999999</v>
      </c>
      <c r="AB29" s="8" t="s">
        <v>12</v>
      </c>
      <c r="AC29" s="18" t="s">
        <v>59</v>
      </c>
      <c r="AD29" s="18">
        <v>0.29500000000000004</v>
      </c>
      <c r="AE29" s="8" t="s">
        <v>12</v>
      </c>
      <c r="AF29" s="18" t="s">
        <v>59</v>
      </c>
      <c r="AG29" s="20">
        <v>0.29500000000000004</v>
      </c>
      <c r="AH29" s="8" t="s">
        <v>12</v>
      </c>
      <c r="AI29" s="18" t="s">
        <v>59</v>
      </c>
      <c r="AJ29" s="20">
        <v>0.29500000000000004</v>
      </c>
      <c r="AK29" s="8" t="s">
        <v>12</v>
      </c>
      <c r="AL29" s="18" t="s">
        <v>59</v>
      </c>
      <c r="AM29" s="20">
        <v>0.29399999999999998</v>
      </c>
      <c r="AN29" s="8" t="s">
        <v>12</v>
      </c>
      <c r="AO29" s="18" t="s">
        <v>59</v>
      </c>
      <c r="AP29" s="20">
        <v>0.29100000000000004</v>
      </c>
    </row>
    <row r="30" spans="1:42" s="39" customFormat="1" ht="13" thickBot="1" x14ac:dyDescent="0.2">
      <c r="A30" s="36" t="s">
        <v>57</v>
      </c>
      <c r="B30" s="38" t="s">
        <v>58</v>
      </c>
      <c r="C30" s="38" t="s">
        <v>111</v>
      </c>
      <c r="D30" s="38" t="s">
        <v>12</v>
      </c>
      <c r="E30" s="36"/>
      <c r="F30" s="45">
        <v>9.36</v>
      </c>
      <c r="G30" s="38" t="s">
        <v>12</v>
      </c>
      <c r="H30" s="36"/>
      <c r="I30" s="45">
        <v>9.92</v>
      </c>
      <c r="J30" s="38" t="s">
        <v>12</v>
      </c>
      <c r="K30" s="36"/>
      <c r="L30" s="45">
        <v>9.6100000000000012</v>
      </c>
      <c r="M30" s="38" t="s">
        <v>12</v>
      </c>
      <c r="N30" s="36"/>
      <c r="O30" s="45">
        <v>9.84</v>
      </c>
      <c r="P30" s="38" t="s">
        <v>12</v>
      </c>
      <c r="Q30" s="45" t="s">
        <v>59</v>
      </c>
      <c r="R30" s="45">
        <v>9.6900000000000013</v>
      </c>
      <c r="S30" s="38" t="s">
        <v>12</v>
      </c>
      <c r="T30" s="45" t="s">
        <v>59</v>
      </c>
      <c r="U30" s="45">
        <v>9.6900000000000013</v>
      </c>
      <c r="V30" s="38" t="s">
        <v>12</v>
      </c>
      <c r="W30" s="45" t="s">
        <v>59</v>
      </c>
      <c r="X30" s="46">
        <v>0.95699999999999996</v>
      </c>
      <c r="Y30" s="38" t="s">
        <v>12</v>
      </c>
      <c r="Z30" s="45" t="s">
        <v>59</v>
      </c>
      <c r="AA30" s="46">
        <v>0.93599999999999994</v>
      </c>
      <c r="AB30" s="38" t="s">
        <v>12</v>
      </c>
      <c r="AC30" s="45" t="s">
        <v>59</v>
      </c>
      <c r="AD30" s="45">
        <v>0.92800000000000005</v>
      </c>
      <c r="AE30" s="38" t="s">
        <v>12</v>
      </c>
      <c r="AF30" s="45" t="s">
        <v>59</v>
      </c>
      <c r="AG30" s="46">
        <v>0.92800000000000005</v>
      </c>
      <c r="AH30" s="38" t="s">
        <v>12</v>
      </c>
      <c r="AI30" s="45" t="s">
        <v>59</v>
      </c>
      <c r="AJ30" s="46">
        <v>0.92800000000000005</v>
      </c>
      <c r="AK30" s="38" t="s">
        <v>12</v>
      </c>
      <c r="AL30" s="45" t="s">
        <v>59</v>
      </c>
      <c r="AM30" s="46">
        <v>0.92500000000000004</v>
      </c>
      <c r="AN30" s="38" t="s">
        <v>12</v>
      </c>
      <c r="AO30" s="45" t="s">
        <v>59</v>
      </c>
      <c r="AP30" s="46">
        <v>0.91500000000000004</v>
      </c>
    </row>
    <row r="31" spans="1:42" s="51" customFormat="1" ht="13" thickBot="1" x14ac:dyDescent="0.2">
      <c r="A31" s="47" t="s">
        <v>110</v>
      </c>
      <c r="B31" s="48"/>
      <c r="C31" s="49" t="s">
        <v>111</v>
      </c>
      <c r="D31" s="48">
        <v>18.899999999999999</v>
      </c>
      <c r="E31" s="47"/>
      <c r="F31" s="50"/>
      <c r="G31" s="48">
        <v>20.100000000000001</v>
      </c>
      <c r="H31" s="47"/>
      <c r="I31" s="50"/>
      <c r="J31" s="48">
        <v>19.399999999999999</v>
      </c>
      <c r="K31" s="47"/>
      <c r="L31" s="50"/>
      <c r="M31" s="48">
        <v>19.899999999999999</v>
      </c>
      <c r="N31" s="47"/>
      <c r="O31" s="50"/>
      <c r="P31" s="48">
        <v>19.600000000000001</v>
      </c>
      <c r="Q31" s="50"/>
      <c r="R31" s="50"/>
      <c r="S31" s="48">
        <v>19.600000000000001</v>
      </c>
      <c r="T31" s="50"/>
      <c r="U31" s="50"/>
      <c r="V31" s="48">
        <v>1.94</v>
      </c>
      <c r="W31" s="50"/>
      <c r="X31" s="50"/>
      <c r="Y31" s="48">
        <v>18.899999999999999</v>
      </c>
      <c r="Z31" s="50"/>
      <c r="AA31" s="50"/>
      <c r="AB31" s="48">
        <v>1.88</v>
      </c>
      <c r="AC31" s="50"/>
      <c r="AD31" s="50"/>
      <c r="AE31" s="48">
        <v>1.88</v>
      </c>
      <c r="AF31" s="50"/>
      <c r="AG31" s="50"/>
      <c r="AH31" s="48">
        <v>1.88</v>
      </c>
      <c r="AI31" s="50"/>
      <c r="AJ31" s="50"/>
      <c r="AK31" s="48">
        <v>1.87</v>
      </c>
      <c r="AL31" s="50"/>
      <c r="AM31" s="50"/>
      <c r="AN31" s="48">
        <v>1.85</v>
      </c>
      <c r="AO31" s="50"/>
      <c r="AP31" s="50"/>
    </row>
    <row r="32" spans="1:42" s="51" customFormat="1" ht="13" thickBot="1" x14ac:dyDescent="0.2">
      <c r="A32" s="47" t="s">
        <v>123</v>
      </c>
      <c r="B32" s="48"/>
      <c r="C32" s="49" t="s">
        <v>111</v>
      </c>
      <c r="D32" s="141">
        <f>SUM(D7:D30)</f>
        <v>35.57</v>
      </c>
      <c r="E32" s="47"/>
      <c r="F32" s="50"/>
      <c r="G32" s="141">
        <f t="shared" ref="G32" si="0">SUM(G7:G30)</f>
        <v>36.36</v>
      </c>
      <c r="H32" s="47"/>
      <c r="I32" s="50"/>
      <c r="J32" s="141">
        <f>SUM(J7:J30)</f>
        <v>46.92</v>
      </c>
      <c r="K32" s="47"/>
      <c r="L32" s="50"/>
      <c r="M32" s="141">
        <f t="shared" ref="M32:AK32" si="1">SUM(M7:M30)</f>
        <v>79.11</v>
      </c>
      <c r="N32" s="47"/>
      <c r="O32" s="50"/>
      <c r="P32" s="141">
        <f t="shared" si="1"/>
        <v>104.66000000000001</v>
      </c>
      <c r="Q32" s="47"/>
      <c r="R32" s="50"/>
      <c r="S32" s="141">
        <f t="shared" si="1"/>
        <v>75.52</v>
      </c>
      <c r="T32" s="47"/>
      <c r="U32" s="50"/>
      <c r="V32" s="141">
        <f t="shared" si="1"/>
        <v>29.960000000000004</v>
      </c>
      <c r="W32" s="47"/>
      <c r="X32" s="50"/>
      <c r="Y32" s="141">
        <f t="shared" si="1"/>
        <v>33.300000000000004</v>
      </c>
      <c r="Z32" s="47"/>
      <c r="AA32" s="50"/>
      <c r="AB32" s="141">
        <f t="shared" si="1"/>
        <v>53.58</v>
      </c>
      <c r="AC32" s="47"/>
      <c r="AD32" s="50"/>
      <c r="AE32" s="141">
        <f t="shared" si="1"/>
        <v>128.72</v>
      </c>
      <c r="AF32" s="47"/>
      <c r="AG32" s="50"/>
      <c r="AH32" s="141">
        <f t="shared" si="1"/>
        <v>100.03000000000002</v>
      </c>
      <c r="AI32" s="47"/>
      <c r="AJ32" s="50"/>
      <c r="AK32" s="141">
        <f t="shared" si="1"/>
        <v>61.839999999999996</v>
      </c>
      <c r="AL32" s="50"/>
      <c r="AM32" s="50"/>
      <c r="AN32" s="48"/>
      <c r="AO32" s="50"/>
      <c r="AP32" s="50"/>
    </row>
    <row r="33" spans="1:42" s="152" customFormat="1" x14ac:dyDescent="0.15">
      <c r="A33" s="135"/>
      <c r="B33" s="136"/>
      <c r="C33" s="150"/>
      <c r="D33" s="151"/>
      <c r="E33" s="151"/>
      <c r="F33" s="151"/>
      <c r="G33" s="151"/>
      <c r="H33" s="151"/>
      <c r="I33" s="151"/>
      <c r="J33" s="151"/>
      <c r="K33" s="151"/>
      <c r="L33" s="151"/>
      <c r="M33" s="151"/>
      <c r="N33" s="151"/>
      <c r="O33" s="151"/>
      <c r="P33" s="151"/>
      <c r="Q33" s="151"/>
      <c r="R33" s="151"/>
      <c r="S33" s="151"/>
      <c r="T33" s="135"/>
      <c r="U33" s="137"/>
      <c r="V33" s="151"/>
      <c r="W33" s="135"/>
      <c r="X33" s="137"/>
      <c r="Y33" s="151"/>
      <c r="Z33" s="135"/>
      <c r="AA33" s="137"/>
      <c r="AB33" s="151"/>
      <c r="AC33" s="135"/>
      <c r="AD33" s="137"/>
      <c r="AE33" s="151"/>
      <c r="AF33" s="135"/>
      <c r="AG33" s="137"/>
      <c r="AH33" s="151"/>
      <c r="AI33" s="135"/>
      <c r="AJ33" s="137"/>
      <c r="AK33" s="151"/>
      <c r="AL33" s="137"/>
      <c r="AM33" s="137"/>
      <c r="AN33" s="136"/>
      <c r="AO33" s="137"/>
      <c r="AP33" s="137"/>
    </row>
    <row r="34" spans="1:42" s="9" customFormat="1" x14ac:dyDescent="0.15"/>
    <row r="35" spans="1:42" s="9" customFormat="1" x14ac:dyDescent="0.15">
      <c r="A35" s="156" t="s">
        <v>0</v>
      </c>
      <c r="B35" s="72" t="s">
        <v>1</v>
      </c>
      <c r="C35" s="72"/>
      <c r="D35" s="70" t="s">
        <v>61</v>
      </c>
      <c r="E35" s="70" t="s">
        <v>64</v>
      </c>
      <c r="F35" s="70" t="s">
        <v>65</v>
      </c>
      <c r="G35" s="70" t="s">
        <v>66</v>
      </c>
      <c r="H35" s="70" t="s">
        <v>67</v>
      </c>
      <c r="I35" s="70" t="s">
        <v>68</v>
      </c>
      <c r="J35" s="70" t="s">
        <v>61</v>
      </c>
      <c r="K35" s="70" t="s">
        <v>64</v>
      </c>
      <c r="L35" s="70" t="s">
        <v>65</v>
      </c>
      <c r="M35" s="70" t="s">
        <v>66</v>
      </c>
      <c r="N35" s="70" t="s">
        <v>67</v>
      </c>
      <c r="O35" s="70" t="s">
        <v>68</v>
      </c>
      <c r="P35" s="70" t="s">
        <v>80</v>
      </c>
    </row>
    <row r="36" spans="1:42" s="9" customFormat="1" x14ac:dyDescent="0.15">
      <c r="A36" s="156"/>
      <c r="B36" s="72" t="s">
        <v>2</v>
      </c>
      <c r="C36" s="72"/>
      <c r="D36" s="71">
        <v>43537</v>
      </c>
      <c r="E36" s="71">
        <v>43537</v>
      </c>
      <c r="F36" s="71">
        <v>43537</v>
      </c>
      <c r="G36" s="71">
        <v>43538</v>
      </c>
      <c r="H36" s="71">
        <v>43538</v>
      </c>
      <c r="I36" s="71">
        <v>43538</v>
      </c>
      <c r="J36" s="71">
        <v>43537</v>
      </c>
      <c r="K36" s="71">
        <v>43537</v>
      </c>
      <c r="L36" s="71">
        <v>43537</v>
      </c>
      <c r="M36" s="71">
        <v>43538</v>
      </c>
      <c r="N36" s="71">
        <v>43538</v>
      </c>
      <c r="O36" s="71">
        <v>43538</v>
      </c>
      <c r="P36" s="71">
        <v>43537</v>
      </c>
    </row>
    <row r="37" spans="1:42" s="9" customFormat="1" x14ac:dyDescent="0.15">
      <c r="A37" s="156"/>
      <c r="B37" s="72" t="s">
        <v>3</v>
      </c>
      <c r="C37" s="72"/>
      <c r="D37" s="70" t="s">
        <v>62</v>
      </c>
      <c r="E37" s="70" t="s">
        <v>62</v>
      </c>
      <c r="F37" s="70" t="s">
        <v>62</v>
      </c>
      <c r="G37" s="70" t="s">
        <v>62</v>
      </c>
      <c r="H37" s="70" t="s">
        <v>62</v>
      </c>
      <c r="I37" s="70" t="s">
        <v>62</v>
      </c>
      <c r="J37" s="70" t="s">
        <v>63</v>
      </c>
      <c r="K37" s="70" t="s">
        <v>63</v>
      </c>
      <c r="L37" s="70" t="s">
        <v>63</v>
      </c>
      <c r="M37" s="70" t="s">
        <v>63</v>
      </c>
      <c r="N37" s="70" t="s">
        <v>63</v>
      </c>
      <c r="O37" s="70" t="s">
        <v>63</v>
      </c>
      <c r="P37" s="70"/>
    </row>
    <row r="38" spans="1:42" s="9" customFormat="1" x14ac:dyDescent="0.15">
      <c r="A38" s="156"/>
      <c r="B38" s="72" t="s">
        <v>118</v>
      </c>
      <c r="C38" s="72" t="s">
        <v>85</v>
      </c>
      <c r="D38" s="70" t="s">
        <v>112</v>
      </c>
      <c r="E38" s="70" t="s">
        <v>112</v>
      </c>
      <c r="F38" s="70" t="s">
        <v>112</v>
      </c>
      <c r="G38" s="70" t="s">
        <v>112</v>
      </c>
      <c r="H38" s="70" t="s">
        <v>112</v>
      </c>
      <c r="I38" s="70" t="s">
        <v>112</v>
      </c>
      <c r="J38" s="70" t="s">
        <v>112</v>
      </c>
      <c r="K38" s="70" t="s">
        <v>112</v>
      </c>
      <c r="L38" s="70" t="s">
        <v>112</v>
      </c>
      <c r="M38" s="70" t="s">
        <v>112</v>
      </c>
      <c r="N38" s="70" t="s">
        <v>112</v>
      </c>
      <c r="O38" s="70" t="s">
        <v>112</v>
      </c>
      <c r="P38" s="70" t="s">
        <v>112</v>
      </c>
    </row>
    <row r="39" spans="1:42" s="9" customFormat="1" x14ac:dyDescent="0.15">
      <c r="A39" s="79" t="s">
        <v>9</v>
      </c>
      <c r="B39" s="8">
        <v>214.04</v>
      </c>
      <c r="C39" s="8" t="s">
        <v>117</v>
      </c>
      <c r="D39" s="78">
        <f>1000*D7/$B39</f>
        <v>21.07082788263876</v>
      </c>
      <c r="E39" s="78" t="s">
        <v>12</v>
      </c>
      <c r="F39" s="78">
        <f>1000*J7/$B39</f>
        <v>29.05998878714259</v>
      </c>
      <c r="G39" s="78">
        <f>1000*M7/$B39</f>
        <v>37.23603064847692</v>
      </c>
      <c r="H39" s="78">
        <f>1000*P7/$B39</f>
        <v>27.65838161091385</v>
      </c>
      <c r="I39" s="78">
        <f>1000*S7/$B39</f>
        <v>47.654643991777242</v>
      </c>
      <c r="J39" s="78" t="s">
        <v>12</v>
      </c>
      <c r="K39" s="78">
        <f>1000*Y7/$B39</f>
        <v>20.463464772939638</v>
      </c>
      <c r="L39" s="78">
        <f>1000*AB7/$B39</f>
        <v>60.269108577835922</v>
      </c>
      <c r="M39" s="78">
        <f>1000*AE7/$B39</f>
        <v>51.392263128387221</v>
      </c>
      <c r="N39" s="78">
        <f>1000*AH7/$B39</f>
        <v>47.187441599700989</v>
      </c>
      <c r="O39" s="78">
        <f>1000*AK7/$B39</f>
        <v>43.356381984675764</v>
      </c>
      <c r="P39" s="78" t="s">
        <v>12</v>
      </c>
    </row>
    <row r="40" spans="1:42" s="9" customFormat="1" x14ac:dyDescent="0.15">
      <c r="A40" s="79" t="s">
        <v>13</v>
      </c>
      <c r="B40" s="8">
        <v>264.05</v>
      </c>
      <c r="C40" s="8" t="s">
        <v>117</v>
      </c>
      <c r="D40" s="78" t="s">
        <v>12</v>
      </c>
      <c r="E40" s="78" t="s">
        <v>12</v>
      </c>
      <c r="F40" s="78">
        <f>1000*J8/$B40</f>
        <v>21.208104525658019</v>
      </c>
      <c r="G40" s="78">
        <f>1000*M8/$B40</f>
        <v>51.126680552925578</v>
      </c>
      <c r="H40" s="78">
        <f>1000*P8/$B40</f>
        <v>54.156409770876728</v>
      </c>
      <c r="I40" s="78">
        <f>1000*S8/$B40</f>
        <v>66.275326642681307</v>
      </c>
      <c r="J40" s="78">
        <f>1000*V8/$B40</f>
        <v>10.717667108502177</v>
      </c>
      <c r="K40" s="78">
        <f>1000*Y8/$B40</f>
        <v>29.653474720696835</v>
      </c>
      <c r="L40" s="78">
        <f>1000*AB8/$B40</f>
        <v>27.646279113804201</v>
      </c>
      <c r="M40" s="78">
        <f>1000*AE8/$B40</f>
        <v>91.270592690778258</v>
      </c>
      <c r="N40" s="78">
        <f>1000*AH8/$B40</f>
        <v>44.688505964779388</v>
      </c>
      <c r="O40" s="78">
        <f>1000*AK8/$B40</f>
        <v>76.500662753266425</v>
      </c>
      <c r="P40" s="78" t="s">
        <v>12</v>
      </c>
    </row>
    <row r="41" spans="1:42" s="9" customFormat="1" x14ac:dyDescent="0.15">
      <c r="A41" s="79" t="s">
        <v>15</v>
      </c>
      <c r="B41" s="8">
        <v>300.10000000000002</v>
      </c>
      <c r="C41" s="8" t="s">
        <v>117</v>
      </c>
      <c r="D41" s="78">
        <f>1000*D9/$B41</f>
        <v>15.528157280906363</v>
      </c>
      <c r="E41" s="78" t="s">
        <v>12</v>
      </c>
      <c r="F41" s="78" t="s">
        <v>12</v>
      </c>
      <c r="G41" s="78" t="s">
        <v>12</v>
      </c>
      <c r="H41" s="78" t="s">
        <v>12</v>
      </c>
      <c r="I41" s="78" t="s">
        <v>12</v>
      </c>
      <c r="J41" s="78" t="s">
        <v>12</v>
      </c>
      <c r="K41" s="78" t="s">
        <v>12</v>
      </c>
      <c r="L41" s="78" t="s">
        <v>12</v>
      </c>
      <c r="M41" s="78" t="s">
        <v>12</v>
      </c>
      <c r="N41" s="78" t="s">
        <v>12</v>
      </c>
      <c r="O41" s="78" t="s">
        <v>12</v>
      </c>
      <c r="P41" s="78" t="s">
        <v>12</v>
      </c>
    </row>
    <row r="42" spans="1:42" s="9" customFormat="1" x14ac:dyDescent="0.15">
      <c r="A42" s="79" t="s">
        <v>17</v>
      </c>
      <c r="B42" s="8">
        <v>328.15</v>
      </c>
      <c r="C42" s="8" t="s">
        <v>117</v>
      </c>
      <c r="D42" s="78" t="s">
        <v>12</v>
      </c>
      <c r="E42" s="78" t="s">
        <v>12</v>
      </c>
      <c r="F42" s="78" t="s">
        <v>12</v>
      </c>
      <c r="G42" s="78" t="s">
        <v>12</v>
      </c>
      <c r="H42" s="78" t="s">
        <v>12</v>
      </c>
      <c r="I42" s="78" t="s">
        <v>12</v>
      </c>
      <c r="J42" s="78" t="s">
        <v>12</v>
      </c>
      <c r="K42" s="78" t="s">
        <v>12</v>
      </c>
      <c r="L42" s="78" t="s">
        <v>12</v>
      </c>
      <c r="M42" s="78" t="s">
        <v>12</v>
      </c>
      <c r="N42" s="78" t="s">
        <v>12</v>
      </c>
      <c r="O42" s="78" t="s">
        <v>12</v>
      </c>
      <c r="P42" s="78" t="s">
        <v>12</v>
      </c>
    </row>
    <row r="43" spans="1:42" s="9" customFormat="1" x14ac:dyDescent="0.15">
      <c r="A43" s="79" t="s">
        <v>19</v>
      </c>
      <c r="B43" s="8">
        <v>314.05</v>
      </c>
      <c r="C43" s="8" t="s">
        <v>117</v>
      </c>
      <c r="D43" s="78" t="s">
        <v>12</v>
      </c>
      <c r="E43" s="78" t="s">
        <v>12</v>
      </c>
      <c r="F43" s="78">
        <f>1000*J11/$B43</f>
        <v>21.684445152045853</v>
      </c>
      <c r="G43" s="78">
        <f>1000*M11/$B43</f>
        <v>59.863079127527463</v>
      </c>
      <c r="H43" s="78">
        <f>1000*P11/$B43</f>
        <v>88.202515523005886</v>
      </c>
      <c r="I43" s="78">
        <f>1000*S11/$B43</f>
        <v>27.607068938067187</v>
      </c>
      <c r="J43" s="78">
        <f>1000*V11/$B43</f>
        <v>20.824709441171787</v>
      </c>
      <c r="K43" s="78">
        <f>1000*Y11/$B43</f>
        <v>33.752587167648464</v>
      </c>
      <c r="L43" s="78">
        <f>1000*AB11/$B43</f>
        <v>33.115745900334339</v>
      </c>
      <c r="M43" s="78">
        <f>1000*AE11/$B43</f>
        <v>161.12084063047286</v>
      </c>
      <c r="N43" s="78">
        <f>1000*AH11/$B43</f>
        <v>173.8576659767553</v>
      </c>
      <c r="O43" s="78">
        <f>1000*AK11/$B43</f>
        <v>39.802579207132624</v>
      </c>
      <c r="P43" s="78" t="s">
        <v>12</v>
      </c>
    </row>
    <row r="44" spans="1:42" s="9" customFormat="1" x14ac:dyDescent="0.15">
      <c r="A44" s="79" t="s">
        <v>21</v>
      </c>
      <c r="B44" s="8">
        <v>416.12</v>
      </c>
      <c r="C44" s="8" t="s">
        <v>117</v>
      </c>
      <c r="D44" s="78" t="s">
        <v>12</v>
      </c>
      <c r="E44" s="78" t="s">
        <v>12</v>
      </c>
      <c r="F44" s="78" t="s">
        <v>12</v>
      </c>
      <c r="G44" s="78" t="s">
        <v>12</v>
      </c>
      <c r="H44" s="78" t="s">
        <v>12</v>
      </c>
      <c r="I44" s="78" t="s">
        <v>12</v>
      </c>
      <c r="J44" s="78" t="s">
        <v>12</v>
      </c>
      <c r="K44" s="78" t="s">
        <v>12</v>
      </c>
      <c r="L44" s="78" t="s">
        <v>12</v>
      </c>
      <c r="M44" s="78" t="s">
        <v>12</v>
      </c>
      <c r="N44" s="78" t="s">
        <v>12</v>
      </c>
      <c r="O44" s="78" t="s">
        <v>12</v>
      </c>
      <c r="P44" s="78" t="s">
        <v>12</v>
      </c>
    </row>
    <row r="45" spans="1:42" s="9" customFormat="1" x14ac:dyDescent="0.15">
      <c r="A45" s="79" t="s">
        <v>23</v>
      </c>
      <c r="B45" s="8">
        <v>364.06</v>
      </c>
      <c r="C45" s="8" t="s">
        <v>117</v>
      </c>
      <c r="D45" s="78" t="s">
        <v>12</v>
      </c>
      <c r="E45" s="78" t="s">
        <v>12</v>
      </c>
      <c r="F45" s="78">
        <f>1000*J13/$B45</f>
        <v>10.794923913640609</v>
      </c>
      <c r="G45" s="78">
        <f>1000*M13/$B45</f>
        <v>24.281711805746305</v>
      </c>
      <c r="H45" s="78">
        <f>1000*P13/$B45</f>
        <v>14.970059880239521</v>
      </c>
      <c r="I45" s="78" t="s">
        <v>12</v>
      </c>
      <c r="J45" s="78">
        <f>1000*V13/$B45</f>
        <v>4.6970279624237765</v>
      </c>
      <c r="K45" s="78">
        <f>1000*Y13/$B45</f>
        <v>3.5708399714332804</v>
      </c>
      <c r="L45" s="78">
        <f>1000*AB13/$B45</f>
        <v>12.250727901994178</v>
      </c>
      <c r="M45" s="78">
        <f>1000*AE13/$B45</f>
        <v>24.666263802669889</v>
      </c>
      <c r="N45" s="78">
        <f>1000*AH13/$B45</f>
        <v>13.541723891666212</v>
      </c>
      <c r="O45" s="78">
        <f>1000*AK13/$B45</f>
        <v>6.9494039444047688</v>
      </c>
      <c r="P45" s="78" t="s">
        <v>12</v>
      </c>
    </row>
    <row r="46" spans="1:42" s="9" customFormat="1" x14ac:dyDescent="0.15">
      <c r="A46" s="79" t="s">
        <v>25</v>
      </c>
      <c r="B46" s="8">
        <v>400.11</v>
      </c>
      <c r="C46" s="8" t="s">
        <v>117</v>
      </c>
      <c r="D46" s="78">
        <f>1000*D14/$B46</f>
        <v>65.981854989877775</v>
      </c>
      <c r="E46" s="78">
        <f>1000*G14/$B46</f>
        <v>75.729174477018816</v>
      </c>
      <c r="F46" s="78">
        <f>1000*J14/$B46</f>
        <v>37.73962160405889</v>
      </c>
      <c r="G46" s="78">
        <f>1000*M14/$B46</f>
        <v>40.488865561970456</v>
      </c>
      <c r="H46" s="78">
        <f>1000*P14/$B46</f>
        <v>93.97415710679563</v>
      </c>
      <c r="I46" s="78">
        <f>1000*S14/$B46</f>
        <v>56.9843293094399</v>
      </c>
      <c r="J46" s="78">
        <f>1000*V14/$B46</f>
        <v>13.346329759316188</v>
      </c>
      <c r="K46" s="78">
        <f>1000*Y14/$B46</f>
        <v>5.4235085351528332</v>
      </c>
      <c r="L46" s="78">
        <f>1000*AB14/$B46</f>
        <v>3.2990927494938891</v>
      </c>
      <c r="M46" s="78">
        <f>1000*AE14/$B46</f>
        <v>4.9986253780210443</v>
      </c>
      <c r="N46" s="78">
        <f>1000*AH14/$B46</f>
        <v>4.5987353477793604</v>
      </c>
      <c r="O46" s="78">
        <f>1000*AK14/$B46</f>
        <v>5.7234260578340956</v>
      </c>
      <c r="P46" s="78" t="s">
        <v>12</v>
      </c>
    </row>
    <row r="47" spans="1:42" s="9" customFormat="1" x14ac:dyDescent="0.15">
      <c r="A47" s="79" t="s">
        <v>27</v>
      </c>
      <c r="B47" s="8">
        <v>400.12</v>
      </c>
      <c r="C47" s="8" t="s">
        <v>117</v>
      </c>
      <c r="D47" s="78" t="s">
        <v>12</v>
      </c>
      <c r="E47" s="78" t="s">
        <v>12</v>
      </c>
      <c r="F47" s="78">
        <f>1000*J15/$B47</f>
        <v>23.143057082875139</v>
      </c>
      <c r="G47" s="78">
        <f>1000*M15/$B47</f>
        <v>34.489653104068772</v>
      </c>
      <c r="H47" s="78">
        <f>1000*P15/$B47</f>
        <v>15.095471358592421</v>
      </c>
      <c r="I47" s="78">
        <f>1000*S15/$B47</f>
        <v>20.668799360191944</v>
      </c>
      <c r="J47" s="78">
        <f>1000*V15/$B47</f>
        <v>11.546536039188243</v>
      </c>
      <c r="K47" s="78">
        <f>1000*Y15/$B47</f>
        <v>9.4221733479956011</v>
      </c>
      <c r="L47" s="78">
        <f>1000*AB15/$B47</f>
        <v>28.241527541737472</v>
      </c>
      <c r="M47" s="78">
        <f>1000*AE15/$B47</f>
        <v>59.232230330900727</v>
      </c>
      <c r="N47" s="78">
        <f>1000*AH15/$B47</f>
        <v>20.343896830950712</v>
      </c>
      <c r="O47" s="78">
        <f>1000*AK15/$B47</f>
        <v>17.869639108267521</v>
      </c>
      <c r="P47" s="78" t="s">
        <v>12</v>
      </c>
    </row>
    <row r="48" spans="1:42" s="9" customFormat="1" x14ac:dyDescent="0.15">
      <c r="A48" s="79" t="s">
        <v>29</v>
      </c>
      <c r="B48" s="8">
        <v>428.17</v>
      </c>
      <c r="C48" s="8" t="s">
        <v>117</v>
      </c>
      <c r="D48" s="78" t="s">
        <v>12</v>
      </c>
      <c r="E48" s="78" t="s">
        <v>12</v>
      </c>
      <c r="F48" s="78" t="s">
        <v>12</v>
      </c>
      <c r="G48" s="78" t="s">
        <v>12</v>
      </c>
      <c r="H48" s="78">
        <f>1000*P16/$B48</f>
        <v>17.866735175280844</v>
      </c>
      <c r="I48" s="78" t="s">
        <v>12</v>
      </c>
      <c r="J48" s="78">
        <f>1000*V16/$B48</f>
        <v>1.4013125627671252</v>
      </c>
      <c r="K48" s="78">
        <f>1000*Y16/$B48</f>
        <v>1.0743396314547959</v>
      </c>
      <c r="L48" s="78" t="s">
        <v>12</v>
      </c>
      <c r="M48" s="78" t="s">
        <v>12</v>
      </c>
      <c r="N48" s="78">
        <f>1000*AH16/$B48</f>
        <v>11.047014036480835</v>
      </c>
      <c r="O48" s="78" t="s">
        <v>12</v>
      </c>
      <c r="P48" s="78" t="s">
        <v>12</v>
      </c>
    </row>
    <row r="49" spans="1:16" s="9" customFormat="1" x14ac:dyDescent="0.15">
      <c r="A49" s="79" t="s">
        <v>31</v>
      </c>
      <c r="B49" s="8">
        <v>450.12</v>
      </c>
      <c r="C49" s="8" t="s">
        <v>117</v>
      </c>
      <c r="D49" s="78" t="s">
        <v>12</v>
      </c>
      <c r="E49" s="78" t="s">
        <v>12</v>
      </c>
      <c r="F49" s="78" t="s">
        <v>12</v>
      </c>
      <c r="G49" s="78" t="s">
        <v>12</v>
      </c>
      <c r="H49" s="78" t="s">
        <v>12</v>
      </c>
      <c r="I49" s="78" t="s">
        <v>12</v>
      </c>
      <c r="J49" s="78" t="s">
        <v>12</v>
      </c>
      <c r="K49" s="78" t="s">
        <v>12</v>
      </c>
      <c r="L49" s="78" t="s">
        <v>12</v>
      </c>
      <c r="M49" s="78" t="s">
        <v>12</v>
      </c>
      <c r="N49" s="78" t="s">
        <v>12</v>
      </c>
      <c r="O49" s="78" t="s">
        <v>12</v>
      </c>
      <c r="P49" s="78" t="s">
        <v>12</v>
      </c>
    </row>
    <row r="50" spans="1:16" s="9" customFormat="1" x14ac:dyDescent="0.15">
      <c r="A50" s="79" t="s">
        <v>33</v>
      </c>
      <c r="B50" s="8">
        <v>464.08</v>
      </c>
      <c r="C50" s="8" t="s">
        <v>117</v>
      </c>
      <c r="D50" s="78" t="s">
        <v>12</v>
      </c>
      <c r="E50" s="78" t="s">
        <v>12</v>
      </c>
      <c r="F50" s="78" t="s">
        <v>12</v>
      </c>
      <c r="G50" s="78" t="s">
        <v>12</v>
      </c>
      <c r="H50" s="78" t="s">
        <v>12</v>
      </c>
      <c r="I50" s="78" t="s">
        <v>12</v>
      </c>
      <c r="J50" s="78">
        <f>1000*V18/$B50</f>
        <v>1.508360627478021</v>
      </c>
      <c r="K50" s="78">
        <f>1000*Y18/$B50</f>
        <v>0.94811239441475614</v>
      </c>
      <c r="L50" s="78">
        <f>1000*AB18/$B50</f>
        <v>3.038269263920014</v>
      </c>
      <c r="M50" s="78">
        <f>1000*AE18/$B50</f>
        <v>4.5466298913980348</v>
      </c>
      <c r="N50" s="78" t="s">
        <v>12</v>
      </c>
      <c r="O50" s="78">
        <f>1000*AK18/$B50</f>
        <v>2.219444923289088</v>
      </c>
      <c r="P50" s="78" t="s">
        <v>12</v>
      </c>
    </row>
    <row r="51" spans="1:16" s="9" customFormat="1" x14ac:dyDescent="0.15">
      <c r="A51" s="79" t="s">
        <v>35</v>
      </c>
      <c r="B51" s="8">
        <v>500.13</v>
      </c>
      <c r="C51" s="8" t="s">
        <v>117</v>
      </c>
      <c r="D51" s="78" t="s">
        <v>12</v>
      </c>
      <c r="E51" s="78" t="s">
        <v>12</v>
      </c>
      <c r="F51" s="78" t="s">
        <v>12</v>
      </c>
      <c r="G51" s="78" t="s">
        <v>12</v>
      </c>
      <c r="H51" s="78" t="s">
        <v>12</v>
      </c>
      <c r="I51" s="78" t="s">
        <v>12</v>
      </c>
      <c r="J51" s="78">
        <f>1000*V19/$B51</f>
        <v>8.8377021974286691</v>
      </c>
      <c r="K51" s="78">
        <f>1000*Y19/$B51</f>
        <v>3.8989862635714716</v>
      </c>
      <c r="L51" s="78">
        <f>1000*AB19/$B51</f>
        <v>7.4980505068682142</v>
      </c>
      <c r="M51" s="78">
        <f>1000*AE19/$B51</f>
        <v>9.8174474636594482</v>
      </c>
      <c r="N51" s="78">
        <f>1000*AH19/$B51</f>
        <v>5.8184871933297337</v>
      </c>
      <c r="O51" s="78">
        <f>1000*AK19/$B51</f>
        <v>13.716433727230918</v>
      </c>
      <c r="P51" s="78" t="s">
        <v>12</v>
      </c>
    </row>
    <row r="52" spans="1:16" s="9" customFormat="1" x14ac:dyDescent="0.15">
      <c r="A52" s="79" t="s">
        <v>37</v>
      </c>
      <c r="B52" s="8">
        <v>614.1</v>
      </c>
      <c r="C52" s="8" t="s">
        <v>117</v>
      </c>
      <c r="D52" s="78" t="s">
        <v>12</v>
      </c>
      <c r="E52" s="78" t="s">
        <v>12</v>
      </c>
      <c r="F52" s="78" t="s">
        <v>12</v>
      </c>
      <c r="G52" s="78" t="s">
        <v>12</v>
      </c>
      <c r="H52" s="78" t="s">
        <v>12</v>
      </c>
      <c r="I52" s="78" t="s">
        <v>12</v>
      </c>
      <c r="J52" s="78">
        <f>1000*V20/$B52</f>
        <v>1.0096075557726754</v>
      </c>
      <c r="K52" s="78" t="s">
        <v>12</v>
      </c>
      <c r="L52" s="78">
        <f>1000*AB20/$B52</f>
        <v>1.2050154697931932</v>
      </c>
      <c r="M52" s="78">
        <f>1000*AE20/$B52</f>
        <v>2.1494870542256961</v>
      </c>
      <c r="N52" s="78" t="s">
        <v>12</v>
      </c>
      <c r="O52" s="78" t="s">
        <v>12</v>
      </c>
      <c r="P52" s="78" t="s">
        <v>12</v>
      </c>
    </row>
    <row r="53" spans="1:16" s="9" customFormat="1" x14ac:dyDescent="0.15">
      <c r="A53" s="79" t="s">
        <v>39</v>
      </c>
      <c r="B53" s="8">
        <v>528.17999999999995</v>
      </c>
      <c r="C53" s="8" t="s">
        <v>117</v>
      </c>
      <c r="D53" s="78" t="s">
        <v>12</v>
      </c>
      <c r="E53" s="78" t="s">
        <v>12</v>
      </c>
      <c r="F53" s="78" t="s">
        <v>12</v>
      </c>
      <c r="G53" s="78" t="s">
        <v>12</v>
      </c>
      <c r="H53" s="78" t="s">
        <v>12</v>
      </c>
      <c r="I53" s="78" t="s">
        <v>12</v>
      </c>
      <c r="J53" s="78" t="s">
        <v>12</v>
      </c>
      <c r="K53" s="78" t="s">
        <v>12</v>
      </c>
      <c r="L53" s="78" t="s">
        <v>12</v>
      </c>
      <c r="M53" s="78" t="s">
        <v>12</v>
      </c>
      <c r="N53" s="78" t="s">
        <v>12</v>
      </c>
      <c r="O53" s="78" t="s">
        <v>12</v>
      </c>
      <c r="P53" s="78" t="s">
        <v>12</v>
      </c>
    </row>
    <row r="54" spans="1:16" s="9" customFormat="1" x14ac:dyDescent="0.15">
      <c r="A54" s="79" t="s">
        <v>41</v>
      </c>
      <c r="B54" s="8">
        <v>550.14</v>
      </c>
      <c r="C54" s="8" t="s">
        <v>117</v>
      </c>
      <c r="D54" s="78" t="s">
        <v>12</v>
      </c>
      <c r="E54" s="78" t="s">
        <v>12</v>
      </c>
      <c r="F54" s="78" t="s">
        <v>12</v>
      </c>
      <c r="G54" s="78" t="s">
        <v>12</v>
      </c>
      <c r="H54" s="78" t="s">
        <v>12</v>
      </c>
      <c r="I54" s="78" t="s">
        <v>12</v>
      </c>
      <c r="J54" s="78" t="s">
        <v>12</v>
      </c>
      <c r="K54" s="78" t="s">
        <v>12</v>
      </c>
      <c r="L54" s="78" t="s">
        <v>12</v>
      </c>
      <c r="M54" s="78" t="s">
        <v>12</v>
      </c>
      <c r="N54" s="78" t="s">
        <v>12</v>
      </c>
      <c r="O54" s="78" t="s">
        <v>12</v>
      </c>
      <c r="P54" s="78" t="s">
        <v>12</v>
      </c>
    </row>
    <row r="55" spans="1:16" s="9" customFormat="1" x14ac:dyDescent="0.15">
      <c r="A55" s="79" t="s">
        <v>43</v>
      </c>
      <c r="B55" s="8">
        <v>571.21</v>
      </c>
      <c r="C55" s="8" t="s">
        <v>117</v>
      </c>
      <c r="D55" s="78" t="s">
        <v>12</v>
      </c>
      <c r="E55" s="78" t="s">
        <v>12</v>
      </c>
      <c r="F55" s="78" t="s">
        <v>12</v>
      </c>
      <c r="G55" s="78" t="s">
        <v>12</v>
      </c>
      <c r="H55" s="78" t="s">
        <v>12</v>
      </c>
      <c r="I55" s="78" t="s">
        <v>12</v>
      </c>
      <c r="J55" s="78">
        <f>1000*V23/$B55</f>
        <v>2.2233504315400641</v>
      </c>
      <c r="K55" s="78">
        <f>1000*Y23/$B55</f>
        <v>0.70026785245356349</v>
      </c>
      <c r="L55" s="78" t="s">
        <v>12</v>
      </c>
      <c r="M55" s="78" t="s">
        <v>12</v>
      </c>
      <c r="N55" s="78">
        <f>1000*AH23/$B55</f>
        <v>1.0679084749916843</v>
      </c>
      <c r="O55" s="78" t="s">
        <v>12</v>
      </c>
      <c r="P55" s="78" t="s">
        <v>12</v>
      </c>
    </row>
    <row r="56" spans="1:16" s="9" customFormat="1" x14ac:dyDescent="0.15">
      <c r="A56" s="79" t="s">
        <v>45</v>
      </c>
      <c r="B56" s="8">
        <v>564.09</v>
      </c>
      <c r="C56" s="8" t="s">
        <v>117</v>
      </c>
      <c r="D56" s="78" t="s">
        <v>12</v>
      </c>
      <c r="E56" s="78" t="s">
        <v>12</v>
      </c>
      <c r="F56" s="78" t="s">
        <v>12</v>
      </c>
      <c r="G56" s="78" t="s">
        <v>12</v>
      </c>
      <c r="H56" s="78" t="s">
        <v>12</v>
      </c>
      <c r="I56" s="78" t="s">
        <v>12</v>
      </c>
      <c r="J56" s="78" t="s">
        <v>12</v>
      </c>
      <c r="K56" s="78" t="s">
        <v>12</v>
      </c>
      <c r="L56" s="78" t="s">
        <v>12</v>
      </c>
      <c r="M56" s="78" t="s">
        <v>12</v>
      </c>
      <c r="N56" s="78" t="s">
        <v>12</v>
      </c>
      <c r="O56" s="78" t="s">
        <v>12</v>
      </c>
      <c r="P56" s="78" t="s">
        <v>12</v>
      </c>
    </row>
    <row r="57" spans="1:16" s="9" customFormat="1" x14ac:dyDescent="0.15">
      <c r="A57" s="79" t="s">
        <v>47</v>
      </c>
      <c r="B57" s="8">
        <v>600.15</v>
      </c>
      <c r="C57" s="8" t="s">
        <v>117</v>
      </c>
      <c r="D57" s="78" t="s">
        <v>12</v>
      </c>
      <c r="E57" s="78">
        <f>1000*G25/$B57</f>
        <v>10.097475631092227</v>
      </c>
      <c r="F57" s="78" t="s">
        <v>12</v>
      </c>
      <c r="G57" s="78" t="s">
        <v>12</v>
      </c>
      <c r="H57" s="78" t="s">
        <v>12</v>
      </c>
      <c r="I57" s="78">
        <f>1000*S25/$B57</f>
        <v>13.463300841456302</v>
      </c>
      <c r="J57" s="78" t="s">
        <v>12</v>
      </c>
      <c r="K57" s="78" t="s">
        <v>12</v>
      </c>
      <c r="L57" s="78" t="s">
        <v>12</v>
      </c>
      <c r="M57" s="78" t="s">
        <v>12</v>
      </c>
      <c r="N57" s="78" t="s">
        <v>12</v>
      </c>
      <c r="O57" s="78" t="s">
        <v>12</v>
      </c>
      <c r="P57" s="78" t="s">
        <v>12</v>
      </c>
    </row>
    <row r="58" spans="1:16" s="9" customFormat="1" x14ac:dyDescent="0.15">
      <c r="A58" s="79" t="s">
        <v>49</v>
      </c>
      <c r="B58" s="8">
        <v>499.14</v>
      </c>
      <c r="C58" s="8" t="s">
        <v>117</v>
      </c>
      <c r="D58" s="78" t="s">
        <v>12</v>
      </c>
      <c r="E58" s="78" t="s">
        <v>12</v>
      </c>
      <c r="F58" s="78" t="s">
        <v>12</v>
      </c>
      <c r="G58" s="78" t="s">
        <v>12</v>
      </c>
      <c r="H58" s="78" t="s">
        <v>12</v>
      </c>
      <c r="I58" s="78" t="s">
        <v>12</v>
      </c>
      <c r="J58" s="78" t="s">
        <v>12</v>
      </c>
      <c r="K58" s="78" t="s">
        <v>12</v>
      </c>
      <c r="L58" s="78" t="s">
        <v>12</v>
      </c>
      <c r="M58" s="78" t="s">
        <v>12</v>
      </c>
      <c r="N58" s="78" t="s">
        <v>12</v>
      </c>
      <c r="O58" s="78" t="s">
        <v>12</v>
      </c>
      <c r="P58" s="78" t="s">
        <v>12</v>
      </c>
    </row>
    <row r="59" spans="1:16" s="9" customFormat="1" x14ac:dyDescent="0.15">
      <c r="A59" s="79" t="s">
        <v>51</v>
      </c>
      <c r="B59" s="8">
        <v>585.24</v>
      </c>
      <c r="C59" s="8" t="s">
        <v>117</v>
      </c>
      <c r="D59" s="78" t="s">
        <v>12</v>
      </c>
      <c r="E59" s="78" t="s">
        <v>12</v>
      </c>
      <c r="F59" s="78" t="s">
        <v>12</v>
      </c>
      <c r="G59" s="78" t="s">
        <v>12</v>
      </c>
      <c r="H59" s="78" t="s">
        <v>12</v>
      </c>
      <c r="I59" s="78" t="s">
        <v>12</v>
      </c>
      <c r="J59" s="78">
        <f>1000*V27/$B59</f>
        <v>2.2383979222199439</v>
      </c>
      <c r="K59" s="78" t="s">
        <v>12</v>
      </c>
      <c r="L59" s="78" t="s">
        <v>12</v>
      </c>
      <c r="M59" s="78" t="s">
        <v>12</v>
      </c>
      <c r="N59" s="78">
        <f>1000*AH27/$B59</f>
        <v>0.6322192604743353</v>
      </c>
      <c r="O59" s="78" t="s">
        <v>12</v>
      </c>
      <c r="P59" s="78" t="s">
        <v>12</v>
      </c>
    </row>
    <row r="60" spans="1:16" s="9" customFormat="1" x14ac:dyDescent="0.15">
      <c r="A60" s="79" t="s">
        <v>53</v>
      </c>
      <c r="B60" s="8">
        <v>614.1</v>
      </c>
      <c r="C60" s="8" t="s">
        <v>117</v>
      </c>
      <c r="D60" s="78" t="s">
        <v>12</v>
      </c>
      <c r="E60" s="78" t="s">
        <v>12</v>
      </c>
      <c r="F60" s="78" t="s">
        <v>12</v>
      </c>
      <c r="G60" s="78" t="s">
        <v>12</v>
      </c>
      <c r="H60" s="78" t="s">
        <v>12</v>
      </c>
      <c r="I60" s="78" t="s">
        <v>12</v>
      </c>
      <c r="J60" s="78" t="s">
        <v>12</v>
      </c>
      <c r="K60" s="78" t="s">
        <v>12</v>
      </c>
      <c r="L60" s="78" t="s">
        <v>12</v>
      </c>
      <c r="M60" s="78" t="s">
        <v>12</v>
      </c>
      <c r="N60" s="78" t="s">
        <v>12</v>
      </c>
      <c r="O60" s="78" t="s">
        <v>12</v>
      </c>
      <c r="P60" s="78" t="s">
        <v>12</v>
      </c>
    </row>
    <row r="61" spans="1:16" s="9" customFormat="1" x14ac:dyDescent="0.15">
      <c r="A61" s="80" t="s">
        <v>55</v>
      </c>
      <c r="B61" s="76">
        <v>664.1</v>
      </c>
      <c r="C61" s="76" t="s">
        <v>117</v>
      </c>
      <c r="D61" s="81" t="s">
        <v>12</v>
      </c>
      <c r="E61" s="81" t="s">
        <v>12</v>
      </c>
      <c r="F61" s="81" t="s">
        <v>12</v>
      </c>
      <c r="G61" s="81" t="s">
        <v>12</v>
      </c>
      <c r="H61" s="81" t="s">
        <v>12</v>
      </c>
      <c r="I61" s="81" t="s">
        <v>12</v>
      </c>
      <c r="J61" s="81" t="s">
        <v>12</v>
      </c>
      <c r="K61" s="81" t="s">
        <v>12</v>
      </c>
      <c r="L61" s="81" t="s">
        <v>12</v>
      </c>
      <c r="M61" s="81" t="s">
        <v>12</v>
      </c>
      <c r="N61" s="81" t="s">
        <v>12</v>
      </c>
      <c r="O61" s="81" t="s">
        <v>12</v>
      </c>
      <c r="P61" s="81" t="s">
        <v>12</v>
      </c>
    </row>
    <row r="62" spans="1:16" s="84" customFormat="1" ht="13" thickBot="1" x14ac:dyDescent="0.2">
      <c r="A62" s="82" t="s">
        <v>57</v>
      </c>
      <c r="B62" s="38">
        <v>714.11</v>
      </c>
      <c r="C62" s="38" t="s">
        <v>117</v>
      </c>
      <c r="D62" s="83" t="s">
        <v>12</v>
      </c>
      <c r="E62" s="83" t="s">
        <v>12</v>
      </c>
      <c r="F62" s="83" t="s">
        <v>12</v>
      </c>
      <c r="G62" s="83" t="s">
        <v>12</v>
      </c>
      <c r="H62" s="83" t="s">
        <v>12</v>
      </c>
      <c r="I62" s="83" t="s">
        <v>12</v>
      </c>
      <c r="J62" s="83" t="s">
        <v>12</v>
      </c>
      <c r="K62" s="83" t="s">
        <v>12</v>
      </c>
      <c r="L62" s="83" t="s">
        <v>12</v>
      </c>
      <c r="M62" s="83" t="s">
        <v>12</v>
      </c>
      <c r="N62" s="83" t="s">
        <v>12</v>
      </c>
      <c r="O62" s="83" t="s">
        <v>12</v>
      </c>
      <c r="P62" s="83" t="s">
        <v>12</v>
      </c>
    </row>
    <row r="63" spans="1:16" s="127" customFormat="1" x14ac:dyDescent="0.15">
      <c r="A63" s="123" t="s">
        <v>119</v>
      </c>
      <c r="B63" s="124"/>
      <c r="C63" s="125" t="s">
        <v>117</v>
      </c>
      <c r="D63" s="126">
        <f>SUM(D39:D62)</f>
        <v>102.5808401534229</v>
      </c>
      <c r="E63" s="126">
        <f t="shared" ref="E63" si="2">SUM(E39:E62)</f>
        <v>85.826650108111039</v>
      </c>
      <c r="F63" s="126">
        <f t="shared" ref="F63" si="3">SUM(F39:F62)</f>
        <v>143.63014106542113</v>
      </c>
      <c r="G63" s="126">
        <f t="shared" ref="G63" si="4">SUM(G39:G62)</f>
        <v>247.48602080071552</v>
      </c>
      <c r="H63" s="126">
        <f t="shared" ref="H63" si="5">SUM(H39:H62)</f>
        <v>311.92373042570483</v>
      </c>
      <c r="I63" s="126">
        <f t="shared" ref="I63" si="6">SUM(I39:I62)</f>
        <v>232.65346908361391</v>
      </c>
      <c r="J63" s="126">
        <f t="shared" ref="J63" si="7">SUM(J39:J62)</f>
        <v>78.351001607808669</v>
      </c>
      <c r="K63" s="126">
        <f t="shared" ref="K63" si="8">SUM(K39:K62)</f>
        <v>108.90775465776123</v>
      </c>
      <c r="L63" s="126">
        <f t="shared" ref="L63" si="9">SUM(L39:L62)</f>
        <v>176.56381702578139</v>
      </c>
      <c r="M63" s="126">
        <f t="shared" ref="M63" si="10">SUM(M39:M62)</f>
        <v>409.19438037051316</v>
      </c>
      <c r="N63" s="126">
        <f t="shared" ref="N63" si="11">SUM(N39:N62)</f>
        <v>322.78359857690862</v>
      </c>
      <c r="O63" s="126">
        <f t="shared" ref="O63" si="12">SUM(O39:O62)</f>
        <v>206.13797170610118</v>
      </c>
      <c r="P63" s="126">
        <f t="shared" ref="P63" si="13">SUM(P39:P62)</f>
        <v>0</v>
      </c>
    </row>
  </sheetData>
  <mergeCells count="41">
    <mergeCell ref="A3:A6"/>
    <mergeCell ref="D3:F3"/>
    <mergeCell ref="G3:I3"/>
    <mergeCell ref="D4:F4"/>
    <mergeCell ref="G4:I4"/>
    <mergeCell ref="D5:F5"/>
    <mergeCell ref="G5:I5"/>
    <mergeCell ref="J3:L3"/>
    <mergeCell ref="J4:L4"/>
    <mergeCell ref="M4:O4"/>
    <mergeCell ref="J5:L5"/>
    <mergeCell ref="M5:O5"/>
    <mergeCell ref="AB5:AD5"/>
    <mergeCell ref="AE5:AG5"/>
    <mergeCell ref="P5:R5"/>
    <mergeCell ref="S5:U5"/>
    <mergeCell ref="V3:X3"/>
    <mergeCell ref="Y3:AA3"/>
    <mergeCell ref="V4:X4"/>
    <mergeCell ref="Y4:AA4"/>
    <mergeCell ref="V5:X5"/>
    <mergeCell ref="P3:R3"/>
    <mergeCell ref="S3:U3"/>
    <mergeCell ref="P4:R4"/>
    <mergeCell ref="S4:U4"/>
    <mergeCell ref="A35:A38"/>
    <mergeCell ref="AN3:AP3"/>
    <mergeCell ref="AN4:AP4"/>
    <mergeCell ref="AN5:AP5"/>
    <mergeCell ref="M3:O3"/>
    <mergeCell ref="AH3:AJ3"/>
    <mergeCell ref="AK3:AM3"/>
    <mergeCell ref="AH4:AJ4"/>
    <mergeCell ref="AK4:AM4"/>
    <mergeCell ref="AH5:AJ5"/>
    <mergeCell ref="AK5:AM5"/>
    <mergeCell ref="Y5:AA5"/>
    <mergeCell ref="AB3:AD3"/>
    <mergeCell ref="AE3:AG3"/>
    <mergeCell ref="AB4:AD4"/>
    <mergeCell ref="AE4:AG4"/>
  </mergeCells>
  <phoneticPr fontId="4"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CB90A-D904-44FD-BB66-0CFC474A05EC}">
  <dimension ref="A1:AM56"/>
  <sheetViews>
    <sheetView zoomScale="150" workbookViewId="0"/>
  </sheetViews>
  <sheetFormatPr baseColWidth="10" defaultColWidth="8.83203125" defaultRowHeight="12" x14ac:dyDescent="0.15"/>
  <cols>
    <col min="1" max="1" width="41.5" style="128" customWidth="1"/>
    <col min="2" max="2" width="15.5" style="128" bestFit="1" customWidth="1"/>
    <col min="3" max="3" width="12.83203125" style="128" customWidth="1"/>
    <col min="4" max="5" width="8.83203125" style="128"/>
    <col min="6" max="7" width="10" style="128" bestFit="1" customWidth="1"/>
    <col min="8" max="8" width="8.33203125" style="128" bestFit="1" customWidth="1"/>
    <col min="9" max="11" width="8.83203125" style="128"/>
    <col min="12" max="13" width="10" style="128" bestFit="1" customWidth="1"/>
    <col min="14" max="14" width="8.33203125" style="128" bestFit="1" customWidth="1"/>
    <col min="15" max="16384" width="8.83203125" style="128"/>
  </cols>
  <sheetData>
    <row r="1" spans="1:39" x14ac:dyDescent="0.15">
      <c r="A1" s="14" t="s">
        <v>132</v>
      </c>
    </row>
    <row r="3" spans="1:39" x14ac:dyDescent="0.15">
      <c r="A3" s="157" t="s">
        <v>0</v>
      </c>
      <c r="B3" s="70" t="s">
        <v>1</v>
      </c>
      <c r="C3" s="70"/>
      <c r="D3" s="157" t="s">
        <v>61</v>
      </c>
      <c r="E3" s="157"/>
      <c r="F3" s="157"/>
      <c r="G3" s="157" t="s">
        <v>64</v>
      </c>
      <c r="H3" s="157"/>
      <c r="I3" s="157"/>
      <c r="J3" s="157" t="s">
        <v>65</v>
      </c>
      <c r="K3" s="157"/>
      <c r="L3" s="157"/>
      <c r="M3" s="157" t="s">
        <v>66</v>
      </c>
      <c r="N3" s="157"/>
      <c r="O3" s="157"/>
      <c r="P3" s="157" t="s">
        <v>67</v>
      </c>
      <c r="Q3" s="157"/>
      <c r="R3" s="157"/>
      <c r="S3" s="157" t="s">
        <v>68</v>
      </c>
      <c r="T3" s="157"/>
      <c r="U3" s="157"/>
      <c r="V3" s="157" t="s">
        <v>61</v>
      </c>
      <c r="W3" s="157"/>
      <c r="X3" s="157"/>
      <c r="Y3" s="157" t="s">
        <v>64</v>
      </c>
      <c r="Z3" s="157"/>
      <c r="AA3" s="157"/>
      <c r="AB3" s="157" t="s">
        <v>65</v>
      </c>
      <c r="AC3" s="157"/>
      <c r="AD3" s="157"/>
      <c r="AE3" s="157" t="s">
        <v>66</v>
      </c>
      <c r="AF3" s="157"/>
      <c r="AG3" s="157"/>
      <c r="AH3" s="157" t="s">
        <v>67</v>
      </c>
      <c r="AI3" s="157"/>
      <c r="AJ3" s="157"/>
      <c r="AK3" s="157" t="s">
        <v>68</v>
      </c>
      <c r="AL3" s="157"/>
      <c r="AM3" s="157"/>
    </row>
    <row r="4" spans="1:39" x14ac:dyDescent="0.15">
      <c r="A4" s="157"/>
      <c r="B4" s="70" t="s">
        <v>2</v>
      </c>
      <c r="C4" s="70"/>
      <c r="D4" s="158">
        <v>43537</v>
      </c>
      <c r="E4" s="158"/>
      <c r="F4" s="158"/>
      <c r="G4" s="158">
        <v>43537</v>
      </c>
      <c r="H4" s="158"/>
      <c r="I4" s="158"/>
      <c r="J4" s="158">
        <v>43537</v>
      </c>
      <c r="K4" s="158"/>
      <c r="L4" s="158"/>
      <c r="M4" s="158">
        <v>43537</v>
      </c>
      <c r="N4" s="158"/>
      <c r="O4" s="158"/>
      <c r="P4" s="158">
        <v>43537</v>
      </c>
      <c r="Q4" s="158"/>
      <c r="R4" s="158"/>
      <c r="S4" s="158">
        <v>43537</v>
      </c>
      <c r="T4" s="158"/>
      <c r="U4" s="129"/>
      <c r="V4" s="158">
        <v>43537</v>
      </c>
      <c r="W4" s="158"/>
      <c r="X4" s="158"/>
      <c r="Y4" s="158">
        <v>43537</v>
      </c>
      <c r="Z4" s="158"/>
      <c r="AA4" s="158"/>
      <c r="AB4" s="158">
        <v>43537</v>
      </c>
      <c r="AC4" s="158"/>
      <c r="AD4" s="158"/>
      <c r="AE4" s="158">
        <v>43537</v>
      </c>
      <c r="AF4" s="158"/>
      <c r="AG4" s="158"/>
      <c r="AH4" s="158">
        <v>43537</v>
      </c>
      <c r="AI4" s="158"/>
      <c r="AJ4" s="158"/>
      <c r="AK4" s="158">
        <v>43537</v>
      </c>
      <c r="AL4" s="158"/>
      <c r="AM4" s="158"/>
    </row>
    <row r="5" spans="1:39" x14ac:dyDescent="0.15">
      <c r="A5" s="157"/>
      <c r="B5" s="70" t="s">
        <v>3</v>
      </c>
      <c r="C5" s="70"/>
      <c r="D5" s="157" t="s">
        <v>62</v>
      </c>
      <c r="E5" s="157"/>
      <c r="F5" s="157"/>
      <c r="G5" s="157" t="s">
        <v>62</v>
      </c>
      <c r="H5" s="157"/>
      <c r="I5" s="157"/>
      <c r="J5" s="157" t="s">
        <v>62</v>
      </c>
      <c r="K5" s="157"/>
      <c r="L5" s="157"/>
      <c r="M5" s="157" t="s">
        <v>62</v>
      </c>
      <c r="N5" s="157"/>
      <c r="O5" s="157"/>
      <c r="P5" s="157" t="s">
        <v>62</v>
      </c>
      <c r="Q5" s="157"/>
      <c r="R5" s="157"/>
      <c r="S5" s="157" t="s">
        <v>62</v>
      </c>
      <c r="T5" s="157"/>
      <c r="U5" s="157"/>
      <c r="V5" s="157" t="s">
        <v>63</v>
      </c>
      <c r="W5" s="157"/>
      <c r="X5" s="157"/>
      <c r="Y5" s="157" t="s">
        <v>63</v>
      </c>
      <c r="Z5" s="157"/>
      <c r="AA5" s="157"/>
      <c r="AB5" s="157" t="s">
        <v>63</v>
      </c>
      <c r="AC5" s="157"/>
      <c r="AD5" s="157"/>
      <c r="AE5" s="157" t="s">
        <v>63</v>
      </c>
      <c r="AF5" s="157"/>
      <c r="AG5" s="157"/>
      <c r="AH5" s="157" t="s">
        <v>63</v>
      </c>
      <c r="AI5" s="157"/>
      <c r="AJ5" s="157"/>
      <c r="AK5" s="157" t="s">
        <v>63</v>
      </c>
      <c r="AL5" s="157"/>
      <c r="AM5" s="157"/>
    </row>
    <row r="6" spans="1:39" x14ac:dyDescent="0.15">
      <c r="A6" s="157"/>
      <c r="B6" s="70" t="s">
        <v>4</v>
      </c>
      <c r="C6" s="70" t="s">
        <v>85</v>
      </c>
      <c r="D6" s="70" t="s">
        <v>112</v>
      </c>
      <c r="E6" s="17" t="s">
        <v>60</v>
      </c>
      <c r="F6" s="17" t="s">
        <v>7</v>
      </c>
      <c r="G6" s="70" t="s">
        <v>112</v>
      </c>
      <c r="H6" s="17" t="s">
        <v>60</v>
      </c>
      <c r="I6" s="17" t="s">
        <v>7</v>
      </c>
      <c r="J6" s="70" t="s">
        <v>112</v>
      </c>
      <c r="K6" s="17" t="s">
        <v>60</v>
      </c>
      <c r="L6" s="17" t="s">
        <v>7</v>
      </c>
      <c r="M6" s="70" t="s">
        <v>112</v>
      </c>
      <c r="N6" s="17" t="s">
        <v>60</v>
      </c>
      <c r="O6" s="17" t="s">
        <v>7</v>
      </c>
      <c r="P6" s="70" t="s">
        <v>112</v>
      </c>
      <c r="Q6" s="17" t="s">
        <v>60</v>
      </c>
      <c r="R6" s="17" t="s">
        <v>7</v>
      </c>
      <c r="S6" s="70" t="s">
        <v>112</v>
      </c>
      <c r="T6" s="17" t="s">
        <v>60</v>
      </c>
      <c r="U6" s="17" t="s">
        <v>7</v>
      </c>
      <c r="V6" s="70" t="s">
        <v>112</v>
      </c>
      <c r="W6" s="17" t="s">
        <v>60</v>
      </c>
      <c r="X6" s="17" t="s">
        <v>7</v>
      </c>
      <c r="Y6" s="70" t="s">
        <v>112</v>
      </c>
      <c r="Z6" s="17" t="s">
        <v>60</v>
      </c>
      <c r="AA6" s="17" t="s">
        <v>7</v>
      </c>
      <c r="AB6" s="70" t="s">
        <v>112</v>
      </c>
      <c r="AC6" s="17" t="s">
        <v>60</v>
      </c>
      <c r="AD6" s="17" t="s">
        <v>7</v>
      </c>
      <c r="AE6" s="70" t="s">
        <v>112</v>
      </c>
      <c r="AF6" s="17" t="s">
        <v>60</v>
      </c>
      <c r="AG6" s="17" t="s">
        <v>7</v>
      </c>
      <c r="AH6" s="70" t="s">
        <v>112</v>
      </c>
      <c r="AI6" s="17" t="s">
        <v>60</v>
      </c>
      <c r="AJ6" s="17" t="s">
        <v>7</v>
      </c>
      <c r="AK6" s="70" t="s">
        <v>112</v>
      </c>
      <c r="AL6" s="17" t="s">
        <v>60</v>
      </c>
      <c r="AM6" s="17" t="s">
        <v>7</v>
      </c>
    </row>
    <row r="7" spans="1:39" x14ac:dyDescent="0.15">
      <c r="A7" s="7" t="s">
        <v>9</v>
      </c>
      <c r="B7" s="8" t="s">
        <v>10</v>
      </c>
      <c r="C7" s="8" t="s">
        <v>111</v>
      </c>
      <c r="D7" s="8">
        <v>32.4</v>
      </c>
      <c r="E7" s="18"/>
      <c r="F7" s="20">
        <v>0.40200000000000002</v>
      </c>
      <c r="G7" s="8">
        <v>63.9</v>
      </c>
      <c r="H7" s="18"/>
      <c r="I7" s="20">
        <v>0.38800000000000001</v>
      </c>
      <c r="J7" s="8">
        <v>49.7</v>
      </c>
      <c r="K7" s="18"/>
      <c r="L7" s="20">
        <v>0.38200000000000001</v>
      </c>
      <c r="M7" s="8">
        <v>69.5</v>
      </c>
      <c r="N7" s="18"/>
      <c r="O7" s="20">
        <v>0.38300000000000001</v>
      </c>
      <c r="P7" s="130">
        <v>2230</v>
      </c>
      <c r="Q7" s="18"/>
      <c r="R7" s="20">
        <v>0.374</v>
      </c>
      <c r="S7" s="8">
        <v>43.1</v>
      </c>
      <c r="T7" s="18"/>
      <c r="U7" s="20">
        <v>0.378</v>
      </c>
      <c r="V7" s="8">
        <v>25.8</v>
      </c>
      <c r="W7" s="18"/>
      <c r="X7" s="20">
        <v>0.38300000000000001</v>
      </c>
      <c r="Y7" s="8">
        <v>28.1</v>
      </c>
      <c r="Z7" s="18"/>
      <c r="AA7" s="20">
        <v>0.38499999999999995</v>
      </c>
      <c r="AB7" s="8">
        <v>19.599999999999998</v>
      </c>
      <c r="AC7" s="18"/>
      <c r="AD7" s="20">
        <v>0.378</v>
      </c>
      <c r="AE7" s="8">
        <v>49.6</v>
      </c>
      <c r="AF7" s="18"/>
      <c r="AG7" s="20">
        <v>0.375</v>
      </c>
      <c r="AH7" s="8">
        <v>39.199999999999996</v>
      </c>
      <c r="AI7" s="18"/>
      <c r="AJ7" s="20">
        <v>0.374</v>
      </c>
      <c r="AK7" s="8">
        <v>27.099999999999998</v>
      </c>
      <c r="AL7" s="18"/>
      <c r="AM7" s="20">
        <v>0.376</v>
      </c>
    </row>
    <row r="8" spans="1:39" x14ac:dyDescent="0.15">
      <c r="A8" s="7" t="s">
        <v>13</v>
      </c>
      <c r="B8" s="8" t="s">
        <v>14</v>
      </c>
      <c r="C8" s="8" t="s">
        <v>111</v>
      </c>
      <c r="D8" s="8">
        <v>30.3</v>
      </c>
      <c r="E8" s="18"/>
      <c r="F8" s="20">
        <v>0.39</v>
      </c>
      <c r="G8" s="8">
        <v>29.4</v>
      </c>
      <c r="H8" s="18"/>
      <c r="I8" s="20">
        <v>0.376</v>
      </c>
      <c r="J8" s="8">
        <v>64.400000000000006</v>
      </c>
      <c r="K8" s="18"/>
      <c r="L8" s="20">
        <v>0.371</v>
      </c>
      <c r="M8" s="8">
        <v>111</v>
      </c>
      <c r="N8" s="18"/>
      <c r="O8" s="20">
        <v>0.372</v>
      </c>
      <c r="P8" s="130">
        <v>2960</v>
      </c>
      <c r="Q8" s="18"/>
      <c r="R8" s="20">
        <v>0.36299999999999999</v>
      </c>
      <c r="S8" s="8">
        <v>59.7</v>
      </c>
      <c r="T8" s="18"/>
      <c r="U8" s="20">
        <v>0.36699999999999999</v>
      </c>
      <c r="V8" s="8">
        <v>23.099999999999998</v>
      </c>
      <c r="W8" s="18"/>
      <c r="X8" s="20">
        <v>0.372</v>
      </c>
      <c r="Y8" s="8">
        <v>22.5</v>
      </c>
      <c r="Z8" s="18"/>
      <c r="AA8" s="20">
        <v>0.374</v>
      </c>
      <c r="AB8" s="8">
        <v>18.5</v>
      </c>
      <c r="AC8" s="18"/>
      <c r="AD8" s="20">
        <v>0.36699999999999999</v>
      </c>
      <c r="AE8" s="8">
        <v>65.3</v>
      </c>
      <c r="AF8" s="18"/>
      <c r="AG8" s="20">
        <v>0.36399999999999999</v>
      </c>
      <c r="AH8" s="8">
        <v>44.1</v>
      </c>
      <c r="AI8" s="18"/>
      <c r="AJ8" s="20">
        <v>0.36299999999999999</v>
      </c>
      <c r="AK8" s="8">
        <v>41.099999999999994</v>
      </c>
      <c r="AL8" s="18"/>
      <c r="AM8" s="20">
        <v>0.36499999999999999</v>
      </c>
    </row>
    <row r="9" spans="1:39" x14ac:dyDescent="0.15">
      <c r="A9" s="7" t="s">
        <v>15</v>
      </c>
      <c r="B9" s="8" t="s">
        <v>16</v>
      </c>
      <c r="C9" s="8" t="s">
        <v>111</v>
      </c>
      <c r="D9" s="8">
        <v>5.6499999999999995</v>
      </c>
      <c r="E9" s="18"/>
      <c r="F9" s="20">
        <v>0.23399999999999999</v>
      </c>
      <c r="G9" s="8">
        <v>4.3</v>
      </c>
      <c r="H9" s="18"/>
      <c r="I9" s="20">
        <v>0.22599999999999998</v>
      </c>
      <c r="J9" s="8">
        <v>5.32</v>
      </c>
      <c r="K9" s="18"/>
      <c r="L9" s="20">
        <v>0.223</v>
      </c>
      <c r="M9" s="8">
        <v>6.46</v>
      </c>
      <c r="N9" s="18"/>
      <c r="O9" s="20">
        <v>0.224</v>
      </c>
      <c r="P9" s="8">
        <v>18.5</v>
      </c>
      <c r="Q9" s="18"/>
      <c r="R9" s="20">
        <v>0.21800000000000003</v>
      </c>
      <c r="S9" s="8">
        <v>5.14</v>
      </c>
      <c r="T9" s="18"/>
      <c r="U9" s="20">
        <v>0.22</v>
      </c>
      <c r="V9" s="8">
        <v>5.7200000000000006</v>
      </c>
      <c r="W9" s="18"/>
      <c r="X9" s="20">
        <v>0.224</v>
      </c>
      <c r="Y9" s="8">
        <v>2.2799999999999998</v>
      </c>
      <c r="Z9" s="18"/>
      <c r="AA9" s="20">
        <v>0.224</v>
      </c>
      <c r="AB9" s="8">
        <v>3.67</v>
      </c>
      <c r="AC9" s="18"/>
      <c r="AD9" s="20">
        <v>0.22</v>
      </c>
      <c r="AE9" s="8">
        <v>5.1599999999999993</v>
      </c>
      <c r="AF9" s="18"/>
      <c r="AG9" s="20">
        <v>0.219</v>
      </c>
      <c r="AH9" s="8">
        <v>3.11</v>
      </c>
      <c r="AI9" s="18"/>
      <c r="AJ9" s="20">
        <v>0.21800000000000003</v>
      </c>
      <c r="AK9" s="8">
        <v>3.5100000000000002</v>
      </c>
      <c r="AL9" s="18"/>
      <c r="AM9" s="20">
        <v>0.22</v>
      </c>
    </row>
    <row r="10" spans="1:39" x14ac:dyDescent="0.15">
      <c r="A10" s="7" t="s">
        <v>19</v>
      </c>
      <c r="B10" s="8" t="s">
        <v>20</v>
      </c>
      <c r="C10" s="8" t="s">
        <v>111</v>
      </c>
      <c r="D10" s="8">
        <v>26.599999999999998</v>
      </c>
      <c r="E10" s="18"/>
      <c r="F10" s="20">
        <v>0.32300000000000001</v>
      </c>
      <c r="G10" s="8">
        <v>24.9</v>
      </c>
      <c r="H10" s="18"/>
      <c r="I10" s="20">
        <v>0.312</v>
      </c>
      <c r="J10" s="8">
        <v>59.5</v>
      </c>
      <c r="K10" s="18"/>
      <c r="L10" s="20">
        <v>0.307</v>
      </c>
      <c r="M10" s="8">
        <v>121</v>
      </c>
      <c r="N10" s="18"/>
      <c r="O10" s="20">
        <v>0.308</v>
      </c>
      <c r="P10" s="8">
        <v>1060</v>
      </c>
      <c r="Q10" s="18"/>
      <c r="R10" s="20">
        <v>0.3</v>
      </c>
      <c r="S10" s="8">
        <v>47.5</v>
      </c>
      <c r="T10" s="18"/>
      <c r="U10" s="20">
        <v>0.30399999999999999</v>
      </c>
      <c r="V10" s="8">
        <v>26.200000000000003</v>
      </c>
      <c r="W10" s="18"/>
      <c r="X10" s="20">
        <v>0.308</v>
      </c>
      <c r="Y10" s="8">
        <v>23.400000000000002</v>
      </c>
      <c r="Z10" s="18"/>
      <c r="AA10" s="20">
        <v>0.309</v>
      </c>
      <c r="AB10" s="8">
        <v>23.7</v>
      </c>
      <c r="AC10" s="18"/>
      <c r="AD10" s="20">
        <v>0.30399999999999999</v>
      </c>
      <c r="AE10" s="8">
        <v>89.5</v>
      </c>
      <c r="AF10" s="18"/>
      <c r="AG10" s="20">
        <v>0.30099999999999999</v>
      </c>
      <c r="AH10" s="8">
        <v>90.1</v>
      </c>
      <c r="AI10" s="18"/>
      <c r="AJ10" s="20">
        <v>0.3</v>
      </c>
      <c r="AK10" s="8">
        <v>30.700000000000003</v>
      </c>
      <c r="AL10" s="18"/>
      <c r="AM10" s="20">
        <v>0.30200000000000005</v>
      </c>
    </row>
    <row r="11" spans="1:39" x14ac:dyDescent="0.15">
      <c r="A11" s="7" t="s">
        <v>21</v>
      </c>
      <c r="B11" s="8" t="s">
        <v>22</v>
      </c>
      <c r="C11" s="8" t="s">
        <v>111</v>
      </c>
      <c r="D11" s="8">
        <v>0.34</v>
      </c>
      <c r="E11" s="18" t="s">
        <v>11</v>
      </c>
      <c r="F11" s="20">
        <v>0.24099999999999999</v>
      </c>
      <c r="G11" s="8" t="s">
        <v>12</v>
      </c>
      <c r="H11" s="18" t="s">
        <v>59</v>
      </c>
      <c r="I11" s="20">
        <v>0.23299999999999998</v>
      </c>
      <c r="J11" s="8">
        <v>0.33</v>
      </c>
      <c r="K11" s="18" t="s">
        <v>11</v>
      </c>
      <c r="L11" s="20">
        <v>0.23</v>
      </c>
      <c r="M11" s="8">
        <v>1.07</v>
      </c>
      <c r="N11" s="18" t="s">
        <v>11</v>
      </c>
      <c r="O11" s="20">
        <v>0.23</v>
      </c>
      <c r="P11" s="8">
        <v>3.04</v>
      </c>
      <c r="Q11" s="18"/>
      <c r="R11" s="20">
        <v>0.224</v>
      </c>
      <c r="S11" s="8">
        <v>0.81</v>
      </c>
      <c r="T11" s="18" t="s">
        <v>11</v>
      </c>
      <c r="U11" s="20">
        <v>0.22699999999999998</v>
      </c>
      <c r="V11" s="8">
        <v>0.25</v>
      </c>
      <c r="W11" s="18" t="s">
        <v>11</v>
      </c>
      <c r="X11" s="20">
        <v>0.23</v>
      </c>
      <c r="Y11" s="8" t="s">
        <v>12</v>
      </c>
      <c r="Z11" s="18" t="s">
        <v>59</v>
      </c>
      <c r="AA11" s="20">
        <v>0.23100000000000001</v>
      </c>
      <c r="AB11" s="8">
        <v>0.3</v>
      </c>
      <c r="AC11" s="18" t="s">
        <v>11</v>
      </c>
      <c r="AD11" s="20">
        <v>0.22699999999999998</v>
      </c>
      <c r="AE11" s="8">
        <v>0.7</v>
      </c>
      <c r="AF11" s="18" t="s">
        <v>11</v>
      </c>
      <c r="AG11" s="20">
        <v>0.22500000000000001</v>
      </c>
      <c r="AH11" s="8">
        <v>0.33</v>
      </c>
      <c r="AI11" s="18" t="s">
        <v>11</v>
      </c>
      <c r="AJ11" s="20">
        <v>0.224</v>
      </c>
      <c r="AK11" s="8">
        <v>0.51999999999999991</v>
      </c>
      <c r="AL11" s="18" t="s">
        <v>11</v>
      </c>
      <c r="AM11" s="20">
        <v>0.22599999999999998</v>
      </c>
    </row>
    <row r="12" spans="1:39" x14ac:dyDescent="0.15">
      <c r="A12" s="7" t="s">
        <v>23</v>
      </c>
      <c r="B12" s="8" t="s">
        <v>24</v>
      </c>
      <c r="C12" s="8" t="s">
        <v>111</v>
      </c>
      <c r="D12" s="8">
        <v>17.2</v>
      </c>
      <c r="E12" s="18"/>
      <c r="F12" s="20">
        <v>0.222</v>
      </c>
      <c r="G12" s="8">
        <v>14.1</v>
      </c>
      <c r="H12" s="18"/>
      <c r="I12" s="20">
        <v>0.214</v>
      </c>
      <c r="J12" s="8">
        <v>23.8</v>
      </c>
      <c r="K12" s="18"/>
      <c r="L12" s="20">
        <v>0.21099999999999999</v>
      </c>
      <c r="M12" s="8">
        <v>43.8</v>
      </c>
      <c r="N12" s="18"/>
      <c r="O12" s="20">
        <v>0.21199999999999999</v>
      </c>
      <c r="P12" s="8">
        <v>66.5</v>
      </c>
      <c r="Q12" s="18"/>
      <c r="R12" s="20">
        <v>0.20599999999999999</v>
      </c>
      <c r="S12" s="8">
        <v>24.1</v>
      </c>
      <c r="T12" s="18"/>
      <c r="U12" s="20">
        <v>0.20799999999999999</v>
      </c>
      <c r="V12" s="8">
        <v>16.299999999999997</v>
      </c>
      <c r="W12" s="18"/>
      <c r="X12" s="20">
        <v>0.21199999999999999</v>
      </c>
      <c r="Y12" s="8">
        <v>10.1</v>
      </c>
      <c r="Z12" s="18"/>
      <c r="AA12" s="20">
        <v>0.21199999999999999</v>
      </c>
      <c r="AB12" s="8">
        <v>13.4</v>
      </c>
      <c r="AC12" s="18"/>
      <c r="AD12" s="20">
        <v>0.20799999999999999</v>
      </c>
      <c r="AE12" s="8">
        <v>25.2</v>
      </c>
      <c r="AF12" s="18"/>
      <c r="AG12" s="20">
        <v>0.20699999999999999</v>
      </c>
      <c r="AH12" s="8">
        <v>20.6</v>
      </c>
      <c r="AI12" s="18"/>
      <c r="AJ12" s="20">
        <v>0.20599999999999999</v>
      </c>
      <c r="AK12" s="8">
        <v>12</v>
      </c>
      <c r="AL12" s="18"/>
      <c r="AM12" s="20">
        <v>0.20799999999999999</v>
      </c>
    </row>
    <row r="13" spans="1:39" x14ac:dyDescent="0.15">
      <c r="A13" s="7" t="s">
        <v>25</v>
      </c>
      <c r="B13" s="8" t="s">
        <v>26</v>
      </c>
      <c r="C13" s="8" t="s">
        <v>111</v>
      </c>
      <c r="D13" s="8">
        <v>1.6700000000000002</v>
      </c>
      <c r="E13" s="18" t="s">
        <v>11</v>
      </c>
      <c r="F13" s="20">
        <v>0.37</v>
      </c>
      <c r="G13" s="8">
        <v>1.22</v>
      </c>
      <c r="H13" s="18" t="s">
        <v>11</v>
      </c>
      <c r="I13" s="20">
        <v>0.35699999999999998</v>
      </c>
      <c r="J13" s="8">
        <v>2.31</v>
      </c>
      <c r="K13" s="18"/>
      <c r="L13" s="20">
        <v>0.35199999999999998</v>
      </c>
      <c r="M13" s="8">
        <v>3.04</v>
      </c>
      <c r="N13" s="18"/>
      <c r="O13" s="20">
        <v>0.35300000000000004</v>
      </c>
      <c r="P13" s="8">
        <v>2.64</v>
      </c>
      <c r="Q13" s="18"/>
      <c r="R13" s="20">
        <v>0.34400000000000003</v>
      </c>
      <c r="S13" s="8">
        <v>4.7</v>
      </c>
      <c r="T13" s="18"/>
      <c r="U13" s="20">
        <v>0.34799999999999998</v>
      </c>
      <c r="V13" s="8">
        <v>1.97</v>
      </c>
      <c r="W13" s="18"/>
      <c r="X13" s="20">
        <v>0.35300000000000004</v>
      </c>
      <c r="Y13" s="8">
        <v>1.48</v>
      </c>
      <c r="Z13" s="18" t="s">
        <v>11</v>
      </c>
      <c r="AA13" s="20">
        <v>0.35499999999999998</v>
      </c>
      <c r="AB13" s="8">
        <v>2.0799999999999996</v>
      </c>
      <c r="AC13" s="18"/>
      <c r="AD13" s="20">
        <v>0.34799999999999998</v>
      </c>
      <c r="AE13" s="8">
        <v>2.2399999999999998</v>
      </c>
      <c r="AF13" s="18"/>
      <c r="AG13" s="20">
        <v>0.34600000000000003</v>
      </c>
      <c r="AH13" s="8">
        <v>2.48</v>
      </c>
      <c r="AI13" s="18"/>
      <c r="AJ13" s="20">
        <v>0.34400000000000003</v>
      </c>
      <c r="AK13" s="8">
        <v>2.59</v>
      </c>
      <c r="AL13" s="18"/>
      <c r="AM13" s="20">
        <v>0.34699999999999998</v>
      </c>
    </row>
    <row r="14" spans="1:39" x14ac:dyDescent="0.15">
      <c r="A14" s="7" t="s">
        <v>27</v>
      </c>
      <c r="B14" s="8" t="s">
        <v>28</v>
      </c>
      <c r="C14" s="8" t="s">
        <v>111</v>
      </c>
      <c r="D14" s="8">
        <v>46.800000000000004</v>
      </c>
      <c r="E14" s="18"/>
      <c r="F14" s="20">
        <v>0.23200000000000001</v>
      </c>
      <c r="G14" s="8">
        <v>49.099999999999994</v>
      </c>
      <c r="H14" s="18"/>
      <c r="I14" s="20">
        <v>0.224</v>
      </c>
      <c r="J14" s="8">
        <v>52.699999999999996</v>
      </c>
      <c r="K14" s="18"/>
      <c r="L14" s="20">
        <v>0.221</v>
      </c>
      <c r="M14" s="8">
        <v>65.8</v>
      </c>
      <c r="N14" s="18"/>
      <c r="O14" s="20">
        <v>0.222</v>
      </c>
      <c r="P14" s="8">
        <v>37.799999999999997</v>
      </c>
      <c r="Q14" s="18"/>
      <c r="R14" s="20">
        <v>0.216</v>
      </c>
      <c r="S14" s="8">
        <v>62.4</v>
      </c>
      <c r="T14" s="18"/>
      <c r="U14" s="20">
        <v>0.21800000000000003</v>
      </c>
      <c r="V14" s="8">
        <v>53.8</v>
      </c>
      <c r="W14" s="18"/>
      <c r="X14" s="20">
        <v>0.222</v>
      </c>
      <c r="Y14" s="8">
        <v>49.7</v>
      </c>
      <c r="Z14" s="18"/>
      <c r="AA14" s="20">
        <v>0.223</v>
      </c>
      <c r="AB14" s="8">
        <v>63.70000000000001</v>
      </c>
      <c r="AC14" s="18"/>
      <c r="AD14" s="20">
        <v>0.21800000000000003</v>
      </c>
      <c r="AE14" s="8">
        <v>119</v>
      </c>
      <c r="AF14" s="18"/>
      <c r="AG14" s="20">
        <v>0.217</v>
      </c>
      <c r="AH14" s="8">
        <v>111</v>
      </c>
      <c r="AI14" s="18"/>
      <c r="AJ14" s="20">
        <v>0.216</v>
      </c>
      <c r="AK14" s="8">
        <v>61</v>
      </c>
      <c r="AL14" s="18"/>
      <c r="AM14" s="20">
        <v>0.21800000000000003</v>
      </c>
    </row>
    <row r="15" spans="1:39" x14ac:dyDescent="0.15">
      <c r="A15" s="7" t="s">
        <v>31</v>
      </c>
      <c r="B15" s="8" t="s">
        <v>32</v>
      </c>
      <c r="C15" s="8" t="s">
        <v>111</v>
      </c>
      <c r="D15" s="8" t="s">
        <v>12</v>
      </c>
      <c r="E15" s="18" t="s">
        <v>59</v>
      </c>
      <c r="F15" s="20">
        <v>0.67699999999999994</v>
      </c>
      <c r="G15" s="8" t="s">
        <v>12</v>
      </c>
      <c r="H15" s="18" t="s">
        <v>59</v>
      </c>
      <c r="I15" s="20">
        <v>0.65399999999999991</v>
      </c>
      <c r="J15" s="8" t="s">
        <v>12</v>
      </c>
      <c r="K15" s="18" t="s">
        <v>59</v>
      </c>
      <c r="L15" s="20">
        <v>0.64400000000000002</v>
      </c>
      <c r="M15" s="8" t="s">
        <v>12</v>
      </c>
      <c r="N15" s="18" t="s">
        <v>59</v>
      </c>
      <c r="O15" s="20">
        <v>0.64700000000000002</v>
      </c>
      <c r="P15" s="8" t="s">
        <v>12</v>
      </c>
      <c r="Q15" s="18" t="s">
        <v>59</v>
      </c>
      <c r="R15" s="20">
        <v>0.63</v>
      </c>
      <c r="S15" s="8" t="s">
        <v>12</v>
      </c>
      <c r="T15" s="18" t="s">
        <v>59</v>
      </c>
      <c r="U15" s="20">
        <v>0.63700000000000001</v>
      </c>
      <c r="V15" s="8" t="s">
        <v>12</v>
      </c>
      <c r="W15" s="18" t="s">
        <v>59</v>
      </c>
      <c r="X15" s="20">
        <v>0.64700000000000002</v>
      </c>
      <c r="Y15" s="8" t="s">
        <v>12</v>
      </c>
      <c r="Z15" s="18" t="s">
        <v>59</v>
      </c>
      <c r="AA15" s="20">
        <v>0.64899999999999991</v>
      </c>
      <c r="AB15" s="8" t="s">
        <v>12</v>
      </c>
      <c r="AC15" s="18" t="s">
        <v>59</v>
      </c>
      <c r="AD15" s="20">
        <v>0.63700000000000001</v>
      </c>
      <c r="AE15" s="8" t="s">
        <v>12</v>
      </c>
      <c r="AF15" s="18" t="s">
        <v>59</v>
      </c>
      <c r="AG15" s="20">
        <v>0.63200000000000001</v>
      </c>
      <c r="AH15" s="8" t="s">
        <v>12</v>
      </c>
      <c r="AI15" s="18" t="s">
        <v>59</v>
      </c>
      <c r="AJ15" s="20">
        <v>0.63</v>
      </c>
      <c r="AK15" s="8" t="s">
        <v>12</v>
      </c>
      <c r="AL15" s="18" t="s">
        <v>59</v>
      </c>
      <c r="AM15" s="20">
        <v>0.63500000000000001</v>
      </c>
    </row>
    <row r="16" spans="1:39" x14ac:dyDescent="0.15">
      <c r="A16" s="7" t="s">
        <v>33</v>
      </c>
      <c r="B16" s="8" t="s">
        <v>34</v>
      </c>
      <c r="C16" s="8" t="s">
        <v>111</v>
      </c>
      <c r="D16" s="8">
        <v>3.13</v>
      </c>
      <c r="E16" s="18"/>
      <c r="F16" s="20">
        <v>0.307</v>
      </c>
      <c r="G16" s="8">
        <v>3.1</v>
      </c>
      <c r="H16" s="18"/>
      <c r="I16" s="20">
        <v>0.29599999999999999</v>
      </c>
      <c r="J16" s="8">
        <v>5.62</v>
      </c>
      <c r="K16" s="18"/>
      <c r="L16" s="20">
        <v>0.29199999999999998</v>
      </c>
      <c r="M16" s="8">
        <v>6.5</v>
      </c>
      <c r="N16" s="18"/>
      <c r="O16" s="20">
        <v>0.29300000000000004</v>
      </c>
      <c r="P16" s="8">
        <v>1.74</v>
      </c>
      <c r="Q16" s="18" t="s">
        <v>11</v>
      </c>
      <c r="R16" s="20">
        <v>0.28600000000000003</v>
      </c>
      <c r="S16" s="8">
        <v>6.17</v>
      </c>
      <c r="T16" s="18"/>
      <c r="U16" s="20">
        <v>0.28899999999999998</v>
      </c>
      <c r="V16" s="8">
        <v>3.57</v>
      </c>
      <c r="W16" s="18"/>
      <c r="X16" s="20">
        <v>0.29300000000000004</v>
      </c>
      <c r="Y16" s="8">
        <v>1.1599999999999999</v>
      </c>
      <c r="Z16" s="18" t="s">
        <v>11</v>
      </c>
      <c r="AA16" s="20">
        <v>0.29399999999999998</v>
      </c>
      <c r="AB16" s="8">
        <v>1.66</v>
      </c>
      <c r="AC16" s="18" t="s">
        <v>11</v>
      </c>
      <c r="AD16" s="20">
        <v>0.28899999999999998</v>
      </c>
      <c r="AE16" s="8">
        <v>2.3199999999999998</v>
      </c>
      <c r="AF16" s="18"/>
      <c r="AG16" s="20">
        <v>0.28699999999999998</v>
      </c>
      <c r="AH16" s="8">
        <v>0.77</v>
      </c>
      <c r="AI16" s="18" t="s">
        <v>11</v>
      </c>
      <c r="AJ16" s="20">
        <v>0.28600000000000003</v>
      </c>
      <c r="AK16" s="8">
        <v>1.6</v>
      </c>
      <c r="AL16" s="18" t="s">
        <v>11</v>
      </c>
      <c r="AM16" s="20">
        <v>0.28800000000000003</v>
      </c>
    </row>
    <row r="17" spans="1:39" x14ac:dyDescent="0.15">
      <c r="A17" s="7" t="s">
        <v>35</v>
      </c>
      <c r="B17" s="8" t="s">
        <v>36</v>
      </c>
      <c r="C17" s="8" t="s">
        <v>111</v>
      </c>
      <c r="D17" s="8">
        <v>5.51</v>
      </c>
      <c r="E17" s="18"/>
      <c r="F17" s="20">
        <v>0.496</v>
      </c>
      <c r="G17" s="8">
        <v>3.54</v>
      </c>
      <c r="H17" s="18"/>
      <c r="I17" s="20">
        <v>0.47899999999999998</v>
      </c>
      <c r="J17" s="8">
        <v>6.67</v>
      </c>
      <c r="K17" s="18"/>
      <c r="L17" s="20">
        <v>0.47199999999999998</v>
      </c>
      <c r="M17" s="8">
        <v>9.4</v>
      </c>
      <c r="N17" s="18"/>
      <c r="O17" s="20">
        <v>0.47399999999999998</v>
      </c>
      <c r="P17" s="8">
        <v>8.5</v>
      </c>
      <c r="Q17" s="18"/>
      <c r="R17" s="20">
        <v>0.46200000000000002</v>
      </c>
      <c r="S17" s="8">
        <v>17.2</v>
      </c>
      <c r="T17" s="18"/>
      <c r="U17" s="20">
        <v>0.46700000000000003</v>
      </c>
      <c r="V17" s="8">
        <v>5.57</v>
      </c>
      <c r="W17" s="18"/>
      <c r="X17" s="20">
        <v>0.47399999999999998</v>
      </c>
      <c r="Y17" s="8">
        <v>2.87</v>
      </c>
      <c r="Z17" s="18"/>
      <c r="AA17" s="20">
        <v>0.47499999999999998</v>
      </c>
      <c r="AB17" s="8">
        <v>4.58</v>
      </c>
      <c r="AC17" s="18"/>
      <c r="AD17" s="20">
        <v>0.46700000000000003</v>
      </c>
      <c r="AE17" s="8">
        <v>6.04</v>
      </c>
      <c r="AF17" s="18"/>
      <c r="AG17" s="20">
        <v>0.46299999999999997</v>
      </c>
      <c r="AH17" s="8">
        <v>3.8899999999999997</v>
      </c>
      <c r="AI17" s="18"/>
      <c r="AJ17" s="20">
        <v>0.46200000000000002</v>
      </c>
      <c r="AK17" s="8">
        <v>10.3</v>
      </c>
      <c r="AL17" s="18"/>
      <c r="AM17" s="20">
        <v>0.46500000000000002</v>
      </c>
    </row>
    <row r="18" spans="1:39" x14ac:dyDescent="0.15">
      <c r="A18" s="7" t="s">
        <v>37</v>
      </c>
      <c r="B18" s="8" t="s">
        <v>38</v>
      </c>
      <c r="C18" s="8" t="s">
        <v>111</v>
      </c>
      <c r="D18" s="8">
        <v>1.88</v>
      </c>
      <c r="E18" s="18" t="s">
        <v>11</v>
      </c>
      <c r="F18" s="20">
        <v>0.29899999999999999</v>
      </c>
      <c r="G18" s="8">
        <v>2.0500000000000003</v>
      </c>
      <c r="H18" s="18"/>
      <c r="I18" s="20">
        <v>0.28899999999999998</v>
      </c>
      <c r="J18" s="8">
        <v>2.9099999999999997</v>
      </c>
      <c r="K18" s="18"/>
      <c r="L18" s="20">
        <v>0.28499999999999998</v>
      </c>
      <c r="M18" s="8">
        <v>5.15</v>
      </c>
      <c r="N18" s="18"/>
      <c r="O18" s="20">
        <v>0.28600000000000003</v>
      </c>
      <c r="P18" s="8">
        <v>0.84</v>
      </c>
      <c r="Q18" s="18" t="s">
        <v>11</v>
      </c>
      <c r="R18" s="20">
        <v>0.27799999999999997</v>
      </c>
      <c r="S18" s="8">
        <v>4.9300000000000006</v>
      </c>
      <c r="T18" s="18"/>
      <c r="U18" s="20">
        <v>0.28100000000000003</v>
      </c>
      <c r="V18" s="8">
        <v>2.6</v>
      </c>
      <c r="W18" s="18"/>
      <c r="X18" s="20">
        <v>0.28600000000000003</v>
      </c>
      <c r="Y18" s="8">
        <v>0.51</v>
      </c>
      <c r="Z18" s="18" t="s">
        <v>11</v>
      </c>
      <c r="AA18" s="20">
        <v>0.28699999999999998</v>
      </c>
      <c r="AB18" s="8">
        <v>0.82</v>
      </c>
      <c r="AC18" s="18" t="s">
        <v>11</v>
      </c>
      <c r="AD18" s="20">
        <v>0.28100000000000003</v>
      </c>
      <c r="AE18" s="8">
        <v>1.1299999999999999</v>
      </c>
      <c r="AF18" s="18" t="s">
        <v>11</v>
      </c>
      <c r="AG18" s="20">
        <v>0.27900000000000003</v>
      </c>
      <c r="AH18" s="8">
        <v>0.65</v>
      </c>
      <c r="AI18" s="18" t="s">
        <v>11</v>
      </c>
      <c r="AJ18" s="20">
        <v>0.27799999999999997</v>
      </c>
      <c r="AK18" s="8">
        <v>0.69</v>
      </c>
      <c r="AL18" s="18" t="s">
        <v>11</v>
      </c>
      <c r="AM18" s="20">
        <v>0.27999999999999997</v>
      </c>
    </row>
    <row r="19" spans="1:39" x14ac:dyDescent="0.15">
      <c r="A19" s="7" t="s">
        <v>41</v>
      </c>
      <c r="B19" s="8" t="s">
        <v>42</v>
      </c>
      <c r="C19" s="8" t="s">
        <v>111</v>
      </c>
      <c r="D19" s="8" t="s">
        <v>12</v>
      </c>
      <c r="E19" s="18" t="s">
        <v>59</v>
      </c>
      <c r="F19" s="20">
        <v>1.1000000000000001</v>
      </c>
      <c r="G19" s="8" t="s">
        <v>12</v>
      </c>
      <c r="H19" s="18" t="s">
        <v>59</v>
      </c>
      <c r="I19" s="20">
        <v>1.06</v>
      </c>
      <c r="J19" s="8" t="s">
        <v>12</v>
      </c>
      <c r="K19" s="18" t="s">
        <v>59</v>
      </c>
      <c r="L19" s="20">
        <v>1.05</v>
      </c>
      <c r="M19" s="8" t="s">
        <v>12</v>
      </c>
      <c r="N19" s="18" t="s">
        <v>59</v>
      </c>
      <c r="O19" s="20">
        <v>1.05</v>
      </c>
      <c r="P19" s="8" t="s">
        <v>12</v>
      </c>
      <c r="Q19" s="18" t="s">
        <v>59</v>
      </c>
      <c r="R19" s="20">
        <v>1.02</v>
      </c>
      <c r="S19" s="8" t="s">
        <v>12</v>
      </c>
      <c r="T19" s="18" t="s">
        <v>59</v>
      </c>
      <c r="U19" s="20">
        <v>1.0399999999999998</v>
      </c>
      <c r="V19" s="8" t="s">
        <v>12</v>
      </c>
      <c r="W19" s="18" t="s">
        <v>59</v>
      </c>
      <c r="X19" s="20">
        <v>1.05</v>
      </c>
      <c r="Y19" s="8" t="s">
        <v>12</v>
      </c>
      <c r="Z19" s="18" t="s">
        <v>59</v>
      </c>
      <c r="AA19" s="20">
        <v>1.06</v>
      </c>
      <c r="AB19" s="8" t="s">
        <v>12</v>
      </c>
      <c r="AC19" s="18" t="s">
        <v>59</v>
      </c>
      <c r="AD19" s="20">
        <v>1.0399999999999998</v>
      </c>
      <c r="AE19" s="8" t="s">
        <v>12</v>
      </c>
      <c r="AF19" s="18" t="s">
        <v>59</v>
      </c>
      <c r="AG19" s="20">
        <v>1.03</v>
      </c>
      <c r="AH19" s="8" t="s">
        <v>12</v>
      </c>
      <c r="AI19" s="18" t="s">
        <v>59</v>
      </c>
      <c r="AJ19" s="20">
        <v>1.02</v>
      </c>
      <c r="AK19" s="8" t="s">
        <v>12</v>
      </c>
      <c r="AL19" s="18" t="s">
        <v>59</v>
      </c>
      <c r="AM19" s="20">
        <v>1.03</v>
      </c>
    </row>
    <row r="20" spans="1:39" x14ac:dyDescent="0.15">
      <c r="A20" s="7" t="s">
        <v>45</v>
      </c>
      <c r="B20" s="8" t="s">
        <v>46</v>
      </c>
      <c r="C20" s="8" t="s">
        <v>111</v>
      </c>
      <c r="D20" s="8">
        <v>0.74</v>
      </c>
      <c r="E20" s="18" t="s">
        <v>11</v>
      </c>
      <c r="F20" s="20">
        <v>0.25600000000000001</v>
      </c>
      <c r="G20" s="8">
        <v>0.72</v>
      </c>
      <c r="H20" s="18" t="s">
        <v>11</v>
      </c>
      <c r="I20" s="20">
        <v>0.247</v>
      </c>
      <c r="J20" s="8">
        <v>1.1399999999999999</v>
      </c>
      <c r="K20" s="18" t="s">
        <v>11</v>
      </c>
      <c r="L20" s="20">
        <v>0.24299999999999999</v>
      </c>
      <c r="M20" s="8">
        <v>1.38</v>
      </c>
      <c r="N20" s="18" t="s">
        <v>11</v>
      </c>
      <c r="O20" s="20">
        <v>0.24399999999999999</v>
      </c>
      <c r="P20" s="8">
        <v>0.26</v>
      </c>
      <c r="Q20" s="18" t="s">
        <v>11</v>
      </c>
      <c r="R20" s="20">
        <v>0.23800000000000002</v>
      </c>
      <c r="S20" s="8">
        <v>1.1100000000000001</v>
      </c>
      <c r="T20" s="18" t="s">
        <v>11</v>
      </c>
      <c r="U20" s="20">
        <v>0.24099999999999999</v>
      </c>
      <c r="V20" s="8">
        <v>0.9</v>
      </c>
      <c r="W20" s="18" t="s">
        <v>11</v>
      </c>
      <c r="X20" s="20">
        <v>0.24399999999999999</v>
      </c>
      <c r="Y20" s="8" t="s">
        <v>12</v>
      </c>
      <c r="Z20" s="18" t="s">
        <v>59</v>
      </c>
      <c r="AA20" s="20">
        <v>0.245</v>
      </c>
      <c r="AB20" s="8" t="s">
        <v>12</v>
      </c>
      <c r="AC20" s="18" t="s">
        <v>59</v>
      </c>
      <c r="AD20" s="20">
        <v>0.24099999999999999</v>
      </c>
      <c r="AE20" s="8" t="s">
        <v>12</v>
      </c>
      <c r="AF20" s="18" t="s">
        <v>59</v>
      </c>
      <c r="AG20" s="20">
        <v>0.23900000000000002</v>
      </c>
      <c r="AH20" s="8" t="s">
        <v>12</v>
      </c>
      <c r="AI20" s="18" t="s">
        <v>59</v>
      </c>
      <c r="AJ20" s="20">
        <v>0.23800000000000002</v>
      </c>
      <c r="AK20" s="8" t="s">
        <v>12</v>
      </c>
      <c r="AL20" s="18" t="s">
        <v>59</v>
      </c>
      <c r="AM20" s="20">
        <v>0.24000000000000002</v>
      </c>
    </row>
    <row r="21" spans="1:39" x14ac:dyDescent="0.15">
      <c r="A21" s="7" t="s">
        <v>47</v>
      </c>
      <c r="B21" s="8" t="s">
        <v>48</v>
      </c>
      <c r="C21" s="8" t="s">
        <v>111</v>
      </c>
      <c r="D21" s="8" t="s">
        <v>12</v>
      </c>
      <c r="E21" s="18" t="s">
        <v>59</v>
      </c>
      <c r="F21" s="20">
        <v>0.96399999999999997</v>
      </c>
      <c r="G21" s="8" t="s">
        <v>12</v>
      </c>
      <c r="H21" s="18" t="s">
        <v>59</v>
      </c>
      <c r="I21" s="20">
        <v>0.93199999999999994</v>
      </c>
      <c r="J21" s="8" t="s">
        <v>12</v>
      </c>
      <c r="K21" s="18" t="s">
        <v>59</v>
      </c>
      <c r="L21" s="20">
        <v>0.91799999999999993</v>
      </c>
      <c r="M21" s="8" t="s">
        <v>12</v>
      </c>
      <c r="N21" s="18" t="s">
        <v>59</v>
      </c>
      <c r="O21" s="20">
        <v>0.92100000000000004</v>
      </c>
      <c r="P21" s="8" t="s">
        <v>12</v>
      </c>
      <c r="Q21" s="18" t="s">
        <v>59</v>
      </c>
      <c r="R21" s="20">
        <v>0.89700000000000002</v>
      </c>
      <c r="S21" s="8" t="s">
        <v>12</v>
      </c>
      <c r="T21" s="18" t="s">
        <v>59</v>
      </c>
      <c r="U21" s="20">
        <v>0.90700000000000003</v>
      </c>
      <c r="V21" s="8" t="s">
        <v>12</v>
      </c>
      <c r="W21" s="18" t="s">
        <v>59</v>
      </c>
      <c r="X21" s="20">
        <v>0.92100000000000004</v>
      </c>
      <c r="Y21" s="8" t="s">
        <v>12</v>
      </c>
      <c r="Z21" s="18" t="s">
        <v>59</v>
      </c>
      <c r="AA21" s="20">
        <v>0.92400000000000004</v>
      </c>
      <c r="AB21" s="8" t="s">
        <v>12</v>
      </c>
      <c r="AC21" s="18" t="s">
        <v>59</v>
      </c>
      <c r="AD21" s="20">
        <v>0.90700000000000003</v>
      </c>
      <c r="AE21" s="8" t="s">
        <v>12</v>
      </c>
      <c r="AF21" s="18" t="s">
        <v>59</v>
      </c>
      <c r="AG21" s="20">
        <v>0.90100000000000002</v>
      </c>
      <c r="AH21" s="8" t="s">
        <v>12</v>
      </c>
      <c r="AI21" s="18" t="s">
        <v>59</v>
      </c>
      <c r="AJ21" s="20">
        <v>0.89700000000000002</v>
      </c>
      <c r="AK21" s="8" t="s">
        <v>12</v>
      </c>
      <c r="AL21" s="18" t="s">
        <v>59</v>
      </c>
      <c r="AM21" s="20">
        <v>0.90399999999999991</v>
      </c>
    </row>
    <row r="22" spans="1:39" x14ac:dyDescent="0.15">
      <c r="A22" s="7" t="s">
        <v>53</v>
      </c>
      <c r="B22" s="8" t="s">
        <v>54</v>
      </c>
      <c r="C22" s="8" t="s">
        <v>111</v>
      </c>
      <c r="D22" s="8">
        <v>0.51999999999999991</v>
      </c>
      <c r="E22" s="18" t="s">
        <v>11</v>
      </c>
      <c r="F22" s="20">
        <v>0.36599999999999999</v>
      </c>
      <c r="G22" s="8">
        <v>0.57999999999999996</v>
      </c>
      <c r="H22" s="18" t="s">
        <v>11</v>
      </c>
      <c r="I22" s="20">
        <v>0.35399999999999998</v>
      </c>
      <c r="J22" s="8">
        <v>1.1000000000000001</v>
      </c>
      <c r="K22" s="18" t="s">
        <v>11</v>
      </c>
      <c r="L22" s="20">
        <v>0.34799999999999998</v>
      </c>
      <c r="M22" s="8">
        <v>1.36</v>
      </c>
      <c r="N22" s="18" t="s">
        <v>11</v>
      </c>
      <c r="O22" s="20">
        <v>0.35</v>
      </c>
      <c r="P22" s="8" t="s">
        <v>12</v>
      </c>
      <c r="Q22" s="18" t="s">
        <v>59</v>
      </c>
      <c r="R22" s="20">
        <v>0.34099999999999997</v>
      </c>
      <c r="S22" s="8">
        <v>1.08</v>
      </c>
      <c r="T22" s="18" t="s">
        <v>11</v>
      </c>
      <c r="U22" s="20">
        <v>0.34400000000000003</v>
      </c>
      <c r="V22" s="8">
        <v>0.51</v>
      </c>
      <c r="W22" s="18" t="s">
        <v>11</v>
      </c>
      <c r="X22" s="20">
        <v>0.35</v>
      </c>
      <c r="Y22" s="8" t="s">
        <v>12</v>
      </c>
      <c r="Z22" s="18" t="s">
        <v>59</v>
      </c>
      <c r="AA22" s="20">
        <v>0.35100000000000003</v>
      </c>
      <c r="AB22" s="8" t="s">
        <v>12</v>
      </c>
      <c r="AC22" s="18" t="s">
        <v>59</v>
      </c>
      <c r="AD22" s="20">
        <v>0.34400000000000003</v>
      </c>
      <c r="AE22" s="8" t="s">
        <v>12</v>
      </c>
      <c r="AF22" s="18" t="s">
        <v>59</v>
      </c>
      <c r="AG22" s="20">
        <v>0.34200000000000003</v>
      </c>
      <c r="AH22" s="8" t="s">
        <v>12</v>
      </c>
      <c r="AI22" s="18" t="s">
        <v>59</v>
      </c>
      <c r="AJ22" s="20">
        <v>0.34099999999999997</v>
      </c>
      <c r="AK22" s="8" t="s">
        <v>12</v>
      </c>
      <c r="AL22" s="18" t="s">
        <v>59</v>
      </c>
      <c r="AM22" s="20">
        <v>0.34299999999999997</v>
      </c>
    </row>
    <row r="23" spans="1:39" x14ac:dyDescent="0.15">
      <c r="A23" s="77" t="s">
        <v>55</v>
      </c>
      <c r="B23" s="76" t="s">
        <v>56</v>
      </c>
      <c r="C23" s="76" t="s">
        <v>111</v>
      </c>
      <c r="D23" s="76" t="s">
        <v>12</v>
      </c>
      <c r="E23" s="131" t="s">
        <v>59</v>
      </c>
      <c r="F23" s="132">
        <v>0.32200000000000001</v>
      </c>
      <c r="G23" s="76" t="s">
        <v>12</v>
      </c>
      <c r="H23" s="131" t="s">
        <v>59</v>
      </c>
      <c r="I23" s="132">
        <v>0.311</v>
      </c>
      <c r="J23" s="76">
        <v>0.33</v>
      </c>
      <c r="K23" s="131" t="s">
        <v>11</v>
      </c>
      <c r="L23" s="132">
        <v>0.30599999999999999</v>
      </c>
      <c r="M23" s="76">
        <v>0.5</v>
      </c>
      <c r="N23" s="131" t="s">
        <v>11</v>
      </c>
      <c r="O23" s="132">
        <v>0.308</v>
      </c>
      <c r="P23" s="76" t="s">
        <v>12</v>
      </c>
      <c r="Q23" s="131" t="s">
        <v>59</v>
      </c>
      <c r="R23" s="132">
        <v>0.3</v>
      </c>
      <c r="S23" s="76" t="s">
        <v>12</v>
      </c>
      <c r="T23" s="131" t="s">
        <v>59</v>
      </c>
      <c r="U23" s="132">
        <v>0.30299999999999999</v>
      </c>
      <c r="V23" s="76" t="s">
        <v>12</v>
      </c>
      <c r="W23" s="131" t="s">
        <v>59</v>
      </c>
      <c r="X23" s="132">
        <v>0.308</v>
      </c>
      <c r="Y23" s="76" t="s">
        <v>12</v>
      </c>
      <c r="Z23" s="131" t="s">
        <v>59</v>
      </c>
      <c r="AA23" s="132">
        <v>0.309</v>
      </c>
      <c r="AB23" s="76" t="s">
        <v>12</v>
      </c>
      <c r="AC23" s="131" t="s">
        <v>59</v>
      </c>
      <c r="AD23" s="132">
        <v>0.30299999999999999</v>
      </c>
      <c r="AE23" s="76" t="s">
        <v>12</v>
      </c>
      <c r="AF23" s="131" t="s">
        <v>59</v>
      </c>
      <c r="AG23" s="132">
        <v>0.30099999999999999</v>
      </c>
      <c r="AH23" s="76" t="s">
        <v>12</v>
      </c>
      <c r="AI23" s="131" t="s">
        <v>59</v>
      </c>
      <c r="AJ23" s="132">
        <v>0.3</v>
      </c>
      <c r="AK23" s="76" t="s">
        <v>12</v>
      </c>
      <c r="AL23" s="131" t="s">
        <v>59</v>
      </c>
      <c r="AM23" s="132">
        <v>0.30200000000000005</v>
      </c>
    </row>
    <row r="24" spans="1:39" s="133" customFormat="1" ht="13" thickBot="1" x14ac:dyDescent="0.2">
      <c r="A24" s="36" t="s">
        <v>57</v>
      </c>
      <c r="B24" s="38" t="s">
        <v>58</v>
      </c>
      <c r="C24" s="38" t="s">
        <v>111</v>
      </c>
      <c r="D24" s="38">
        <v>0.35</v>
      </c>
      <c r="E24" s="45" t="s">
        <v>11</v>
      </c>
      <c r="F24" s="46">
        <v>0.24399999999999999</v>
      </c>
      <c r="G24" s="38">
        <v>0.3</v>
      </c>
      <c r="H24" s="45" t="s">
        <v>11</v>
      </c>
      <c r="I24" s="46">
        <v>0.23599999999999999</v>
      </c>
      <c r="J24" s="38">
        <v>0.45</v>
      </c>
      <c r="K24" s="45" t="s">
        <v>11</v>
      </c>
      <c r="L24" s="46">
        <v>0.23200000000000001</v>
      </c>
      <c r="M24" s="38">
        <v>0.52</v>
      </c>
      <c r="N24" s="45" t="s">
        <v>11</v>
      </c>
      <c r="O24" s="46">
        <v>0.23299999999999998</v>
      </c>
      <c r="P24" s="38" t="s">
        <v>12</v>
      </c>
      <c r="Q24" s="45" t="s">
        <v>59</v>
      </c>
      <c r="R24" s="46">
        <v>0.22699999999999998</v>
      </c>
      <c r="S24" s="38">
        <v>0.32</v>
      </c>
      <c r="T24" s="45" t="s">
        <v>11</v>
      </c>
      <c r="U24" s="46">
        <v>0.23</v>
      </c>
      <c r="V24" s="38" t="s">
        <v>12</v>
      </c>
      <c r="W24" s="45" t="s">
        <v>59</v>
      </c>
      <c r="X24" s="46">
        <v>0.23299999999999998</v>
      </c>
      <c r="Y24" s="38" t="s">
        <v>12</v>
      </c>
      <c r="Z24" s="45" t="s">
        <v>59</v>
      </c>
      <c r="AA24" s="46">
        <v>0.23399999999999999</v>
      </c>
      <c r="AB24" s="38" t="s">
        <v>12</v>
      </c>
      <c r="AC24" s="45" t="s">
        <v>59</v>
      </c>
      <c r="AD24" s="46">
        <v>0.23</v>
      </c>
      <c r="AE24" s="38" t="s">
        <v>12</v>
      </c>
      <c r="AF24" s="45" t="s">
        <v>59</v>
      </c>
      <c r="AG24" s="46">
        <v>0.22800000000000001</v>
      </c>
      <c r="AH24" s="38" t="s">
        <v>12</v>
      </c>
      <c r="AI24" s="45" t="s">
        <v>59</v>
      </c>
      <c r="AJ24" s="46">
        <v>0.22699999999999998</v>
      </c>
      <c r="AK24" s="38" t="s">
        <v>12</v>
      </c>
      <c r="AL24" s="45" t="s">
        <v>59</v>
      </c>
      <c r="AM24" s="46">
        <v>0.22900000000000001</v>
      </c>
    </row>
    <row r="25" spans="1:39" s="134" customFormat="1" ht="13" thickBot="1" x14ac:dyDescent="0.2">
      <c r="A25" s="59" t="s">
        <v>110</v>
      </c>
      <c r="B25" s="60"/>
      <c r="C25" s="60" t="s">
        <v>111</v>
      </c>
      <c r="D25" s="60">
        <v>1.97</v>
      </c>
      <c r="E25" s="61"/>
      <c r="F25" s="61"/>
      <c r="G25" s="62">
        <v>1.9</v>
      </c>
      <c r="H25" s="61"/>
      <c r="I25" s="61"/>
      <c r="J25" s="60">
        <v>1.87</v>
      </c>
      <c r="K25" s="61"/>
      <c r="L25" s="61"/>
      <c r="M25" s="60">
        <v>1.88</v>
      </c>
      <c r="N25" s="61"/>
      <c r="O25" s="61"/>
      <c r="P25" s="60">
        <v>1.83</v>
      </c>
      <c r="Q25" s="61"/>
      <c r="R25" s="61"/>
      <c r="S25" s="60">
        <v>1.85</v>
      </c>
      <c r="T25" s="61"/>
      <c r="U25" s="61"/>
      <c r="V25" s="60">
        <v>1.88</v>
      </c>
      <c r="W25" s="61"/>
      <c r="X25" s="61"/>
      <c r="Y25" s="60">
        <v>1.89</v>
      </c>
      <c r="Z25" s="61"/>
      <c r="AA25" s="61"/>
      <c r="AB25" s="60">
        <v>1.85</v>
      </c>
      <c r="AC25" s="61"/>
      <c r="AD25" s="61"/>
      <c r="AE25" s="60">
        <v>1.84</v>
      </c>
      <c r="AF25" s="61"/>
      <c r="AG25" s="61"/>
      <c r="AH25" s="60">
        <v>1.83</v>
      </c>
      <c r="AI25" s="61"/>
      <c r="AJ25" s="61"/>
      <c r="AK25" s="60">
        <v>1.84</v>
      </c>
      <c r="AL25" s="61"/>
      <c r="AM25" s="61"/>
    </row>
    <row r="26" spans="1:39" s="134" customFormat="1" ht="13" thickBot="1" x14ac:dyDescent="0.2">
      <c r="A26" s="59" t="s">
        <v>124</v>
      </c>
      <c r="B26" s="60"/>
      <c r="C26" s="60" t="s">
        <v>111</v>
      </c>
      <c r="D26" s="142">
        <f>SUM(D7:D24)</f>
        <v>173.09</v>
      </c>
      <c r="E26" s="60"/>
      <c r="F26" s="60"/>
      <c r="G26" s="142">
        <f t="shared" ref="G26" si="0">SUM(G7:G24)</f>
        <v>197.21</v>
      </c>
      <c r="H26" s="60"/>
      <c r="I26" s="60"/>
      <c r="J26" s="142">
        <f t="shared" ref="J26" si="1">SUM(J7:J24)</f>
        <v>276.28000000000009</v>
      </c>
      <c r="K26" s="60"/>
      <c r="L26" s="60"/>
      <c r="M26" s="142">
        <f t="shared" ref="M26" si="2">SUM(M7:M24)</f>
        <v>446.48</v>
      </c>
      <c r="N26" s="60"/>
      <c r="O26" s="60"/>
      <c r="P26" s="142">
        <f t="shared" ref="P26:AK26" si="3">SUM(P7:P24)</f>
        <v>6389.8200000000006</v>
      </c>
      <c r="Q26" s="60"/>
      <c r="R26" s="60"/>
      <c r="S26" s="142">
        <f t="shared" si="3"/>
        <v>278.26</v>
      </c>
      <c r="T26" s="60"/>
      <c r="U26" s="60"/>
      <c r="V26" s="142">
        <f t="shared" si="3"/>
        <v>166.28999999999996</v>
      </c>
      <c r="W26" s="60"/>
      <c r="X26" s="60"/>
      <c r="Y26" s="142">
        <f t="shared" si="3"/>
        <v>142.1</v>
      </c>
      <c r="Z26" s="60"/>
      <c r="AA26" s="60"/>
      <c r="AB26" s="142">
        <f t="shared" si="3"/>
        <v>152.01000000000002</v>
      </c>
      <c r="AC26" s="60"/>
      <c r="AD26" s="60"/>
      <c r="AE26" s="142">
        <f t="shared" si="3"/>
        <v>366.19</v>
      </c>
      <c r="AF26" s="60"/>
      <c r="AG26" s="60"/>
      <c r="AH26" s="142">
        <f t="shared" si="3"/>
        <v>316.2299999999999</v>
      </c>
      <c r="AI26" s="60"/>
      <c r="AJ26" s="60"/>
      <c r="AK26" s="142">
        <f t="shared" si="3"/>
        <v>191.10999999999999</v>
      </c>
      <c r="AL26" s="61"/>
      <c r="AM26" s="61"/>
    </row>
    <row r="27" spans="1:39" s="139" customFormat="1" x14ac:dyDescent="0.15">
      <c r="A27" s="135"/>
      <c r="B27" s="136"/>
      <c r="C27" s="136"/>
      <c r="D27" s="136"/>
      <c r="E27" s="137"/>
      <c r="F27" s="137"/>
      <c r="G27" s="138"/>
      <c r="H27" s="137"/>
      <c r="I27" s="137"/>
      <c r="J27" s="136"/>
      <c r="K27" s="137"/>
      <c r="L27" s="137"/>
      <c r="M27" s="136"/>
      <c r="N27" s="137"/>
      <c r="O27" s="137"/>
      <c r="P27" s="136"/>
      <c r="Q27" s="137"/>
      <c r="R27" s="137"/>
      <c r="S27" s="136"/>
      <c r="T27" s="137"/>
      <c r="U27" s="137"/>
      <c r="V27" s="136"/>
      <c r="W27" s="137"/>
      <c r="X27" s="137"/>
      <c r="Y27" s="136"/>
      <c r="Z27" s="137"/>
      <c r="AA27" s="137"/>
      <c r="AB27" s="136"/>
      <c r="AC27" s="137"/>
      <c r="AD27" s="137"/>
      <c r="AE27" s="136"/>
      <c r="AF27" s="137"/>
      <c r="AG27" s="137"/>
      <c r="AH27" s="136"/>
      <c r="AI27" s="137"/>
      <c r="AJ27" s="137"/>
      <c r="AK27" s="136"/>
      <c r="AL27" s="137"/>
      <c r="AM27" s="137"/>
    </row>
    <row r="28" spans="1:39" x14ac:dyDescent="0.15">
      <c r="A28" s="1"/>
    </row>
    <row r="29" spans="1:39" s="15" customFormat="1" x14ac:dyDescent="0.15">
      <c r="A29" s="157" t="s">
        <v>0</v>
      </c>
      <c r="B29" s="70" t="s">
        <v>1</v>
      </c>
      <c r="C29" s="70"/>
      <c r="D29" s="70"/>
      <c r="E29" s="70" t="s">
        <v>61</v>
      </c>
      <c r="F29" s="70" t="s">
        <v>64</v>
      </c>
      <c r="G29" s="70" t="s">
        <v>65</v>
      </c>
      <c r="H29" s="70" t="s">
        <v>66</v>
      </c>
      <c r="I29" s="70" t="s">
        <v>67</v>
      </c>
      <c r="J29" s="70" t="s">
        <v>68</v>
      </c>
      <c r="K29" s="70" t="s">
        <v>61</v>
      </c>
      <c r="L29" s="70" t="s">
        <v>64</v>
      </c>
      <c r="M29" s="70" t="s">
        <v>65</v>
      </c>
      <c r="N29" s="70" t="s">
        <v>66</v>
      </c>
      <c r="O29" s="70" t="s">
        <v>67</v>
      </c>
      <c r="P29" s="70" t="s">
        <v>68</v>
      </c>
    </row>
    <row r="30" spans="1:39" s="15" customFormat="1" x14ac:dyDescent="0.15">
      <c r="A30" s="157"/>
      <c r="B30" s="70" t="s">
        <v>2</v>
      </c>
      <c r="C30" s="70"/>
      <c r="D30" s="70"/>
      <c r="E30" s="71">
        <v>43537</v>
      </c>
      <c r="F30" s="71">
        <v>43537</v>
      </c>
      <c r="G30" s="71">
        <v>43537</v>
      </c>
      <c r="H30" s="71">
        <v>43537</v>
      </c>
      <c r="I30" s="71">
        <v>43537</v>
      </c>
      <c r="J30" s="71">
        <v>43537</v>
      </c>
      <c r="K30" s="71">
        <v>43537</v>
      </c>
      <c r="L30" s="71">
        <v>43537</v>
      </c>
      <c r="M30" s="71">
        <v>43537</v>
      </c>
      <c r="N30" s="71">
        <v>43537</v>
      </c>
      <c r="O30" s="71">
        <v>43537</v>
      </c>
      <c r="P30" s="71">
        <v>43537</v>
      </c>
    </row>
    <row r="31" spans="1:39" s="15" customFormat="1" ht="38" customHeight="1" x14ac:dyDescent="0.15">
      <c r="A31" s="157"/>
      <c r="B31" s="70" t="s">
        <v>3</v>
      </c>
      <c r="C31" s="70"/>
      <c r="D31" s="70"/>
      <c r="E31" s="70" t="s">
        <v>62</v>
      </c>
      <c r="F31" s="70" t="s">
        <v>62</v>
      </c>
      <c r="G31" s="70" t="s">
        <v>62</v>
      </c>
      <c r="H31" s="70" t="s">
        <v>62</v>
      </c>
      <c r="I31" s="70" t="s">
        <v>62</v>
      </c>
      <c r="J31" s="70" t="s">
        <v>62</v>
      </c>
      <c r="K31" s="70" t="s">
        <v>63</v>
      </c>
      <c r="L31" s="70" t="s">
        <v>63</v>
      </c>
      <c r="M31" s="70" t="s">
        <v>63</v>
      </c>
      <c r="N31" s="70" t="s">
        <v>63</v>
      </c>
      <c r="O31" s="70" t="s">
        <v>63</v>
      </c>
      <c r="P31" s="70" t="s">
        <v>63</v>
      </c>
    </row>
    <row r="32" spans="1:39" s="15" customFormat="1" x14ac:dyDescent="0.15">
      <c r="A32" s="157"/>
      <c r="B32" s="70" t="s">
        <v>4</v>
      </c>
      <c r="C32" s="70" t="s">
        <v>116</v>
      </c>
      <c r="D32" s="70" t="s">
        <v>85</v>
      </c>
      <c r="E32" s="70" t="s">
        <v>112</v>
      </c>
      <c r="F32" s="70" t="s">
        <v>112</v>
      </c>
      <c r="G32" s="70" t="s">
        <v>112</v>
      </c>
      <c r="H32" s="70" t="s">
        <v>112</v>
      </c>
      <c r="I32" s="70" t="s">
        <v>112</v>
      </c>
      <c r="J32" s="70" t="s">
        <v>112</v>
      </c>
      <c r="K32" s="70" t="s">
        <v>112</v>
      </c>
      <c r="L32" s="70" t="s">
        <v>112</v>
      </c>
      <c r="M32" s="70" t="s">
        <v>112</v>
      </c>
      <c r="N32" s="70" t="s">
        <v>112</v>
      </c>
      <c r="O32" s="70" t="s">
        <v>112</v>
      </c>
      <c r="P32" s="70" t="s">
        <v>112</v>
      </c>
    </row>
    <row r="33" spans="1:16" s="15" customFormat="1" x14ac:dyDescent="0.15">
      <c r="A33" s="7" t="s">
        <v>9</v>
      </c>
      <c r="B33" s="8" t="s">
        <v>10</v>
      </c>
      <c r="C33" s="8">
        <v>214.04</v>
      </c>
      <c r="D33" s="8" t="s">
        <v>117</v>
      </c>
      <c r="E33" s="97">
        <v>151.37357503270417</v>
      </c>
      <c r="F33" s="97">
        <v>298.5423285367221</v>
      </c>
      <c r="G33" s="97">
        <v>232.19958886189499</v>
      </c>
      <c r="H33" s="97">
        <v>324.70566249299196</v>
      </c>
      <c r="I33" s="97">
        <v>10418.613343300318</v>
      </c>
      <c r="J33" s="97">
        <v>201.36423098486264</v>
      </c>
      <c r="K33" s="97">
        <v>120.53821715567184</v>
      </c>
      <c r="L33" s="97">
        <v>131.28387217342552</v>
      </c>
      <c r="M33" s="97">
        <v>91.571668846944476</v>
      </c>
      <c r="N33" s="97">
        <v>231.73238646981872</v>
      </c>
      <c r="O33" s="97">
        <v>183.14333769388895</v>
      </c>
      <c r="P33" s="97">
        <v>126.61184825266304</v>
      </c>
    </row>
    <row r="34" spans="1:16" x14ac:dyDescent="0.15">
      <c r="A34" s="7" t="s">
        <v>13</v>
      </c>
      <c r="B34" s="8" t="s">
        <v>14</v>
      </c>
      <c r="C34" s="8">
        <v>264.05</v>
      </c>
      <c r="D34" s="8" t="s">
        <v>117</v>
      </c>
      <c r="E34" s="97">
        <v>114.75099412989964</v>
      </c>
      <c r="F34" s="97">
        <v>111.3425487597046</v>
      </c>
      <c r="G34" s="97">
        <v>243.89320204506723</v>
      </c>
      <c r="H34" s="97">
        <v>420.37492899072146</v>
      </c>
      <c r="I34" s="97">
        <v>11209.998106419238</v>
      </c>
      <c r="J34" s="97">
        <v>226.09354288960424</v>
      </c>
      <c r="K34" s="97">
        <v>87.483431168339308</v>
      </c>
      <c r="L34" s="97">
        <v>85.211134254875972</v>
      </c>
      <c r="M34" s="97">
        <v>70.062488165120243</v>
      </c>
      <c r="N34" s="97">
        <v>247.30164741526224</v>
      </c>
      <c r="O34" s="97">
        <v>167.01382313955691</v>
      </c>
      <c r="P34" s="97">
        <v>155.65233857224007</v>
      </c>
    </row>
    <row r="35" spans="1:16" x14ac:dyDescent="0.15">
      <c r="A35" s="7" t="s">
        <v>15</v>
      </c>
      <c r="B35" s="8" t="s">
        <v>16</v>
      </c>
      <c r="C35" s="8">
        <v>300.10000000000002</v>
      </c>
      <c r="D35" s="8" t="s">
        <v>117</v>
      </c>
      <c r="E35" s="97">
        <v>18.827057647450847</v>
      </c>
      <c r="F35" s="97">
        <v>14.32855714761746</v>
      </c>
      <c r="G35" s="97">
        <v>17.72742419193602</v>
      </c>
      <c r="H35" s="97">
        <v>21.526157947350882</v>
      </c>
      <c r="I35" s="97">
        <v>61.646117960679767</v>
      </c>
      <c r="J35" s="97">
        <v>17.127624125291568</v>
      </c>
      <c r="K35" s="97">
        <v>19.060313228923693</v>
      </c>
      <c r="L35" s="97">
        <v>7.5974675108297225</v>
      </c>
      <c r="M35" s="97">
        <v>12.229256914361878</v>
      </c>
      <c r="N35" s="97">
        <v>17.194268577140949</v>
      </c>
      <c r="O35" s="97">
        <v>10.36321226257914</v>
      </c>
      <c r="P35" s="97">
        <v>11.696101299566811</v>
      </c>
    </row>
    <row r="36" spans="1:16" x14ac:dyDescent="0.15">
      <c r="A36" s="7" t="s">
        <v>19</v>
      </c>
      <c r="B36" s="8" t="s">
        <v>20</v>
      </c>
      <c r="C36" s="8">
        <v>314.05</v>
      </c>
      <c r="D36" s="8" t="s">
        <v>117</v>
      </c>
      <c r="E36" s="97">
        <v>84.699888552778205</v>
      </c>
      <c r="F36" s="97">
        <v>79.286737780608178</v>
      </c>
      <c r="G36" s="97">
        <v>189.46027702595129</v>
      </c>
      <c r="H36" s="97">
        <v>385.28896672504379</v>
      </c>
      <c r="I36" s="97">
        <v>3375.2587167648462</v>
      </c>
      <c r="J36" s="97">
        <v>151.24980098710395</v>
      </c>
      <c r="K36" s="97">
        <v>83.426206018149983</v>
      </c>
      <c r="L36" s="97">
        <v>74.510428275752275</v>
      </c>
      <c r="M36" s="97">
        <v>75.465690176723456</v>
      </c>
      <c r="N36" s="97">
        <v>284.98646712306959</v>
      </c>
      <c r="O36" s="97">
        <v>286.89699092501195</v>
      </c>
      <c r="P36" s="97">
        <v>97.755134532717733</v>
      </c>
    </row>
    <row r="37" spans="1:16" x14ac:dyDescent="0.15">
      <c r="A37" s="7" t="s">
        <v>21</v>
      </c>
      <c r="B37" s="8" t="s">
        <v>22</v>
      </c>
      <c r="C37" s="8">
        <v>416.12</v>
      </c>
      <c r="D37" s="8" t="s">
        <v>117</v>
      </c>
      <c r="E37" s="97">
        <v>0.81707199846198209</v>
      </c>
      <c r="F37" s="97" t="s">
        <v>12</v>
      </c>
      <c r="G37" s="97">
        <v>0.79304046909545323</v>
      </c>
      <c r="H37" s="97">
        <v>2.5713736422185907</v>
      </c>
      <c r="I37" s="97">
        <v>7.305584927424781</v>
      </c>
      <c r="J37" s="97">
        <v>1.9465538786888397</v>
      </c>
      <c r="K37" s="97">
        <v>0.60078823416322213</v>
      </c>
      <c r="L37" s="97" t="s">
        <v>12</v>
      </c>
      <c r="M37" s="97">
        <v>0.72094588099586654</v>
      </c>
      <c r="N37" s="97">
        <v>1.6822070556570219</v>
      </c>
      <c r="O37" s="97">
        <v>0.79304046909545323</v>
      </c>
      <c r="P37" s="97">
        <v>1.2496395270595018</v>
      </c>
    </row>
    <row r="38" spans="1:16" x14ac:dyDescent="0.15">
      <c r="A38" s="7" t="s">
        <v>23</v>
      </c>
      <c r="B38" s="8" t="s">
        <v>24</v>
      </c>
      <c r="C38" s="8">
        <v>364.06</v>
      </c>
      <c r="D38" s="8" t="s">
        <v>117</v>
      </c>
      <c r="E38" s="97">
        <v>47.244959622040319</v>
      </c>
      <c r="F38" s="97">
        <v>38.729879690160963</v>
      </c>
      <c r="G38" s="97">
        <v>65.373839477009284</v>
      </c>
      <c r="H38" s="97">
        <v>120.30983903752129</v>
      </c>
      <c r="I38" s="97">
        <v>182.6621985387024</v>
      </c>
      <c r="J38" s="97">
        <v>66.197879470416964</v>
      </c>
      <c r="K38" s="97">
        <v>44.772839641817271</v>
      </c>
      <c r="L38" s="97">
        <v>27.742679778058562</v>
      </c>
      <c r="M38" s="97">
        <v>36.807119705543045</v>
      </c>
      <c r="N38" s="97">
        <v>69.219359446245122</v>
      </c>
      <c r="O38" s="97">
        <v>56.584079547327363</v>
      </c>
      <c r="P38" s="97">
        <v>32.9615997363072</v>
      </c>
    </row>
    <row r="39" spans="1:16" x14ac:dyDescent="0.15">
      <c r="A39" s="7" t="s">
        <v>25</v>
      </c>
      <c r="B39" s="8" t="s">
        <v>26</v>
      </c>
      <c r="C39" s="8">
        <v>400.11</v>
      </c>
      <c r="D39" s="8" t="s">
        <v>117</v>
      </c>
      <c r="E39" s="97">
        <v>4.1738521906475725</v>
      </c>
      <c r="F39" s="97">
        <v>3.0491614805928369</v>
      </c>
      <c r="G39" s="97">
        <v>5.7734123116143055</v>
      </c>
      <c r="H39" s="97">
        <v>7.597910574591987</v>
      </c>
      <c r="I39" s="97">
        <v>6.5981854989877782</v>
      </c>
      <c r="J39" s="97">
        <v>11.746769638349454</v>
      </c>
      <c r="K39" s="97">
        <v>4.9236459973507287</v>
      </c>
      <c r="L39" s="97">
        <v>3.6989827797355725</v>
      </c>
      <c r="M39" s="97">
        <v>5.1985703931418845</v>
      </c>
      <c r="N39" s="97">
        <v>5.5984604233835684</v>
      </c>
      <c r="O39" s="97">
        <v>6.1982954687460943</v>
      </c>
      <c r="P39" s="97">
        <v>6.4732198645372518</v>
      </c>
    </row>
    <row r="40" spans="1:16" x14ac:dyDescent="0.15">
      <c r="A40" s="7" t="s">
        <v>27</v>
      </c>
      <c r="B40" s="8" t="s">
        <v>28</v>
      </c>
      <c r="C40" s="8">
        <v>400.12</v>
      </c>
      <c r="D40" s="8" t="s">
        <v>117</v>
      </c>
      <c r="E40" s="97">
        <v>116.96491052684196</v>
      </c>
      <c r="F40" s="97">
        <v>122.71318604418673</v>
      </c>
      <c r="G40" s="97">
        <v>131.71048685394379</v>
      </c>
      <c r="H40" s="97">
        <v>164.45066480055982</v>
      </c>
      <c r="I40" s="97">
        <v>94.471658502449259</v>
      </c>
      <c r="J40" s="97">
        <v>155.95321403578927</v>
      </c>
      <c r="K40" s="97">
        <v>134.45966210136959</v>
      </c>
      <c r="L40" s="97">
        <v>124.21273617914625</v>
      </c>
      <c r="M40" s="97">
        <v>159.20223932820156</v>
      </c>
      <c r="N40" s="97">
        <v>297.41077676696989</v>
      </c>
      <c r="O40" s="97">
        <v>277.41677496750975</v>
      </c>
      <c r="P40" s="97">
        <v>152.45426372088374</v>
      </c>
    </row>
    <row r="41" spans="1:16" x14ac:dyDescent="0.15">
      <c r="A41" s="7" t="s">
        <v>31</v>
      </c>
      <c r="B41" s="8" t="s">
        <v>32</v>
      </c>
      <c r="C41" s="8">
        <v>450.12</v>
      </c>
      <c r="D41" s="8" t="s">
        <v>117</v>
      </c>
      <c r="E41" s="97" t="s">
        <v>12</v>
      </c>
      <c r="F41" s="97" t="s">
        <v>12</v>
      </c>
      <c r="G41" s="97" t="s">
        <v>12</v>
      </c>
      <c r="H41" s="97" t="s">
        <v>12</v>
      </c>
      <c r="I41" s="97" t="s">
        <v>12</v>
      </c>
      <c r="J41" s="97" t="s">
        <v>12</v>
      </c>
      <c r="K41" s="97" t="s">
        <v>12</v>
      </c>
      <c r="L41" s="97" t="s">
        <v>12</v>
      </c>
      <c r="M41" s="97" t="s">
        <v>12</v>
      </c>
      <c r="N41" s="97" t="s">
        <v>12</v>
      </c>
      <c r="O41" s="97" t="s">
        <v>12</v>
      </c>
      <c r="P41" s="97" t="s">
        <v>12</v>
      </c>
    </row>
    <row r="42" spans="1:16" x14ac:dyDescent="0.15">
      <c r="A42" s="7" t="s">
        <v>33</v>
      </c>
      <c r="B42" s="8" t="s">
        <v>34</v>
      </c>
      <c r="C42" s="8">
        <v>464.08</v>
      </c>
      <c r="D42" s="8" t="s">
        <v>117</v>
      </c>
      <c r="E42" s="97">
        <v>6.7445268057231518</v>
      </c>
      <c r="F42" s="97">
        <v>6.679882778831236</v>
      </c>
      <c r="G42" s="97">
        <v>12.109981037752112</v>
      </c>
      <c r="H42" s="97">
        <v>14.006205826581624</v>
      </c>
      <c r="I42" s="97">
        <v>3.7493535597310812</v>
      </c>
      <c r="J42" s="97">
        <v>13.295121530770558</v>
      </c>
      <c r="K42" s="97">
        <v>7.6926392001379078</v>
      </c>
      <c r="L42" s="97">
        <v>2.4995690398207207</v>
      </c>
      <c r="M42" s="97">
        <v>3.5769694880193073</v>
      </c>
      <c r="N42" s="97">
        <v>4.9991380796414413</v>
      </c>
      <c r="O42" s="97">
        <v>1.6591966902258233</v>
      </c>
      <c r="P42" s="97">
        <v>3.4476814342354767</v>
      </c>
    </row>
    <row r="43" spans="1:16" x14ac:dyDescent="0.15">
      <c r="A43" s="7" t="s">
        <v>35</v>
      </c>
      <c r="B43" s="8" t="s">
        <v>36</v>
      </c>
      <c r="C43" s="8">
        <v>500.13</v>
      </c>
      <c r="D43" s="8" t="s">
        <v>117</v>
      </c>
      <c r="E43" s="97">
        <v>11.017135544758363</v>
      </c>
      <c r="F43" s="97">
        <v>7.0781596784835941</v>
      </c>
      <c r="G43" s="97">
        <v>13.336532501549597</v>
      </c>
      <c r="H43" s="97">
        <v>18.795113270549656</v>
      </c>
      <c r="I43" s="97">
        <v>16.995581148901287</v>
      </c>
      <c r="J43" s="97">
        <v>34.391058324835541</v>
      </c>
      <c r="K43" s="97">
        <v>11.137104352868255</v>
      </c>
      <c r="L43" s="97">
        <v>5.73850798792314</v>
      </c>
      <c r="M43" s="97">
        <v>9.1576190190550459</v>
      </c>
      <c r="N43" s="97">
        <v>12.076860016395738</v>
      </c>
      <c r="O43" s="97">
        <v>7.7779777257912937</v>
      </c>
      <c r="P43" s="97">
        <v>20.594645392198029</v>
      </c>
    </row>
    <row r="44" spans="1:16" x14ac:dyDescent="0.15">
      <c r="A44" s="7" t="s">
        <v>37</v>
      </c>
      <c r="B44" s="8" t="s">
        <v>38</v>
      </c>
      <c r="C44" s="8">
        <v>614.1</v>
      </c>
      <c r="D44" s="8" t="s">
        <v>117</v>
      </c>
      <c r="E44" s="97">
        <v>3.0613906529881127</v>
      </c>
      <c r="F44" s="97">
        <v>3.338218531183847</v>
      </c>
      <c r="G44" s="97">
        <v>4.7386419149975563</v>
      </c>
      <c r="H44" s="97">
        <v>8.3862563100472229</v>
      </c>
      <c r="I44" s="97">
        <v>1.3678553981436248</v>
      </c>
      <c r="J44" s="97">
        <v>8.0280084676762762</v>
      </c>
      <c r="K44" s="97">
        <v>4.2338381371112197</v>
      </c>
      <c r="L44" s="97">
        <v>0.83048363458720076</v>
      </c>
      <c r="M44" s="97">
        <v>1.3352874124735385</v>
      </c>
      <c r="N44" s="97">
        <v>1.8400911903598762</v>
      </c>
      <c r="O44" s="97">
        <v>1.0584595342778049</v>
      </c>
      <c r="P44" s="97">
        <v>1.1235955056179774</v>
      </c>
    </row>
    <row r="45" spans="1:16" x14ac:dyDescent="0.15">
      <c r="A45" s="7" t="s">
        <v>41</v>
      </c>
      <c r="B45" s="8" t="s">
        <v>42</v>
      </c>
      <c r="C45" s="8">
        <v>550.14</v>
      </c>
      <c r="D45" s="8" t="s">
        <v>117</v>
      </c>
      <c r="E45" s="97" t="s">
        <v>12</v>
      </c>
      <c r="F45" s="97" t="s">
        <v>12</v>
      </c>
      <c r="G45" s="97" t="s">
        <v>12</v>
      </c>
      <c r="H45" s="97" t="s">
        <v>12</v>
      </c>
      <c r="I45" s="97" t="s">
        <v>12</v>
      </c>
      <c r="J45" s="97" t="s">
        <v>12</v>
      </c>
      <c r="K45" s="97" t="s">
        <v>12</v>
      </c>
      <c r="L45" s="97" t="s">
        <v>12</v>
      </c>
      <c r="M45" s="97" t="s">
        <v>12</v>
      </c>
      <c r="N45" s="97" t="s">
        <v>12</v>
      </c>
      <c r="O45" s="97" t="s">
        <v>12</v>
      </c>
      <c r="P45" s="97" t="s">
        <v>12</v>
      </c>
    </row>
    <row r="46" spans="1:16" x14ac:dyDescent="0.15">
      <c r="A46" s="7" t="s">
        <v>45</v>
      </c>
      <c r="B46" s="8" t="s">
        <v>46</v>
      </c>
      <c r="C46" s="8">
        <v>564.09</v>
      </c>
      <c r="D46" s="8" t="s">
        <v>117</v>
      </c>
      <c r="E46" s="97">
        <v>1.3118474002375506</v>
      </c>
      <c r="F46" s="97">
        <v>1.2763920650959952</v>
      </c>
      <c r="G46" s="97">
        <v>2.0209541030686591</v>
      </c>
      <c r="H46" s="97">
        <v>2.446418124767324</v>
      </c>
      <c r="I46" s="97">
        <v>0.46091935684022051</v>
      </c>
      <c r="J46" s="97">
        <v>1.9677711003563261</v>
      </c>
      <c r="K46" s="97">
        <v>1.5954900813699942</v>
      </c>
      <c r="L46" s="97" t="s">
        <v>12</v>
      </c>
      <c r="M46" s="97" t="s">
        <v>12</v>
      </c>
      <c r="N46" s="97" t="s">
        <v>12</v>
      </c>
      <c r="O46" s="97" t="s">
        <v>12</v>
      </c>
      <c r="P46" s="97" t="s">
        <v>12</v>
      </c>
    </row>
    <row r="47" spans="1:16" x14ac:dyDescent="0.15">
      <c r="A47" s="7" t="s">
        <v>47</v>
      </c>
      <c r="B47" s="8" t="s">
        <v>48</v>
      </c>
      <c r="C47" s="8">
        <v>600.15</v>
      </c>
      <c r="D47" s="8" t="s">
        <v>117</v>
      </c>
      <c r="E47" s="97" t="s">
        <v>12</v>
      </c>
      <c r="F47" s="97" t="s">
        <v>12</v>
      </c>
      <c r="G47" s="97" t="s">
        <v>12</v>
      </c>
      <c r="H47" s="97" t="s">
        <v>12</v>
      </c>
      <c r="I47" s="97" t="s">
        <v>12</v>
      </c>
      <c r="J47" s="97" t="s">
        <v>12</v>
      </c>
      <c r="K47" s="97" t="s">
        <v>12</v>
      </c>
      <c r="L47" s="97" t="s">
        <v>12</v>
      </c>
      <c r="M47" s="97" t="s">
        <v>12</v>
      </c>
      <c r="N47" s="97" t="s">
        <v>12</v>
      </c>
      <c r="O47" s="97" t="s">
        <v>12</v>
      </c>
      <c r="P47" s="97" t="s">
        <v>12</v>
      </c>
    </row>
    <row r="48" spans="1:16" x14ac:dyDescent="0.15">
      <c r="A48" s="7" t="s">
        <v>53</v>
      </c>
      <c r="B48" s="8" t="s">
        <v>54</v>
      </c>
      <c r="C48" s="8">
        <v>614.1</v>
      </c>
      <c r="D48" s="8" t="s">
        <v>117</v>
      </c>
      <c r="E48" s="97">
        <v>0.84676762742224376</v>
      </c>
      <c r="F48" s="97">
        <v>0.94447158443250279</v>
      </c>
      <c r="G48" s="97">
        <v>1.7912392118547467</v>
      </c>
      <c r="H48" s="97">
        <v>2.2146230255658685</v>
      </c>
      <c r="I48" s="97" t="s">
        <v>12</v>
      </c>
      <c r="J48" s="97">
        <v>1.7586712261846604</v>
      </c>
      <c r="K48" s="97">
        <v>0.83048363458720076</v>
      </c>
      <c r="L48" s="97" t="s">
        <v>12</v>
      </c>
      <c r="M48" s="97" t="s">
        <v>12</v>
      </c>
      <c r="N48" s="97" t="s">
        <v>12</v>
      </c>
      <c r="O48" s="97" t="s">
        <v>12</v>
      </c>
      <c r="P48" s="97" t="s">
        <v>12</v>
      </c>
    </row>
    <row r="49" spans="1:28" x14ac:dyDescent="0.15">
      <c r="A49" s="77" t="s">
        <v>55</v>
      </c>
      <c r="B49" s="76" t="s">
        <v>56</v>
      </c>
      <c r="C49" s="76">
        <v>664.1</v>
      </c>
      <c r="D49" s="76" t="s">
        <v>117</v>
      </c>
      <c r="E49" s="99" t="s">
        <v>12</v>
      </c>
      <c r="F49" s="99" t="s">
        <v>12</v>
      </c>
      <c r="G49" s="99">
        <v>0.49691311549465439</v>
      </c>
      <c r="H49" s="99">
        <v>0.75289865984038551</v>
      </c>
      <c r="I49" s="99" t="s">
        <v>12</v>
      </c>
      <c r="J49" s="99" t="s">
        <v>12</v>
      </c>
      <c r="K49" s="99" t="s">
        <v>12</v>
      </c>
      <c r="L49" s="99" t="s">
        <v>12</v>
      </c>
      <c r="M49" s="99" t="s">
        <v>12</v>
      </c>
      <c r="N49" s="99" t="s">
        <v>12</v>
      </c>
      <c r="O49" s="99" t="s">
        <v>12</v>
      </c>
      <c r="P49" s="99" t="s">
        <v>12</v>
      </c>
    </row>
    <row r="50" spans="1:28" s="133" customFormat="1" ht="13" thickBot="1" x14ac:dyDescent="0.2">
      <c r="A50" s="36" t="s">
        <v>57</v>
      </c>
      <c r="B50" s="38" t="s">
        <v>58</v>
      </c>
      <c r="C50" s="38">
        <v>714.11</v>
      </c>
      <c r="D50" s="38" t="s">
        <v>117</v>
      </c>
      <c r="E50" s="98">
        <v>0.4901205696601364</v>
      </c>
      <c r="F50" s="98">
        <v>0.42010334542297406</v>
      </c>
      <c r="G50" s="98">
        <v>0.63015501813446106</v>
      </c>
      <c r="H50" s="98">
        <v>0.72817913206648832</v>
      </c>
      <c r="I50" s="98" t="s">
        <v>12</v>
      </c>
      <c r="J50" s="98">
        <v>0.44811023511783898</v>
      </c>
      <c r="K50" s="98" t="s">
        <v>12</v>
      </c>
      <c r="L50" s="98" t="s">
        <v>12</v>
      </c>
      <c r="M50" s="98" t="s">
        <v>12</v>
      </c>
      <c r="N50" s="98" t="s">
        <v>12</v>
      </c>
      <c r="O50" s="98" t="s">
        <v>12</v>
      </c>
      <c r="P50" s="98" t="s">
        <v>12</v>
      </c>
    </row>
    <row r="51" spans="1:28" s="140" customFormat="1" ht="13" thickBot="1" x14ac:dyDescent="0.2">
      <c r="A51" s="111" t="s">
        <v>120</v>
      </c>
      <c r="B51" s="118"/>
      <c r="C51" s="118"/>
      <c r="D51" s="118"/>
      <c r="E51" s="114">
        <v>562.32409830161419</v>
      </c>
      <c r="F51" s="114">
        <v>687.7296274230431</v>
      </c>
      <c r="G51" s="114">
        <v>922.05568813936407</v>
      </c>
      <c r="H51" s="114">
        <v>1494.1551985604183</v>
      </c>
      <c r="I51" s="114">
        <v>25379.127621376265</v>
      </c>
      <c r="J51" s="114">
        <v>891.56835689504805</v>
      </c>
      <c r="K51" s="114">
        <v>520.75465895186016</v>
      </c>
      <c r="L51" s="114">
        <v>463.32586161415492</v>
      </c>
      <c r="M51" s="114">
        <v>465.32785533058023</v>
      </c>
      <c r="N51" s="114">
        <v>1174.0416625639441</v>
      </c>
      <c r="O51" s="114">
        <v>998.90518842401059</v>
      </c>
      <c r="P51" s="114">
        <v>610.02006783802699</v>
      </c>
    </row>
    <row r="52" spans="1:28" x14ac:dyDescent="0.15">
      <c r="A52" s="15"/>
      <c r="L52" s="15"/>
      <c r="M52" s="15"/>
      <c r="N52" s="15"/>
      <c r="O52" s="15"/>
      <c r="P52" s="15"/>
      <c r="Q52" s="15"/>
      <c r="R52" s="15"/>
      <c r="S52" s="15"/>
      <c r="T52" s="15"/>
      <c r="U52" s="15"/>
      <c r="V52" s="15"/>
      <c r="W52" s="15"/>
      <c r="X52" s="15"/>
      <c r="Y52" s="15"/>
      <c r="Z52" s="15"/>
      <c r="AA52" s="15"/>
      <c r="AB52" s="15"/>
    </row>
    <row r="53" spans="1:28" x14ac:dyDescent="0.15">
      <c r="A53" s="1"/>
      <c r="L53" s="15"/>
      <c r="M53" s="15"/>
      <c r="N53" s="15"/>
      <c r="O53" s="15"/>
      <c r="P53" s="15"/>
      <c r="Q53" s="15"/>
      <c r="R53" s="15"/>
      <c r="S53" s="15"/>
      <c r="T53" s="15"/>
      <c r="U53" s="15"/>
      <c r="V53" s="15"/>
      <c r="W53" s="15"/>
      <c r="X53" s="15"/>
      <c r="Y53" s="15"/>
      <c r="Z53" s="15"/>
      <c r="AA53" s="15"/>
      <c r="AB53" s="15"/>
    </row>
    <row r="54" spans="1:28" x14ac:dyDescent="0.15">
      <c r="A54" s="16"/>
      <c r="L54" s="15"/>
      <c r="M54" s="15"/>
      <c r="N54" s="15"/>
      <c r="O54" s="15"/>
      <c r="P54" s="15"/>
      <c r="Q54" s="15"/>
      <c r="R54" s="15"/>
      <c r="S54" s="15"/>
      <c r="T54" s="15"/>
      <c r="U54" s="15"/>
      <c r="V54" s="15"/>
      <c r="W54" s="15"/>
      <c r="X54" s="15"/>
      <c r="Y54" s="15"/>
      <c r="Z54" s="15"/>
      <c r="AA54" s="15"/>
      <c r="AB54" s="15"/>
    </row>
    <row r="55" spans="1:28" x14ac:dyDescent="0.15">
      <c r="A55" s="16"/>
      <c r="L55" s="15"/>
      <c r="M55" s="15"/>
      <c r="N55" s="15"/>
      <c r="O55" s="15"/>
      <c r="P55" s="15"/>
      <c r="Q55" s="15"/>
      <c r="R55" s="15"/>
      <c r="S55" s="15"/>
      <c r="T55" s="15"/>
      <c r="U55" s="15"/>
      <c r="V55" s="15"/>
      <c r="W55" s="15"/>
      <c r="X55" s="15"/>
      <c r="Y55" s="15"/>
      <c r="Z55" s="15"/>
      <c r="AA55" s="15"/>
      <c r="AB55" s="15"/>
    </row>
    <row r="56" spans="1:28" x14ac:dyDescent="0.15">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row>
  </sheetData>
  <mergeCells count="38">
    <mergeCell ref="A3:A6"/>
    <mergeCell ref="D3:F3"/>
    <mergeCell ref="G3:I3"/>
    <mergeCell ref="D4:F4"/>
    <mergeCell ref="G4:I4"/>
    <mergeCell ref="D5:F5"/>
    <mergeCell ref="G5:I5"/>
    <mergeCell ref="P3:R3"/>
    <mergeCell ref="P4:R4"/>
    <mergeCell ref="P5:R5"/>
    <mergeCell ref="J3:L3"/>
    <mergeCell ref="M3:O3"/>
    <mergeCell ref="J4:L4"/>
    <mergeCell ref="M4:O4"/>
    <mergeCell ref="J5:L5"/>
    <mergeCell ref="M5:O5"/>
    <mergeCell ref="AB4:AD4"/>
    <mergeCell ref="Y5:AA5"/>
    <mergeCell ref="S3:U3"/>
    <mergeCell ref="V3:X3"/>
    <mergeCell ref="S4:T4"/>
    <mergeCell ref="V4:X4"/>
    <mergeCell ref="A29:A32"/>
    <mergeCell ref="AK3:AM3"/>
    <mergeCell ref="AK4:AM4"/>
    <mergeCell ref="AK5:AM5"/>
    <mergeCell ref="AB5:AD5"/>
    <mergeCell ref="AE3:AG3"/>
    <mergeCell ref="AH3:AJ3"/>
    <mergeCell ref="AE4:AG4"/>
    <mergeCell ref="AH4:AJ4"/>
    <mergeCell ref="AE5:AG5"/>
    <mergeCell ref="AH5:AJ5"/>
    <mergeCell ref="S5:U5"/>
    <mergeCell ref="V5:X5"/>
    <mergeCell ref="Y3:AA3"/>
    <mergeCell ref="AB3:AD3"/>
    <mergeCell ref="Y4:AA4"/>
  </mergeCells>
  <phoneticPr fontId="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48C4C-85C8-41AE-A4B2-C96F2B82A6C4}">
  <dimension ref="A1:AN64"/>
  <sheetViews>
    <sheetView zoomScale="140" zoomScaleNormal="140" workbookViewId="0">
      <selection activeCell="A22" sqref="A22"/>
    </sheetView>
  </sheetViews>
  <sheetFormatPr baseColWidth="10" defaultColWidth="8.83203125" defaultRowHeight="12" x14ac:dyDescent="0.15"/>
  <cols>
    <col min="1" max="1" width="49.33203125" style="27" bestFit="1" customWidth="1"/>
    <col min="2" max="2" width="14.83203125" style="27" bestFit="1" customWidth="1"/>
    <col min="3" max="3" width="9.83203125" style="27" customWidth="1"/>
    <col min="4" max="5" width="8.83203125" style="27"/>
    <col min="6" max="6" width="9.5" style="27" customWidth="1"/>
    <col min="7" max="7" width="10.6640625" style="27" customWidth="1"/>
    <col min="8" max="8" width="7.83203125" style="27" customWidth="1"/>
    <col min="9" max="9" width="9" style="27" customWidth="1"/>
    <col min="10" max="10" width="9.83203125" style="27" customWidth="1"/>
    <col min="11" max="11" width="10.33203125" style="27" customWidth="1"/>
    <col min="12" max="14" width="8.83203125" style="27"/>
    <col min="15" max="15" width="10.33203125" style="27" customWidth="1"/>
    <col min="16" max="16" width="8.6640625" style="27" customWidth="1"/>
    <col min="17" max="17" width="8.83203125" style="27"/>
    <col min="18" max="18" width="10.1640625" style="27" customWidth="1"/>
    <col min="19" max="19" width="10.5" style="27" customWidth="1"/>
    <col min="20" max="20" width="11" style="27" customWidth="1"/>
    <col min="21" max="23" width="8.83203125" style="27"/>
    <col min="24" max="24" width="8.83203125" style="27" bestFit="1" customWidth="1"/>
    <col min="25" max="25" width="9.83203125" style="27" customWidth="1"/>
    <col min="26" max="26" width="8.83203125" style="27"/>
    <col min="27" max="27" width="11.33203125" style="27" customWidth="1"/>
    <col min="28" max="28" width="8.83203125" style="27"/>
    <col min="29" max="29" width="9.5" style="27" customWidth="1"/>
    <col min="30" max="33" width="8.83203125" style="27"/>
    <col min="34" max="34" width="10.5" style="27" customWidth="1"/>
    <col min="35" max="35" width="7.5" style="27" bestFit="1" customWidth="1"/>
    <col min="36" max="36" width="10.83203125" style="27" customWidth="1"/>
    <col min="37" max="37" width="11.1640625" style="27" customWidth="1"/>
    <col min="38" max="16384" width="8.83203125" style="27"/>
  </cols>
  <sheetData>
    <row r="1" spans="1:40" x14ac:dyDescent="0.15">
      <c r="A1" s="28" t="s">
        <v>133</v>
      </c>
      <c r="B1" s="25"/>
      <c r="C1" s="25"/>
      <c r="D1" s="24"/>
      <c r="E1" s="25"/>
      <c r="F1" s="24"/>
      <c r="G1" s="25"/>
      <c r="H1" s="24"/>
      <c r="I1" s="25"/>
      <c r="J1" s="24"/>
      <c r="K1" s="25"/>
      <c r="L1" s="24"/>
      <c r="M1" s="25"/>
      <c r="N1" s="24"/>
      <c r="O1" s="25"/>
      <c r="P1" s="24"/>
      <c r="Q1" s="25"/>
      <c r="R1" s="24"/>
      <c r="S1" s="25"/>
      <c r="T1" s="25"/>
      <c r="U1" s="25"/>
      <c r="V1" s="25"/>
      <c r="W1" s="25"/>
      <c r="X1" s="25"/>
      <c r="Y1" s="25"/>
      <c r="Z1" s="25"/>
      <c r="AA1" s="25"/>
      <c r="AB1" s="25"/>
      <c r="AC1" s="25"/>
      <c r="AD1" s="25"/>
      <c r="AE1" s="25"/>
      <c r="AF1" s="25"/>
      <c r="AG1" s="25"/>
      <c r="AH1" s="25"/>
      <c r="AI1" s="25"/>
      <c r="AJ1" s="25"/>
      <c r="AK1" s="25"/>
      <c r="AL1" s="25"/>
      <c r="AM1" s="25"/>
      <c r="AN1" s="25"/>
    </row>
    <row r="2" spans="1:40" x14ac:dyDescent="0.15">
      <c r="A2" s="25"/>
      <c r="B2" s="25"/>
      <c r="C2" s="25"/>
      <c r="D2" s="24"/>
      <c r="E2" s="25"/>
      <c r="F2" s="24"/>
      <c r="G2" s="25"/>
      <c r="H2" s="24"/>
      <c r="I2" s="25"/>
      <c r="J2" s="24"/>
      <c r="K2" s="25"/>
      <c r="L2" s="24"/>
      <c r="M2" s="25"/>
      <c r="N2" s="24"/>
      <c r="O2" s="25"/>
      <c r="P2" s="24"/>
      <c r="Q2" s="25"/>
      <c r="R2" s="24"/>
      <c r="S2" s="25"/>
      <c r="T2" s="25"/>
      <c r="U2" s="25"/>
      <c r="V2" s="25"/>
      <c r="W2" s="25"/>
      <c r="X2" s="25"/>
      <c r="Y2" s="25"/>
      <c r="Z2" s="25"/>
      <c r="AA2" s="25"/>
      <c r="AB2" s="25"/>
      <c r="AC2" s="25"/>
      <c r="AD2" s="25"/>
      <c r="AE2" s="25"/>
      <c r="AF2" s="25"/>
      <c r="AG2" s="25"/>
      <c r="AH2" s="25"/>
      <c r="AI2" s="25"/>
      <c r="AJ2" s="25"/>
      <c r="AK2" s="25"/>
      <c r="AL2" s="25"/>
      <c r="AM2" s="25"/>
      <c r="AN2" s="25"/>
    </row>
    <row r="3" spans="1:40" ht="10" customHeight="1" x14ac:dyDescent="0.15">
      <c r="A3" s="174" t="s">
        <v>0</v>
      </c>
      <c r="B3" s="159" t="s">
        <v>69</v>
      </c>
      <c r="C3" s="161"/>
      <c r="D3" s="172" t="s">
        <v>78</v>
      </c>
      <c r="E3" s="172"/>
      <c r="F3" s="172"/>
      <c r="G3" s="172"/>
      <c r="H3" s="172"/>
      <c r="I3" s="172"/>
      <c r="J3" s="172"/>
      <c r="K3" s="172"/>
      <c r="L3" s="172" t="s">
        <v>64</v>
      </c>
      <c r="M3" s="172"/>
      <c r="N3" s="172"/>
      <c r="O3" s="172"/>
      <c r="P3" s="172"/>
      <c r="Q3" s="172"/>
      <c r="R3" s="172"/>
      <c r="S3" s="172"/>
      <c r="T3" s="174" t="s">
        <v>65</v>
      </c>
      <c r="U3" s="174"/>
      <c r="V3" s="174"/>
      <c r="W3" s="174"/>
      <c r="X3" s="174"/>
      <c r="Y3" s="174"/>
      <c r="Z3" s="174"/>
      <c r="AA3" s="174"/>
      <c r="AB3" s="174" t="s">
        <v>67</v>
      </c>
      <c r="AC3" s="174"/>
      <c r="AD3" s="174"/>
      <c r="AE3" s="174"/>
      <c r="AF3" s="174"/>
      <c r="AG3" s="174"/>
      <c r="AH3" s="174"/>
      <c r="AI3" s="174"/>
      <c r="AJ3" s="174" t="s">
        <v>80</v>
      </c>
      <c r="AK3" s="174"/>
      <c r="AL3" s="25"/>
      <c r="AM3" s="25"/>
      <c r="AN3" s="25"/>
    </row>
    <row r="4" spans="1:40" x14ac:dyDescent="0.15">
      <c r="A4" s="174"/>
      <c r="B4" s="159" t="s">
        <v>70</v>
      </c>
      <c r="C4" s="161"/>
      <c r="D4" s="172" t="s">
        <v>77</v>
      </c>
      <c r="E4" s="172"/>
      <c r="F4" s="172" t="s">
        <v>77</v>
      </c>
      <c r="G4" s="172"/>
      <c r="H4" s="172" t="s">
        <v>77</v>
      </c>
      <c r="I4" s="172"/>
      <c r="J4" s="172" t="s">
        <v>77</v>
      </c>
      <c r="K4" s="172"/>
      <c r="L4" s="172" t="s">
        <v>77</v>
      </c>
      <c r="M4" s="172"/>
      <c r="N4" s="172" t="s">
        <v>77</v>
      </c>
      <c r="O4" s="172"/>
      <c r="P4" s="172" t="s">
        <v>77</v>
      </c>
      <c r="Q4" s="172"/>
      <c r="R4" s="172" t="s">
        <v>77</v>
      </c>
      <c r="S4" s="172"/>
      <c r="T4" s="176">
        <v>43662</v>
      </c>
      <c r="U4" s="176"/>
      <c r="V4" s="176">
        <v>43662</v>
      </c>
      <c r="W4" s="176"/>
      <c r="X4" s="177">
        <v>43662</v>
      </c>
      <c r="Y4" s="177"/>
      <c r="Z4" s="176">
        <v>43662</v>
      </c>
      <c r="AA4" s="176"/>
      <c r="AB4" s="176">
        <v>43662</v>
      </c>
      <c r="AC4" s="176"/>
      <c r="AD4" s="176">
        <v>43662</v>
      </c>
      <c r="AE4" s="176"/>
      <c r="AF4" s="176">
        <v>43662</v>
      </c>
      <c r="AG4" s="176"/>
      <c r="AH4" s="176">
        <v>43662</v>
      </c>
      <c r="AI4" s="176"/>
      <c r="AJ4" s="176">
        <v>43662</v>
      </c>
      <c r="AK4" s="176"/>
      <c r="AL4" s="25"/>
      <c r="AM4" s="25"/>
      <c r="AN4" s="25"/>
    </row>
    <row r="5" spans="1:40" x14ac:dyDescent="0.15">
      <c r="A5" s="174"/>
      <c r="B5" s="159" t="s">
        <v>71</v>
      </c>
      <c r="C5" s="161"/>
      <c r="D5" s="174" t="s">
        <v>73</v>
      </c>
      <c r="E5" s="174"/>
      <c r="F5" s="174" t="s">
        <v>74</v>
      </c>
      <c r="G5" s="174"/>
      <c r="H5" s="175" t="s">
        <v>75</v>
      </c>
      <c r="I5" s="175"/>
      <c r="J5" s="174" t="s">
        <v>76</v>
      </c>
      <c r="K5" s="174"/>
      <c r="L5" s="174" t="s">
        <v>73</v>
      </c>
      <c r="M5" s="174"/>
      <c r="N5" s="174" t="s">
        <v>74</v>
      </c>
      <c r="O5" s="174"/>
      <c r="P5" s="175" t="s">
        <v>75</v>
      </c>
      <c r="Q5" s="175"/>
      <c r="R5" s="174" t="s">
        <v>76</v>
      </c>
      <c r="S5" s="174"/>
      <c r="T5" s="174" t="s">
        <v>73</v>
      </c>
      <c r="U5" s="174"/>
      <c r="V5" s="174" t="s">
        <v>74</v>
      </c>
      <c r="W5" s="174"/>
      <c r="X5" s="175" t="s">
        <v>75</v>
      </c>
      <c r="Y5" s="175"/>
      <c r="Z5" s="174" t="s">
        <v>76</v>
      </c>
      <c r="AA5" s="174"/>
      <c r="AB5" s="174" t="s">
        <v>73</v>
      </c>
      <c r="AC5" s="174"/>
      <c r="AD5" s="174" t="s">
        <v>74</v>
      </c>
      <c r="AE5" s="174"/>
      <c r="AF5" s="175" t="s">
        <v>75</v>
      </c>
      <c r="AG5" s="175"/>
      <c r="AH5" s="174" t="s">
        <v>76</v>
      </c>
      <c r="AI5" s="174"/>
      <c r="AJ5" s="174"/>
      <c r="AK5" s="174"/>
      <c r="AL5" s="25"/>
      <c r="AM5" s="25"/>
      <c r="AN5" s="25"/>
    </row>
    <row r="6" spans="1:40" x14ac:dyDescent="0.15">
      <c r="A6" s="31"/>
      <c r="B6" s="29" t="s">
        <v>4</v>
      </c>
      <c r="C6" s="29" t="s">
        <v>85</v>
      </c>
      <c r="D6" s="29" t="s">
        <v>72</v>
      </c>
      <c r="E6" s="29" t="s">
        <v>60</v>
      </c>
      <c r="F6" s="29" t="s">
        <v>72</v>
      </c>
      <c r="G6" s="29" t="s">
        <v>60</v>
      </c>
      <c r="H6" s="29" t="s">
        <v>72</v>
      </c>
      <c r="I6" s="29" t="s">
        <v>60</v>
      </c>
      <c r="J6" s="29" t="s">
        <v>72</v>
      </c>
      <c r="K6" s="29" t="s">
        <v>60</v>
      </c>
      <c r="L6" s="29" t="s">
        <v>72</v>
      </c>
      <c r="M6" s="29" t="s">
        <v>60</v>
      </c>
      <c r="N6" s="29" t="s">
        <v>72</v>
      </c>
      <c r="O6" s="29" t="s">
        <v>60</v>
      </c>
      <c r="P6" s="29" t="s">
        <v>72</v>
      </c>
      <c r="Q6" s="29" t="s">
        <v>60</v>
      </c>
      <c r="R6" s="29" t="s">
        <v>72</v>
      </c>
      <c r="S6" s="29" t="s">
        <v>60</v>
      </c>
      <c r="T6" s="29" t="s">
        <v>72</v>
      </c>
      <c r="U6" s="29" t="s">
        <v>60</v>
      </c>
      <c r="V6" s="29" t="s">
        <v>72</v>
      </c>
      <c r="W6" s="29" t="s">
        <v>60</v>
      </c>
      <c r="X6" s="29" t="s">
        <v>72</v>
      </c>
      <c r="Y6" s="29" t="s">
        <v>60</v>
      </c>
      <c r="Z6" s="29" t="s">
        <v>72</v>
      </c>
      <c r="AA6" s="29" t="s">
        <v>60</v>
      </c>
      <c r="AB6" s="29" t="s">
        <v>72</v>
      </c>
      <c r="AC6" s="29" t="s">
        <v>60</v>
      </c>
      <c r="AD6" s="29" t="s">
        <v>72</v>
      </c>
      <c r="AE6" s="29" t="s">
        <v>60</v>
      </c>
      <c r="AF6" s="29" t="s">
        <v>72</v>
      </c>
      <c r="AG6" s="29" t="s">
        <v>60</v>
      </c>
      <c r="AH6" s="29" t="s">
        <v>72</v>
      </c>
      <c r="AI6" s="29" t="s">
        <v>60</v>
      </c>
      <c r="AJ6" s="29" t="s">
        <v>72</v>
      </c>
      <c r="AK6" s="29" t="s">
        <v>60</v>
      </c>
      <c r="AL6" s="25"/>
      <c r="AM6" s="25"/>
      <c r="AN6" s="25"/>
    </row>
    <row r="7" spans="1:40" x14ac:dyDescent="0.15">
      <c r="A7" s="31" t="s">
        <v>9</v>
      </c>
      <c r="B7" s="32" t="s">
        <v>10</v>
      </c>
      <c r="C7" s="32" t="s">
        <v>111</v>
      </c>
      <c r="D7" s="30">
        <v>6.01</v>
      </c>
      <c r="E7" s="33"/>
      <c r="F7" s="30">
        <v>5.91</v>
      </c>
      <c r="G7" s="33"/>
      <c r="H7" s="30" t="s">
        <v>12</v>
      </c>
      <c r="I7" s="30"/>
      <c r="J7" s="30">
        <v>43.2</v>
      </c>
      <c r="K7" s="33"/>
      <c r="L7" s="30">
        <v>5.86</v>
      </c>
      <c r="M7" s="33"/>
      <c r="N7" s="30">
        <v>3.4700000000000006</v>
      </c>
      <c r="O7" s="33"/>
      <c r="P7" s="30">
        <v>5.04</v>
      </c>
      <c r="Q7" s="33"/>
      <c r="R7" s="30">
        <v>6.32</v>
      </c>
      <c r="S7" s="33"/>
      <c r="T7" s="32">
        <v>10.5</v>
      </c>
      <c r="U7" s="31"/>
      <c r="V7" s="32">
        <v>7.33</v>
      </c>
      <c r="W7" s="31"/>
      <c r="X7" s="32">
        <v>10.6</v>
      </c>
      <c r="Y7" s="33"/>
      <c r="Z7" s="32">
        <v>14.9</v>
      </c>
      <c r="AA7" s="31"/>
      <c r="AB7" s="32">
        <v>4.71</v>
      </c>
      <c r="AC7" s="31"/>
      <c r="AD7" s="32">
        <v>5.37</v>
      </c>
      <c r="AE7" s="31"/>
      <c r="AF7" s="32">
        <v>8.16</v>
      </c>
      <c r="AG7" s="33"/>
      <c r="AH7" s="32">
        <v>9.17</v>
      </c>
      <c r="AI7" s="31"/>
      <c r="AJ7" s="32" t="s">
        <v>12</v>
      </c>
      <c r="AK7" s="32"/>
      <c r="AL7" s="25"/>
      <c r="AM7" s="25"/>
      <c r="AN7" s="25"/>
    </row>
    <row r="8" spans="1:40" x14ac:dyDescent="0.15">
      <c r="A8" s="31" t="s">
        <v>13</v>
      </c>
      <c r="B8" s="32" t="s">
        <v>14</v>
      </c>
      <c r="C8" s="32" t="s">
        <v>111</v>
      </c>
      <c r="D8" s="30">
        <v>3.42</v>
      </c>
      <c r="E8" s="33"/>
      <c r="F8" s="30">
        <v>23.400000000000002</v>
      </c>
      <c r="G8" s="33"/>
      <c r="H8" s="30">
        <v>21.9</v>
      </c>
      <c r="I8" s="33"/>
      <c r="J8" s="30">
        <v>23.6</v>
      </c>
      <c r="K8" s="33"/>
      <c r="L8" s="30">
        <v>4.78</v>
      </c>
      <c r="M8" s="33"/>
      <c r="N8" s="30">
        <v>19.2</v>
      </c>
      <c r="O8" s="33"/>
      <c r="P8" s="30">
        <v>18.000000000000004</v>
      </c>
      <c r="Q8" s="33"/>
      <c r="R8" s="30">
        <v>20.5</v>
      </c>
      <c r="S8" s="33"/>
      <c r="T8" s="32">
        <v>22.2</v>
      </c>
      <c r="U8" s="31"/>
      <c r="V8" s="32">
        <v>30.700000000000003</v>
      </c>
      <c r="W8" s="31"/>
      <c r="X8" s="32">
        <v>30.599999999999998</v>
      </c>
      <c r="Y8" s="33"/>
      <c r="Z8" s="32">
        <v>30.3</v>
      </c>
      <c r="AA8" s="31"/>
      <c r="AB8" s="32">
        <v>5.66</v>
      </c>
      <c r="AC8" s="31"/>
      <c r="AD8" s="32">
        <v>47.5</v>
      </c>
      <c r="AE8" s="31"/>
      <c r="AF8" s="32">
        <v>36.700000000000003</v>
      </c>
      <c r="AG8" s="33"/>
      <c r="AH8" s="32">
        <v>32.800000000000004</v>
      </c>
      <c r="AI8" s="31"/>
      <c r="AJ8" s="32" t="s">
        <v>12</v>
      </c>
      <c r="AK8" s="32"/>
      <c r="AL8" s="25"/>
      <c r="AM8" s="25"/>
      <c r="AN8" s="25"/>
    </row>
    <row r="9" spans="1:40" x14ac:dyDescent="0.15">
      <c r="A9" s="31" t="s">
        <v>15</v>
      </c>
      <c r="B9" s="32" t="s">
        <v>16</v>
      </c>
      <c r="C9" s="32" t="s">
        <v>111</v>
      </c>
      <c r="D9" s="30">
        <v>3.83</v>
      </c>
      <c r="E9" s="33"/>
      <c r="F9" s="30">
        <v>7.41</v>
      </c>
      <c r="G9" s="33"/>
      <c r="H9" s="30">
        <v>7.49</v>
      </c>
      <c r="I9" s="33"/>
      <c r="J9" s="30">
        <v>7.79</v>
      </c>
      <c r="K9" s="33"/>
      <c r="L9" s="30">
        <v>2.14</v>
      </c>
      <c r="M9" s="33"/>
      <c r="N9" s="30">
        <v>3.4900000000000007</v>
      </c>
      <c r="O9" s="33"/>
      <c r="P9" s="30">
        <v>3.96</v>
      </c>
      <c r="Q9" s="33"/>
      <c r="R9" s="30">
        <v>3.72</v>
      </c>
      <c r="S9" s="33"/>
      <c r="T9" s="32">
        <v>5.8199999999999994</v>
      </c>
      <c r="U9" s="31"/>
      <c r="V9" s="32">
        <v>4.8500000000000005</v>
      </c>
      <c r="W9" s="31"/>
      <c r="X9" s="32">
        <v>4.71</v>
      </c>
      <c r="Y9" s="33"/>
      <c r="Z9" s="32">
        <v>4.88</v>
      </c>
      <c r="AA9" s="31"/>
      <c r="AB9" s="32">
        <v>1.9200000000000002</v>
      </c>
      <c r="AC9" s="31"/>
      <c r="AD9" s="32">
        <v>2.8800000000000003</v>
      </c>
      <c r="AE9" s="31"/>
      <c r="AF9" s="32">
        <v>4.32</v>
      </c>
      <c r="AG9" s="33"/>
      <c r="AH9" s="32">
        <v>3.59</v>
      </c>
      <c r="AI9" s="31"/>
      <c r="AJ9" s="32" t="s">
        <v>12</v>
      </c>
      <c r="AK9" s="32"/>
      <c r="AL9" s="25"/>
      <c r="AM9" s="25"/>
      <c r="AN9" s="25"/>
    </row>
    <row r="10" spans="1:40" x14ac:dyDescent="0.15">
      <c r="A10" s="31" t="s">
        <v>17</v>
      </c>
      <c r="B10" s="32" t="s">
        <v>18</v>
      </c>
      <c r="C10" s="32" t="s">
        <v>111</v>
      </c>
      <c r="D10" s="30" t="s">
        <v>12</v>
      </c>
      <c r="E10" s="30"/>
      <c r="F10" s="30" t="s">
        <v>12</v>
      </c>
      <c r="G10" s="30"/>
      <c r="H10" s="30" t="s">
        <v>12</v>
      </c>
      <c r="I10" s="30"/>
      <c r="J10" s="30" t="s">
        <v>12</v>
      </c>
      <c r="K10" s="30"/>
      <c r="L10" s="30" t="s">
        <v>12</v>
      </c>
      <c r="M10" s="30"/>
      <c r="N10" s="30" t="s">
        <v>12</v>
      </c>
      <c r="O10" s="30"/>
      <c r="P10" s="30" t="s">
        <v>12</v>
      </c>
      <c r="Q10" s="30"/>
      <c r="R10" s="30" t="s">
        <v>12</v>
      </c>
      <c r="S10" s="30"/>
      <c r="T10" s="32" t="s">
        <v>12</v>
      </c>
      <c r="U10" s="32"/>
      <c r="V10" s="32" t="s">
        <v>12</v>
      </c>
      <c r="W10" s="32"/>
      <c r="X10" s="32" t="s">
        <v>12</v>
      </c>
      <c r="Y10" s="32"/>
      <c r="Z10" s="32" t="s">
        <v>12</v>
      </c>
      <c r="AA10" s="32"/>
      <c r="AB10" s="32" t="s">
        <v>12</v>
      </c>
      <c r="AC10" s="32"/>
      <c r="AD10" s="32" t="s">
        <v>12</v>
      </c>
      <c r="AE10" s="32"/>
      <c r="AF10" s="32" t="s">
        <v>12</v>
      </c>
      <c r="AG10" s="32"/>
      <c r="AH10" s="32" t="s">
        <v>12</v>
      </c>
      <c r="AI10" s="32"/>
      <c r="AJ10" s="32" t="s">
        <v>12</v>
      </c>
      <c r="AK10" s="32"/>
      <c r="AL10" s="25"/>
      <c r="AM10" s="25"/>
      <c r="AN10" s="25"/>
    </row>
    <row r="11" spans="1:40" x14ac:dyDescent="0.15">
      <c r="A11" s="31" t="s">
        <v>19</v>
      </c>
      <c r="B11" s="32" t="s">
        <v>20</v>
      </c>
      <c r="C11" s="32" t="s">
        <v>111</v>
      </c>
      <c r="D11" s="30">
        <v>4.26</v>
      </c>
      <c r="E11" s="33"/>
      <c r="F11" s="30">
        <v>40.20000000000001</v>
      </c>
      <c r="G11" s="33"/>
      <c r="H11" s="30">
        <v>37.400000000000006</v>
      </c>
      <c r="I11" s="33"/>
      <c r="J11" s="30">
        <v>40.5</v>
      </c>
      <c r="K11" s="33"/>
      <c r="L11" s="30">
        <v>6.69</v>
      </c>
      <c r="M11" s="33"/>
      <c r="N11" s="30">
        <v>19.899999999999999</v>
      </c>
      <c r="O11" s="33"/>
      <c r="P11" s="30">
        <v>18.700000000000003</v>
      </c>
      <c r="Q11" s="33"/>
      <c r="R11" s="30">
        <v>21.2</v>
      </c>
      <c r="S11" s="33"/>
      <c r="T11" s="32">
        <v>34.799999999999997</v>
      </c>
      <c r="U11" s="31"/>
      <c r="V11" s="32">
        <v>46.699999999999996</v>
      </c>
      <c r="W11" s="31"/>
      <c r="X11" s="32">
        <v>66.400000000000006</v>
      </c>
      <c r="Y11" s="33"/>
      <c r="Z11" s="32">
        <v>63.6</v>
      </c>
      <c r="AA11" s="31"/>
      <c r="AB11" s="32">
        <v>6.56</v>
      </c>
      <c r="AC11" s="31"/>
      <c r="AD11" s="32">
        <v>52.1</v>
      </c>
      <c r="AE11" s="31"/>
      <c r="AF11" s="32">
        <v>44.8</v>
      </c>
      <c r="AG11" s="33"/>
      <c r="AH11" s="32">
        <v>38.6</v>
      </c>
      <c r="AI11" s="31"/>
      <c r="AJ11" s="32" t="s">
        <v>12</v>
      </c>
      <c r="AK11" s="32"/>
      <c r="AL11" s="25"/>
      <c r="AM11" s="25"/>
      <c r="AN11" s="25"/>
    </row>
    <row r="12" spans="1:40" x14ac:dyDescent="0.15">
      <c r="A12" s="31" t="s">
        <v>21</v>
      </c>
      <c r="B12" s="32" t="s">
        <v>22</v>
      </c>
      <c r="C12" s="32" t="s">
        <v>111</v>
      </c>
      <c r="D12" s="30" t="s">
        <v>12</v>
      </c>
      <c r="E12" s="30"/>
      <c r="F12" s="30" t="s">
        <v>12</v>
      </c>
      <c r="G12" s="30"/>
      <c r="H12" s="30" t="s">
        <v>12</v>
      </c>
      <c r="I12" s="30"/>
      <c r="J12" s="30" t="s">
        <v>12</v>
      </c>
      <c r="K12" s="30"/>
      <c r="L12" s="30" t="s">
        <v>12</v>
      </c>
      <c r="M12" s="30"/>
      <c r="N12" s="30" t="s">
        <v>12</v>
      </c>
      <c r="O12" s="30"/>
      <c r="P12" s="30" t="s">
        <v>12</v>
      </c>
      <c r="Q12" s="30"/>
      <c r="R12" s="30" t="s">
        <v>12</v>
      </c>
      <c r="S12" s="30"/>
      <c r="T12" s="32" t="s">
        <v>12</v>
      </c>
      <c r="U12" s="32"/>
      <c r="V12" s="32" t="s">
        <v>12</v>
      </c>
      <c r="W12" s="32"/>
      <c r="X12" s="32" t="s">
        <v>12</v>
      </c>
      <c r="Y12" s="32"/>
      <c r="Z12" s="32" t="s">
        <v>12</v>
      </c>
      <c r="AA12" s="32"/>
      <c r="AB12" s="32" t="s">
        <v>12</v>
      </c>
      <c r="AC12" s="32"/>
      <c r="AD12" s="32" t="s">
        <v>12</v>
      </c>
      <c r="AE12" s="32"/>
      <c r="AF12" s="32">
        <v>0.46</v>
      </c>
      <c r="AG12" s="32" t="s">
        <v>11</v>
      </c>
      <c r="AH12" s="32" t="s">
        <v>12</v>
      </c>
      <c r="AI12" s="32"/>
      <c r="AJ12" s="32" t="s">
        <v>12</v>
      </c>
      <c r="AK12" s="32"/>
      <c r="AL12" s="25"/>
      <c r="AM12" s="25"/>
      <c r="AN12" s="25"/>
    </row>
    <row r="13" spans="1:40" x14ac:dyDescent="0.15">
      <c r="A13" s="31" t="s">
        <v>23</v>
      </c>
      <c r="B13" s="32" t="s">
        <v>24</v>
      </c>
      <c r="C13" s="32" t="s">
        <v>111</v>
      </c>
      <c r="D13" s="30">
        <v>1.75</v>
      </c>
      <c r="E13" s="30" t="s">
        <v>11</v>
      </c>
      <c r="F13" s="30">
        <v>2.33</v>
      </c>
      <c r="G13" s="30" t="s">
        <v>11</v>
      </c>
      <c r="H13" s="30">
        <v>2.37</v>
      </c>
      <c r="I13" s="33"/>
      <c r="J13" s="30">
        <v>2.4900000000000007</v>
      </c>
      <c r="K13" s="33"/>
      <c r="L13" s="30">
        <v>0.92</v>
      </c>
      <c r="M13" s="30" t="s">
        <v>11</v>
      </c>
      <c r="N13" s="30">
        <v>1.32</v>
      </c>
      <c r="O13" s="30" t="s">
        <v>11</v>
      </c>
      <c r="P13" s="30">
        <v>1.25</v>
      </c>
      <c r="Q13" s="30" t="s">
        <v>11</v>
      </c>
      <c r="R13" s="30">
        <v>1.77</v>
      </c>
      <c r="S13" s="30" t="s">
        <v>11</v>
      </c>
      <c r="T13" s="32">
        <v>4</v>
      </c>
      <c r="U13" s="31"/>
      <c r="V13" s="32">
        <v>5.51</v>
      </c>
      <c r="W13" s="31"/>
      <c r="X13" s="32">
        <v>5.49</v>
      </c>
      <c r="Y13" s="33"/>
      <c r="Z13" s="32">
        <v>5.8199999999999994</v>
      </c>
      <c r="AA13" s="31"/>
      <c r="AB13" s="32">
        <v>2.9299999999999997</v>
      </c>
      <c r="AC13" s="31"/>
      <c r="AD13" s="32">
        <v>3.98</v>
      </c>
      <c r="AE13" s="31"/>
      <c r="AF13" s="32">
        <v>4.8199999999999994</v>
      </c>
      <c r="AG13" s="33"/>
      <c r="AH13" s="32">
        <v>3.93</v>
      </c>
      <c r="AI13" s="31"/>
      <c r="AJ13" s="32" t="s">
        <v>12</v>
      </c>
      <c r="AK13" s="32"/>
      <c r="AL13" s="25"/>
      <c r="AM13" s="25"/>
      <c r="AN13" s="25"/>
    </row>
    <row r="14" spans="1:40" x14ac:dyDescent="0.15">
      <c r="A14" s="31" t="s">
        <v>25</v>
      </c>
      <c r="B14" s="32" t="s">
        <v>26</v>
      </c>
      <c r="C14" s="32" t="s">
        <v>111</v>
      </c>
      <c r="D14" s="30">
        <v>1.29</v>
      </c>
      <c r="E14" s="30" t="s">
        <v>11</v>
      </c>
      <c r="F14" s="30">
        <v>1.36</v>
      </c>
      <c r="G14" s="30" t="s">
        <v>11</v>
      </c>
      <c r="H14" s="30">
        <v>1.08</v>
      </c>
      <c r="I14" s="30" t="s">
        <v>11</v>
      </c>
      <c r="J14" s="30">
        <v>1.7</v>
      </c>
      <c r="K14" s="30" t="s">
        <v>11</v>
      </c>
      <c r="L14" s="30">
        <v>1.1200000000000001</v>
      </c>
      <c r="M14" s="30" t="s">
        <v>11</v>
      </c>
      <c r="N14" s="30">
        <v>0.87</v>
      </c>
      <c r="O14" s="30" t="s">
        <v>11</v>
      </c>
      <c r="P14" s="30">
        <v>0.88</v>
      </c>
      <c r="Q14" s="30" t="s">
        <v>11</v>
      </c>
      <c r="R14" s="30">
        <v>1.37</v>
      </c>
      <c r="S14" s="30" t="s">
        <v>11</v>
      </c>
      <c r="T14" s="32">
        <v>2.0799999999999996</v>
      </c>
      <c r="U14" s="32" t="s">
        <v>11</v>
      </c>
      <c r="V14" s="32">
        <v>1.28</v>
      </c>
      <c r="W14" s="32" t="s">
        <v>11</v>
      </c>
      <c r="X14" s="32">
        <v>2.59</v>
      </c>
      <c r="Y14" s="33"/>
      <c r="Z14" s="32">
        <v>2.52</v>
      </c>
      <c r="AA14" s="31"/>
      <c r="AB14" s="32">
        <v>1.96</v>
      </c>
      <c r="AC14" s="31"/>
      <c r="AD14" s="32">
        <v>3.5</v>
      </c>
      <c r="AE14" s="31"/>
      <c r="AF14" s="32">
        <v>3.15</v>
      </c>
      <c r="AG14" s="33"/>
      <c r="AH14" s="32">
        <v>3.0599999999999996</v>
      </c>
      <c r="AI14" s="31"/>
      <c r="AJ14" s="32" t="s">
        <v>12</v>
      </c>
      <c r="AK14" s="32"/>
      <c r="AL14" s="25"/>
      <c r="AM14" s="25"/>
      <c r="AN14" s="25"/>
    </row>
    <row r="15" spans="1:40" x14ac:dyDescent="0.15">
      <c r="A15" s="31" t="s">
        <v>27</v>
      </c>
      <c r="B15" s="32" t="s">
        <v>28</v>
      </c>
      <c r="C15" s="32" t="s">
        <v>111</v>
      </c>
      <c r="D15" s="30">
        <v>4.5000000000000009</v>
      </c>
      <c r="E15" s="33"/>
      <c r="F15" s="30">
        <v>8.6999999999999993</v>
      </c>
      <c r="G15" s="33"/>
      <c r="H15" s="30">
        <v>7.74</v>
      </c>
      <c r="I15" s="33"/>
      <c r="J15" s="30">
        <v>8.85</v>
      </c>
      <c r="K15" s="33"/>
      <c r="L15" s="30">
        <v>3.13</v>
      </c>
      <c r="M15" s="33"/>
      <c r="N15" s="30">
        <v>6.91</v>
      </c>
      <c r="O15" s="33"/>
      <c r="P15" s="30">
        <v>5.31</v>
      </c>
      <c r="Q15" s="33"/>
      <c r="R15" s="30">
        <v>7.9</v>
      </c>
      <c r="S15" s="33"/>
      <c r="T15" s="32">
        <v>11.1</v>
      </c>
      <c r="U15" s="31"/>
      <c r="V15" s="32">
        <v>13.6</v>
      </c>
      <c r="W15" s="31"/>
      <c r="X15" s="32">
        <v>14.3</v>
      </c>
      <c r="Y15" s="33"/>
      <c r="Z15" s="32">
        <v>16.400000000000002</v>
      </c>
      <c r="AA15" s="31"/>
      <c r="AB15" s="32">
        <v>4.8500000000000005</v>
      </c>
      <c r="AC15" s="31"/>
      <c r="AD15" s="32">
        <v>14.3</v>
      </c>
      <c r="AE15" s="31"/>
      <c r="AF15" s="32">
        <v>12.4</v>
      </c>
      <c r="AG15" s="33"/>
      <c r="AH15" s="32">
        <v>11.299999999999999</v>
      </c>
      <c r="AI15" s="31"/>
      <c r="AJ15" s="32" t="s">
        <v>12</v>
      </c>
      <c r="AK15" s="32"/>
      <c r="AL15" s="25"/>
      <c r="AM15" s="25"/>
      <c r="AN15" s="25"/>
    </row>
    <row r="16" spans="1:40" x14ac:dyDescent="0.15">
      <c r="A16" s="31" t="s">
        <v>29</v>
      </c>
      <c r="B16" s="32" t="s">
        <v>30</v>
      </c>
      <c r="C16" s="32" t="s">
        <v>111</v>
      </c>
      <c r="D16" s="30" t="s">
        <v>12</v>
      </c>
      <c r="E16" s="30"/>
      <c r="F16" s="30" t="s">
        <v>12</v>
      </c>
      <c r="G16" s="30"/>
      <c r="H16" s="30" t="s">
        <v>12</v>
      </c>
      <c r="I16" s="30"/>
      <c r="J16" s="30" t="s">
        <v>12</v>
      </c>
      <c r="K16" s="30"/>
      <c r="L16" s="30" t="s">
        <v>12</v>
      </c>
      <c r="M16" s="30"/>
      <c r="N16" s="30" t="s">
        <v>12</v>
      </c>
      <c r="O16" s="30"/>
      <c r="P16" s="30" t="s">
        <v>12</v>
      </c>
      <c r="Q16" s="30"/>
      <c r="R16" s="30" t="s">
        <v>12</v>
      </c>
      <c r="S16" s="30"/>
      <c r="T16" s="32" t="s">
        <v>12</v>
      </c>
      <c r="U16" s="32"/>
      <c r="V16" s="32" t="s">
        <v>12</v>
      </c>
      <c r="W16" s="32"/>
      <c r="X16" s="32" t="s">
        <v>12</v>
      </c>
      <c r="Y16" s="32"/>
      <c r="Z16" s="32" t="s">
        <v>12</v>
      </c>
      <c r="AA16" s="32"/>
      <c r="AB16" s="32">
        <v>6.31</v>
      </c>
      <c r="AC16" s="31"/>
      <c r="AD16" s="32">
        <v>2.46</v>
      </c>
      <c r="AE16" s="32"/>
      <c r="AF16" s="32" t="s">
        <v>12</v>
      </c>
      <c r="AG16" s="32"/>
      <c r="AH16" s="32" t="s">
        <v>12</v>
      </c>
      <c r="AI16" s="32"/>
      <c r="AJ16" s="32" t="s">
        <v>12</v>
      </c>
      <c r="AK16" s="32"/>
      <c r="AL16" s="25"/>
      <c r="AM16" s="25"/>
      <c r="AN16" s="25"/>
    </row>
    <row r="17" spans="1:40" x14ac:dyDescent="0.15">
      <c r="A17" s="31" t="s">
        <v>31</v>
      </c>
      <c r="B17" s="32" t="s">
        <v>32</v>
      </c>
      <c r="C17" s="32" t="s">
        <v>111</v>
      </c>
      <c r="D17" s="30" t="s">
        <v>12</v>
      </c>
      <c r="E17" s="30"/>
      <c r="F17" s="30" t="s">
        <v>12</v>
      </c>
      <c r="G17" s="30"/>
      <c r="H17" s="30" t="s">
        <v>12</v>
      </c>
      <c r="I17" s="30"/>
      <c r="J17" s="30" t="s">
        <v>12</v>
      </c>
      <c r="K17" s="30"/>
      <c r="L17" s="30" t="s">
        <v>12</v>
      </c>
      <c r="M17" s="30"/>
      <c r="N17" s="30" t="s">
        <v>12</v>
      </c>
      <c r="O17" s="30"/>
      <c r="P17" s="30" t="s">
        <v>12</v>
      </c>
      <c r="Q17" s="30"/>
      <c r="R17" s="30" t="s">
        <v>12</v>
      </c>
      <c r="S17" s="30"/>
      <c r="T17" s="32" t="s">
        <v>12</v>
      </c>
      <c r="U17" s="32"/>
      <c r="V17" s="32" t="s">
        <v>12</v>
      </c>
      <c r="W17" s="32"/>
      <c r="X17" s="32" t="s">
        <v>12</v>
      </c>
      <c r="Y17" s="32"/>
      <c r="Z17" s="32" t="s">
        <v>12</v>
      </c>
      <c r="AA17" s="32"/>
      <c r="AB17" s="32" t="s">
        <v>12</v>
      </c>
      <c r="AC17" s="32"/>
      <c r="AD17" s="32" t="s">
        <v>12</v>
      </c>
      <c r="AE17" s="32"/>
      <c r="AF17" s="32" t="s">
        <v>12</v>
      </c>
      <c r="AG17" s="32"/>
      <c r="AH17" s="32" t="s">
        <v>12</v>
      </c>
      <c r="AI17" s="32"/>
      <c r="AJ17" s="32" t="s">
        <v>12</v>
      </c>
      <c r="AK17" s="32"/>
      <c r="AL17" s="25"/>
      <c r="AM17" s="25"/>
      <c r="AN17" s="25"/>
    </row>
    <row r="18" spans="1:40" x14ac:dyDescent="0.15">
      <c r="A18" s="31" t="s">
        <v>33</v>
      </c>
      <c r="B18" s="32" t="s">
        <v>34</v>
      </c>
      <c r="C18" s="32" t="s">
        <v>111</v>
      </c>
      <c r="D18" s="30">
        <v>0.7</v>
      </c>
      <c r="E18" s="30" t="s">
        <v>11</v>
      </c>
      <c r="F18" s="30">
        <v>1.0900000000000001</v>
      </c>
      <c r="G18" s="30" t="s">
        <v>11</v>
      </c>
      <c r="H18" s="30">
        <v>0.92</v>
      </c>
      <c r="I18" s="30" t="s">
        <v>11</v>
      </c>
      <c r="J18" s="30">
        <v>0.99</v>
      </c>
      <c r="K18" s="30" t="s">
        <v>11</v>
      </c>
      <c r="L18" s="30">
        <v>0.4</v>
      </c>
      <c r="M18" s="30" t="s">
        <v>11</v>
      </c>
      <c r="N18" s="30">
        <v>0.93</v>
      </c>
      <c r="O18" s="30" t="s">
        <v>11</v>
      </c>
      <c r="P18" s="30">
        <v>0.67</v>
      </c>
      <c r="Q18" s="30" t="s">
        <v>11</v>
      </c>
      <c r="R18" s="30">
        <v>0.87</v>
      </c>
      <c r="S18" s="30" t="s">
        <v>11</v>
      </c>
      <c r="T18" s="32">
        <v>26.4</v>
      </c>
      <c r="U18" s="31"/>
      <c r="V18" s="32">
        <v>55.599999999999994</v>
      </c>
      <c r="W18" s="31"/>
      <c r="X18" s="32">
        <v>38.9</v>
      </c>
      <c r="Y18" s="33"/>
      <c r="Z18" s="32">
        <v>48.099999999999994</v>
      </c>
      <c r="AA18" s="31"/>
      <c r="AB18" s="32">
        <v>0.31</v>
      </c>
      <c r="AC18" s="32" t="s">
        <v>11</v>
      </c>
      <c r="AD18" s="32">
        <v>1.01</v>
      </c>
      <c r="AE18" s="32" t="s">
        <v>11</v>
      </c>
      <c r="AF18" s="32">
        <v>0.9</v>
      </c>
      <c r="AG18" s="32" t="s">
        <v>11</v>
      </c>
      <c r="AH18" s="32">
        <v>0.79</v>
      </c>
      <c r="AI18" s="32" t="s">
        <v>11</v>
      </c>
      <c r="AJ18" s="32" t="s">
        <v>12</v>
      </c>
      <c r="AK18" s="32"/>
      <c r="AL18" s="25"/>
      <c r="AM18" s="25"/>
      <c r="AN18" s="25"/>
    </row>
    <row r="19" spans="1:40" x14ac:dyDescent="0.15">
      <c r="A19" s="31" t="s">
        <v>35</v>
      </c>
      <c r="B19" s="32" t="s">
        <v>36</v>
      </c>
      <c r="C19" s="32" t="s">
        <v>111</v>
      </c>
      <c r="D19" s="30">
        <v>8.06</v>
      </c>
      <c r="E19" s="33"/>
      <c r="F19" s="30">
        <v>5.17</v>
      </c>
      <c r="G19" s="33"/>
      <c r="H19" s="30">
        <v>3.57</v>
      </c>
      <c r="I19" s="33"/>
      <c r="J19" s="30">
        <v>4.01</v>
      </c>
      <c r="K19" s="33"/>
      <c r="L19" s="30">
        <v>5.18</v>
      </c>
      <c r="M19" s="33"/>
      <c r="N19" s="30">
        <v>3.7</v>
      </c>
      <c r="O19" s="33"/>
      <c r="P19" s="30">
        <v>2.93</v>
      </c>
      <c r="Q19" s="33"/>
      <c r="R19" s="30">
        <v>3.78</v>
      </c>
      <c r="S19" s="33"/>
      <c r="T19" s="32">
        <v>10.3</v>
      </c>
      <c r="U19" s="31"/>
      <c r="V19" s="32">
        <v>6.6499999999999995</v>
      </c>
      <c r="W19" s="31"/>
      <c r="X19" s="32">
        <v>5.68</v>
      </c>
      <c r="Y19" s="33"/>
      <c r="Z19" s="32">
        <v>7.9399999999999995</v>
      </c>
      <c r="AA19" s="31"/>
      <c r="AB19" s="32">
        <v>6.36</v>
      </c>
      <c r="AC19" s="31"/>
      <c r="AD19" s="32">
        <v>5.6</v>
      </c>
      <c r="AE19" s="31"/>
      <c r="AF19" s="32">
        <v>5.94</v>
      </c>
      <c r="AG19" s="33"/>
      <c r="AH19" s="32">
        <v>5.78</v>
      </c>
      <c r="AI19" s="31"/>
      <c r="AJ19" s="32" t="s">
        <v>12</v>
      </c>
      <c r="AK19" s="32"/>
      <c r="AL19" s="25"/>
      <c r="AM19" s="25"/>
      <c r="AN19" s="25"/>
    </row>
    <row r="20" spans="1:40" x14ac:dyDescent="0.15">
      <c r="A20" s="31" t="s">
        <v>37</v>
      </c>
      <c r="B20" s="32" t="s">
        <v>38</v>
      </c>
      <c r="C20" s="32" t="s">
        <v>111</v>
      </c>
      <c r="D20" s="30">
        <v>0.43</v>
      </c>
      <c r="E20" s="30" t="s">
        <v>11</v>
      </c>
      <c r="F20" s="30">
        <v>2.0499999999999998</v>
      </c>
      <c r="G20" s="30" t="s">
        <v>11</v>
      </c>
      <c r="H20" s="30">
        <v>1.36</v>
      </c>
      <c r="I20" s="30" t="s">
        <v>11</v>
      </c>
      <c r="J20" s="30">
        <v>1.57</v>
      </c>
      <c r="K20" s="30" t="s">
        <v>11</v>
      </c>
      <c r="L20" s="30">
        <v>0.52</v>
      </c>
      <c r="M20" s="30" t="s">
        <v>11</v>
      </c>
      <c r="N20" s="30">
        <v>1.6700000000000002</v>
      </c>
      <c r="O20" s="30" t="s">
        <v>11</v>
      </c>
      <c r="P20" s="30">
        <v>1.1599999999999999</v>
      </c>
      <c r="Q20" s="30" t="s">
        <v>11</v>
      </c>
      <c r="R20" s="30">
        <v>1.75</v>
      </c>
      <c r="S20" s="30" t="s">
        <v>11</v>
      </c>
      <c r="T20" s="32">
        <v>2.09</v>
      </c>
      <c r="U20" s="32" t="s">
        <v>11</v>
      </c>
      <c r="V20" s="32">
        <v>3.7</v>
      </c>
      <c r="W20" s="31"/>
      <c r="X20" s="32">
        <v>2.87</v>
      </c>
      <c r="Y20" s="33"/>
      <c r="Z20" s="32">
        <v>3.5100000000000002</v>
      </c>
      <c r="AA20" s="31"/>
      <c r="AB20" s="32" t="s">
        <v>12</v>
      </c>
      <c r="AC20" s="32"/>
      <c r="AD20" s="32">
        <v>1.45</v>
      </c>
      <c r="AE20" s="32" t="s">
        <v>11</v>
      </c>
      <c r="AF20" s="32">
        <v>0.96000000000000008</v>
      </c>
      <c r="AG20" s="32" t="s">
        <v>11</v>
      </c>
      <c r="AH20" s="32">
        <v>0.9</v>
      </c>
      <c r="AI20" s="32" t="s">
        <v>11</v>
      </c>
      <c r="AJ20" s="32" t="s">
        <v>12</v>
      </c>
      <c r="AK20" s="32"/>
      <c r="AL20" s="25"/>
      <c r="AM20" s="25"/>
      <c r="AN20" s="25"/>
    </row>
    <row r="21" spans="1:40" x14ac:dyDescent="0.15">
      <c r="A21" s="31" t="s">
        <v>39</v>
      </c>
      <c r="B21" s="32" t="s">
        <v>40</v>
      </c>
      <c r="C21" s="32" t="s">
        <v>111</v>
      </c>
      <c r="D21" s="30" t="s">
        <v>12</v>
      </c>
      <c r="E21" s="30"/>
      <c r="F21" s="30" t="s">
        <v>12</v>
      </c>
      <c r="G21" s="30"/>
      <c r="H21" s="30" t="s">
        <v>12</v>
      </c>
      <c r="I21" s="30"/>
      <c r="J21" s="30" t="s">
        <v>12</v>
      </c>
      <c r="K21" s="30"/>
      <c r="L21" s="30" t="s">
        <v>12</v>
      </c>
      <c r="M21" s="30"/>
      <c r="N21" s="30" t="s">
        <v>12</v>
      </c>
      <c r="O21" s="30"/>
      <c r="P21" s="30" t="s">
        <v>12</v>
      </c>
      <c r="Q21" s="30"/>
      <c r="R21" s="30" t="s">
        <v>12</v>
      </c>
      <c r="S21" s="30"/>
      <c r="T21" s="32" t="s">
        <v>12</v>
      </c>
      <c r="U21" s="32"/>
      <c r="V21" s="32" t="s">
        <v>12</v>
      </c>
      <c r="W21" s="32"/>
      <c r="X21" s="32" t="s">
        <v>12</v>
      </c>
      <c r="Y21" s="32"/>
      <c r="Z21" s="32" t="s">
        <v>12</v>
      </c>
      <c r="AA21" s="32"/>
      <c r="AB21" s="32" t="s">
        <v>12</v>
      </c>
      <c r="AC21" s="32"/>
      <c r="AD21" s="32" t="s">
        <v>12</v>
      </c>
      <c r="AE21" s="32"/>
      <c r="AF21" s="32" t="s">
        <v>12</v>
      </c>
      <c r="AG21" s="32"/>
      <c r="AH21" s="32" t="s">
        <v>12</v>
      </c>
      <c r="AI21" s="32"/>
      <c r="AJ21" s="32" t="s">
        <v>12</v>
      </c>
      <c r="AK21" s="32"/>
      <c r="AL21" s="25"/>
      <c r="AM21" s="25"/>
      <c r="AN21" s="25"/>
    </row>
    <row r="22" spans="1:40" x14ac:dyDescent="0.15">
      <c r="A22" s="31" t="s">
        <v>41</v>
      </c>
      <c r="B22" s="32" t="s">
        <v>42</v>
      </c>
      <c r="C22" s="32" t="s">
        <v>111</v>
      </c>
      <c r="D22" s="30" t="s">
        <v>12</v>
      </c>
      <c r="E22" s="30"/>
      <c r="F22" s="30" t="s">
        <v>12</v>
      </c>
      <c r="G22" s="30"/>
      <c r="H22" s="30" t="s">
        <v>12</v>
      </c>
      <c r="I22" s="30"/>
      <c r="J22" s="30" t="s">
        <v>12</v>
      </c>
      <c r="K22" s="30"/>
      <c r="L22" s="30" t="s">
        <v>12</v>
      </c>
      <c r="M22" s="30"/>
      <c r="N22" s="30" t="s">
        <v>12</v>
      </c>
      <c r="O22" s="30"/>
      <c r="P22" s="30" t="s">
        <v>12</v>
      </c>
      <c r="Q22" s="30"/>
      <c r="R22" s="30" t="s">
        <v>12</v>
      </c>
      <c r="S22" s="30"/>
      <c r="T22" s="32" t="s">
        <v>12</v>
      </c>
      <c r="U22" s="32"/>
      <c r="V22" s="32" t="s">
        <v>12</v>
      </c>
      <c r="W22" s="32"/>
      <c r="X22" s="32" t="s">
        <v>12</v>
      </c>
      <c r="Y22" s="32"/>
      <c r="Z22" s="32" t="s">
        <v>12</v>
      </c>
      <c r="AA22" s="32"/>
      <c r="AB22" s="32" t="s">
        <v>12</v>
      </c>
      <c r="AC22" s="32"/>
      <c r="AD22" s="32" t="s">
        <v>12</v>
      </c>
      <c r="AE22" s="32"/>
      <c r="AF22" s="32" t="s">
        <v>12</v>
      </c>
      <c r="AG22" s="32"/>
      <c r="AH22" s="32" t="s">
        <v>12</v>
      </c>
      <c r="AI22" s="32"/>
      <c r="AJ22" s="32" t="s">
        <v>12</v>
      </c>
      <c r="AK22" s="32"/>
      <c r="AL22" s="25"/>
      <c r="AM22" s="25"/>
      <c r="AN22" s="25"/>
    </row>
    <row r="23" spans="1:40" x14ac:dyDescent="0.15">
      <c r="A23" s="31" t="s">
        <v>43</v>
      </c>
      <c r="B23" s="32" t="s">
        <v>44</v>
      </c>
      <c r="C23" s="32" t="s">
        <v>111</v>
      </c>
      <c r="D23" s="30" t="s">
        <v>12</v>
      </c>
      <c r="E23" s="30"/>
      <c r="F23" s="30">
        <v>2.69</v>
      </c>
      <c r="G23" s="33"/>
      <c r="H23" s="30" t="s">
        <v>12</v>
      </c>
      <c r="I23" s="30"/>
      <c r="J23" s="30">
        <v>0.66</v>
      </c>
      <c r="K23" s="30" t="s">
        <v>11</v>
      </c>
      <c r="L23" s="30" t="s">
        <v>12</v>
      </c>
      <c r="M23" s="30"/>
      <c r="N23" s="30">
        <v>1.04</v>
      </c>
      <c r="O23" s="30" t="s">
        <v>11</v>
      </c>
      <c r="P23" s="30" t="s">
        <v>12</v>
      </c>
      <c r="Q23" s="30"/>
      <c r="R23" s="30">
        <v>1.05</v>
      </c>
      <c r="S23" s="30" t="s">
        <v>11</v>
      </c>
      <c r="T23" s="32" t="s">
        <v>12</v>
      </c>
      <c r="U23" s="32"/>
      <c r="V23" s="32">
        <v>0.96</v>
      </c>
      <c r="W23" s="32" t="s">
        <v>11</v>
      </c>
      <c r="X23" s="32" t="s">
        <v>12</v>
      </c>
      <c r="Y23" s="32"/>
      <c r="Z23" s="32" t="s">
        <v>12</v>
      </c>
      <c r="AA23" s="32"/>
      <c r="AB23" s="32" t="s">
        <v>12</v>
      </c>
      <c r="AC23" s="32"/>
      <c r="AD23" s="32" t="s">
        <v>12</v>
      </c>
      <c r="AE23" s="32"/>
      <c r="AF23" s="32" t="s">
        <v>12</v>
      </c>
      <c r="AG23" s="32"/>
      <c r="AH23" s="32" t="s">
        <v>12</v>
      </c>
      <c r="AI23" s="32"/>
      <c r="AJ23" s="32" t="s">
        <v>12</v>
      </c>
      <c r="AK23" s="32"/>
      <c r="AL23" s="25"/>
      <c r="AM23" s="25"/>
      <c r="AN23" s="25"/>
    </row>
    <row r="24" spans="1:40" x14ac:dyDescent="0.15">
      <c r="A24" s="31" t="s">
        <v>45</v>
      </c>
      <c r="B24" s="32" t="s">
        <v>46</v>
      </c>
      <c r="C24" s="32" t="s">
        <v>111</v>
      </c>
      <c r="D24" s="30" t="s">
        <v>12</v>
      </c>
      <c r="E24" s="30"/>
      <c r="F24" s="30" t="s">
        <v>12</v>
      </c>
      <c r="G24" s="30"/>
      <c r="H24" s="30" t="s">
        <v>12</v>
      </c>
      <c r="I24" s="30"/>
      <c r="J24" s="30" t="s">
        <v>12</v>
      </c>
      <c r="K24" s="30"/>
      <c r="L24" s="30" t="s">
        <v>12</v>
      </c>
      <c r="M24" s="30"/>
      <c r="N24" s="30" t="s">
        <v>12</v>
      </c>
      <c r="O24" s="30"/>
      <c r="P24" s="30" t="s">
        <v>12</v>
      </c>
      <c r="Q24" s="30"/>
      <c r="R24" s="30" t="s">
        <v>12</v>
      </c>
      <c r="S24" s="30"/>
      <c r="T24" s="32">
        <v>1.26</v>
      </c>
      <c r="U24" s="32" t="s">
        <v>11</v>
      </c>
      <c r="V24" s="32">
        <v>1.03</v>
      </c>
      <c r="W24" s="32" t="s">
        <v>11</v>
      </c>
      <c r="X24" s="32">
        <v>0.46</v>
      </c>
      <c r="Y24" s="32" t="s">
        <v>11</v>
      </c>
      <c r="Z24" s="32">
        <v>0.45</v>
      </c>
      <c r="AA24" s="32" t="s">
        <v>11</v>
      </c>
      <c r="AB24" s="32" t="s">
        <v>12</v>
      </c>
      <c r="AC24" s="32"/>
      <c r="AD24" s="32" t="s">
        <v>12</v>
      </c>
      <c r="AE24" s="32"/>
      <c r="AF24" s="32" t="s">
        <v>12</v>
      </c>
      <c r="AG24" s="32"/>
      <c r="AH24" s="32" t="s">
        <v>12</v>
      </c>
      <c r="AI24" s="32"/>
      <c r="AJ24" s="32" t="s">
        <v>12</v>
      </c>
      <c r="AK24" s="32"/>
      <c r="AL24" s="25"/>
      <c r="AM24" s="25"/>
      <c r="AN24" s="25"/>
    </row>
    <row r="25" spans="1:40" x14ac:dyDescent="0.15">
      <c r="A25" s="31" t="s">
        <v>47</v>
      </c>
      <c r="B25" s="32" t="s">
        <v>48</v>
      </c>
      <c r="C25" s="32" t="s">
        <v>111</v>
      </c>
      <c r="D25" s="30">
        <v>1.84</v>
      </c>
      <c r="E25" s="30" t="s">
        <v>11</v>
      </c>
      <c r="F25" s="30" t="s">
        <v>12</v>
      </c>
      <c r="G25" s="30"/>
      <c r="H25" s="30" t="s">
        <v>12</v>
      </c>
      <c r="I25" s="30"/>
      <c r="J25" s="30" t="s">
        <v>12</v>
      </c>
      <c r="K25" s="30"/>
      <c r="L25" s="30" t="s">
        <v>12</v>
      </c>
      <c r="M25" s="30"/>
      <c r="N25" s="30" t="s">
        <v>12</v>
      </c>
      <c r="O25" s="30"/>
      <c r="P25" s="30" t="s">
        <v>12</v>
      </c>
      <c r="Q25" s="30"/>
      <c r="R25" s="30" t="s">
        <v>12</v>
      </c>
      <c r="S25" s="30"/>
      <c r="T25" s="32">
        <v>1.32</v>
      </c>
      <c r="U25" s="32" t="s">
        <v>11</v>
      </c>
      <c r="V25" s="32" t="s">
        <v>12</v>
      </c>
      <c r="W25" s="32"/>
      <c r="X25" s="32" t="s">
        <v>12</v>
      </c>
      <c r="Y25" s="32"/>
      <c r="Z25" s="32" t="s">
        <v>12</v>
      </c>
      <c r="AA25" s="32"/>
      <c r="AB25" s="32" t="s">
        <v>12</v>
      </c>
      <c r="AC25" s="32"/>
      <c r="AD25" s="32" t="s">
        <v>12</v>
      </c>
      <c r="AE25" s="32"/>
      <c r="AF25" s="32" t="s">
        <v>12</v>
      </c>
      <c r="AG25" s="32"/>
      <c r="AH25" s="32" t="s">
        <v>12</v>
      </c>
      <c r="AI25" s="32"/>
      <c r="AJ25" s="32" t="s">
        <v>12</v>
      </c>
      <c r="AK25" s="32"/>
      <c r="AL25" s="25"/>
      <c r="AM25" s="25"/>
      <c r="AN25" s="25"/>
    </row>
    <row r="26" spans="1:40" x14ac:dyDescent="0.15">
      <c r="A26" s="31" t="s">
        <v>49</v>
      </c>
      <c r="B26" s="32" t="s">
        <v>50</v>
      </c>
      <c r="C26" s="32" t="s">
        <v>111</v>
      </c>
      <c r="D26" s="30" t="s">
        <v>12</v>
      </c>
      <c r="E26" s="30"/>
      <c r="F26" s="30" t="s">
        <v>12</v>
      </c>
      <c r="G26" s="30"/>
      <c r="H26" s="30" t="s">
        <v>12</v>
      </c>
      <c r="I26" s="30"/>
      <c r="J26" s="30" t="s">
        <v>12</v>
      </c>
      <c r="K26" s="30"/>
      <c r="L26" s="30" t="s">
        <v>12</v>
      </c>
      <c r="M26" s="30"/>
      <c r="N26" s="30" t="s">
        <v>12</v>
      </c>
      <c r="O26" s="30"/>
      <c r="P26" s="30" t="s">
        <v>12</v>
      </c>
      <c r="Q26" s="30"/>
      <c r="R26" s="30" t="s">
        <v>12</v>
      </c>
      <c r="S26" s="30"/>
      <c r="T26" s="32" t="s">
        <v>12</v>
      </c>
      <c r="U26" s="32"/>
      <c r="V26" s="32" t="s">
        <v>12</v>
      </c>
      <c r="W26" s="32"/>
      <c r="X26" s="32" t="s">
        <v>12</v>
      </c>
      <c r="Y26" s="32"/>
      <c r="Z26" s="32" t="s">
        <v>12</v>
      </c>
      <c r="AA26" s="32"/>
      <c r="AB26" s="32" t="s">
        <v>12</v>
      </c>
      <c r="AC26" s="32"/>
      <c r="AD26" s="32" t="s">
        <v>12</v>
      </c>
      <c r="AE26" s="32"/>
      <c r="AF26" s="32" t="s">
        <v>12</v>
      </c>
      <c r="AG26" s="32"/>
      <c r="AH26" s="32" t="s">
        <v>12</v>
      </c>
      <c r="AI26" s="32"/>
      <c r="AJ26" s="32" t="s">
        <v>12</v>
      </c>
      <c r="AK26" s="32"/>
      <c r="AL26" s="25"/>
      <c r="AM26" s="25"/>
      <c r="AN26" s="25"/>
    </row>
    <row r="27" spans="1:40" x14ac:dyDescent="0.15">
      <c r="A27" s="31" t="s">
        <v>51</v>
      </c>
      <c r="B27" s="32" t="s">
        <v>52</v>
      </c>
      <c r="C27" s="32" t="s">
        <v>111</v>
      </c>
      <c r="D27" s="30" t="s">
        <v>12</v>
      </c>
      <c r="E27" s="30"/>
      <c r="F27" s="30">
        <v>2.46</v>
      </c>
      <c r="G27" s="33"/>
      <c r="H27" s="30" t="s">
        <v>12</v>
      </c>
      <c r="I27" s="30"/>
      <c r="J27" s="30" t="s">
        <v>12</v>
      </c>
      <c r="K27" s="30"/>
      <c r="L27" s="30" t="s">
        <v>12</v>
      </c>
      <c r="M27" s="30"/>
      <c r="N27" s="30">
        <v>1.0600000000000003</v>
      </c>
      <c r="O27" s="30" t="s">
        <v>11</v>
      </c>
      <c r="P27" s="30" t="s">
        <v>12</v>
      </c>
      <c r="Q27" s="30"/>
      <c r="R27" s="30" t="s">
        <v>12</v>
      </c>
      <c r="S27" s="30"/>
      <c r="T27" s="32" t="s">
        <v>12</v>
      </c>
      <c r="U27" s="32"/>
      <c r="V27" s="32" t="s">
        <v>12</v>
      </c>
      <c r="W27" s="32"/>
      <c r="X27" s="32" t="s">
        <v>12</v>
      </c>
      <c r="Y27" s="32"/>
      <c r="Z27" s="32" t="s">
        <v>12</v>
      </c>
      <c r="AA27" s="32"/>
      <c r="AB27" s="32" t="s">
        <v>12</v>
      </c>
      <c r="AC27" s="32"/>
      <c r="AD27" s="32" t="s">
        <v>12</v>
      </c>
      <c r="AE27" s="32"/>
      <c r="AF27" s="32" t="s">
        <v>12</v>
      </c>
      <c r="AG27" s="32"/>
      <c r="AH27" s="32" t="s">
        <v>12</v>
      </c>
      <c r="AI27" s="32"/>
      <c r="AJ27" s="32" t="s">
        <v>12</v>
      </c>
      <c r="AK27" s="32"/>
      <c r="AL27" s="25"/>
      <c r="AM27" s="25"/>
      <c r="AN27" s="25"/>
    </row>
    <row r="28" spans="1:40" x14ac:dyDescent="0.15">
      <c r="A28" s="31" t="s">
        <v>53</v>
      </c>
      <c r="B28" s="32" t="s">
        <v>54</v>
      </c>
      <c r="C28" s="32" t="s">
        <v>111</v>
      </c>
      <c r="D28" s="30" t="s">
        <v>12</v>
      </c>
      <c r="E28" s="30"/>
      <c r="F28" s="30" t="s">
        <v>12</v>
      </c>
      <c r="G28" s="30"/>
      <c r="H28" s="30" t="s">
        <v>12</v>
      </c>
      <c r="I28" s="30"/>
      <c r="J28" s="30" t="s">
        <v>12</v>
      </c>
      <c r="K28" s="30"/>
      <c r="L28" s="30" t="s">
        <v>12</v>
      </c>
      <c r="M28" s="30"/>
      <c r="N28" s="30" t="s">
        <v>12</v>
      </c>
      <c r="O28" s="30"/>
      <c r="P28" s="30" t="s">
        <v>12</v>
      </c>
      <c r="Q28" s="30"/>
      <c r="R28" s="30" t="s">
        <v>12</v>
      </c>
      <c r="S28" s="30"/>
      <c r="T28" s="32" t="s">
        <v>12</v>
      </c>
      <c r="U28" s="32"/>
      <c r="V28" s="32" t="s">
        <v>12</v>
      </c>
      <c r="W28" s="32"/>
      <c r="X28" s="32" t="s">
        <v>12</v>
      </c>
      <c r="Y28" s="32"/>
      <c r="Z28" s="32" t="s">
        <v>12</v>
      </c>
      <c r="AA28" s="32"/>
      <c r="AB28" s="32" t="s">
        <v>12</v>
      </c>
      <c r="AC28" s="32"/>
      <c r="AD28" s="32" t="s">
        <v>12</v>
      </c>
      <c r="AE28" s="32"/>
      <c r="AF28" s="32" t="s">
        <v>12</v>
      </c>
      <c r="AG28" s="32"/>
      <c r="AH28" s="32" t="s">
        <v>12</v>
      </c>
      <c r="AI28" s="32"/>
      <c r="AJ28" s="32" t="s">
        <v>12</v>
      </c>
      <c r="AK28" s="32"/>
      <c r="AL28" s="25"/>
      <c r="AM28" s="25"/>
      <c r="AN28" s="25"/>
    </row>
    <row r="29" spans="1:40" x14ac:dyDescent="0.15">
      <c r="A29" s="31" t="s">
        <v>55</v>
      </c>
      <c r="B29" s="32" t="s">
        <v>56</v>
      </c>
      <c r="C29" s="32" t="s">
        <v>111</v>
      </c>
      <c r="D29" s="30" t="s">
        <v>12</v>
      </c>
      <c r="E29" s="30"/>
      <c r="F29" s="30" t="s">
        <v>12</v>
      </c>
      <c r="G29" s="30"/>
      <c r="H29" s="30" t="s">
        <v>12</v>
      </c>
      <c r="I29" s="30"/>
      <c r="J29" s="30" t="s">
        <v>12</v>
      </c>
      <c r="K29" s="30"/>
      <c r="L29" s="30" t="s">
        <v>12</v>
      </c>
      <c r="M29" s="30"/>
      <c r="N29" s="30" t="s">
        <v>12</v>
      </c>
      <c r="O29" s="30"/>
      <c r="P29" s="30" t="s">
        <v>12</v>
      </c>
      <c r="Q29" s="30"/>
      <c r="R29" s="30" t="s">
        <v>12</v>
      </c>
      <c r="S29" s="30"/>
      <c r="T29" s="32" t="s">
        <v>12</v>
      </c>
      <c r="U29" s="32"/>
      <c r="V29" s="32" t="s">
        <v>12</v>
      </c>
      <c r="W29" s="32"/>
      <c r="X29" s="32" t="s">
        <v>12</v>
      </c>
      <c r="Y29" s="32"/>
      <c r="Z29" s="32" t="s">
        <v>12</v>
      </c>
      <c r="AA29" s="32"/>
      <c r="AB29" s="32" t="s">
        <v>12</v>
      </c>
      <c r="AC29" s="32"/>
      <c r="AD29" s="32" t="s">
        <v>12</v>
      </c>
      <c r="AE29" s="32"/>
      <c r="AF29" s="32" t="s">
        <v>12</v>
      </c>
      <c r="AG29" s="32"/>
      <c r="AH29" s="32" t="s">
        <v>12</v>
      </c>
      <c r="AI29" s="32"/>
      <c r="AJ29" s="32" t="s">
        <v>12</v>
      </c>
      <c r="AK29" s="32"/>
      <c r="AL29" s="25"/>
      <c r="AM29" s="25"/>
      <c r="AN29" s="25"/>
    </row>
    <row r="30" spans="1:40" s="44" customFormat="1" ht="13" thickBot="1" x14ac:dyDescent="0.2">
      <c r="A30" s="40" t="s">
        <v>57</v>
      </c>
      <c r="B30" s="41" t="s">
        <v>58</v>
      </c>
      <c r="C30" s="41" t="s">
        <v>111</v>
      </c>
      <c r="D30" s="42" t="s">
        <v>12</v>
      </c>
      <c r="E30" s="42"/>
      <c r="F30" s="42">
        <v>0.53</v>
      </c>
      <c r="G30" s="42" t="s">
        <v>11</v>
      </c>
      <c r="H30" s="42" t="s">
        <v>12</v>
      </c>
      <c r="I30" s="42"/>
      <c r="J30" s="42" t="s">
        <v>12</v>
      </c>
      <c r="K30" s="42"/>
      <c r="L30" s="42" t="s">
        <v>12</v>
      </c>
      <c r="M30" s="42"/>
      <c r="N30" s="42" t="s">
        <v>12</v>
      </c>
      <c r="O30" s="42"/>
      <c r="P30" s="42" t="s">
        <v>12</v>
      </c>
      <c r="Q30" s="42"/>
      <c r="R30" s="42" t="s">
        <v>12</v>
      </c>
      <c r="S30" s="42"/>
      <c r="T30" s="41" t="s">
        <v>12</v>
      </c>
      <c r="U30" s="41"/>
      <c r="V30" s="41" t="s">
        <v>12</v>
      </c>
      <c r="W30" s="41"/>
      <c r="X30" s="41" t="s">
        <v>12</v>
      </c>
      <c r="Y30" s="41"/>
      <c r="Z30" s="41" t="s">
        <v>12</v>
      </c>
      <c r="AA30" s="41"/>
      <c r="AB30" s="41" t="s">
        <v>12</v>
      </c>
      <c r="AC30" s="41"/>
      <c r="AD30" s="41" t="s">
        <v>12</v>
      </c>
      <c r="AE30" s="41"/>
      <c r="AF30" s="41" t="s">
        <v>12</v>
      </c>
      <c r="AG30" s="41"/>
      <c r="AH30" s="41" t="s">
        <v>12</v>
      </c>
      <c r="AI30" s="41"/>
      <c r="AJ30" s="41" t="s">
        <v>12</v>
      </c>
      <c r="AK30" s="41"/>
      <c r="AL30" s="43"/>
      <c r="AM30" s="43"/>
      <c r="AN30" s="43"/>
    </row>
    <row r="31" spans="1:40" s="55" customFormat="1" ht="13" thickBot="1" x14ac:dyDescent="0.2">
      <c r="A31" s="52" t="s">
        <v>110</v>
      </c>
      <c r="B31" s="53"/>
      <c r="C31" s="54" t="s">
        <v>111</v>
      </c>
      <c r="D31" s="53">
        <v>1.86</v>
      </c>
      <c r="E31" s="53"/>
      <c r="F31" s="53">
        <v>2.34</v>
      </c>
      <c r="G31" s="53"/>
      <c r="H31" s="53">
        <v>1.87</v>
      </c>
      <c r="I31" s="53"/>
      <c r="J31" s="53">
        <v>1.83</v>
      </c>
      <c r="K31" s="53"/>
      <c r="L31" s="53">
        <v>1.81</v>
      </c>
      <c r="M31" s="53"/>
      <c r="N31" s="53">
        <v>2.46</v>
      </c>
      <c r="O31" s="53"/>
      <c r="P31" s="53">
        <v>1.82</v>
      </c>
      <c r="Q31" s="53"/>
      <c r="R31" s="53">
        <v>1.81</v>
      </c>
      <c r="S31" s="53"/>
      <c r="T31" s="53">
        <v>2.11</v>
      </c>
      <c r="U31" s="53"/>
      <c r="V31" s="53">
        <v>2.12</v>
      </c>
      <c r="W31" s="53"/>
      <c r="X31" s="53">
        <v>1.86</v>
      </c>
      <c r="Y31" s="53"/>
      <c r="Z31" s="53">
        <v>1.82</v>
      </c>
      <c r="AA31" s="53"/>
      <c r="AB31" s="53">
        <v>1.85</v>
      </c>
      <c r="AC31" s="53"/>
      <c r="AD31" s="53">
        <v>2.46</v>
      </c>
      <c r="AE31" s="53"/>
      <c r="AF31" s="53">
        <v>1.82</v>
      </c>
      <c r="AG31" s="53"/>
      <c r="AH31" s="53">
        <v>1.84</v>
      </c>
      <c r="AI31" s="53"/>
      <c r="AJ31" s="53">
        <v>1.78</v>
      </c>
      <c r="AK31" s="53"/>
    </row>
    <row r="32" spans="1:40" s="55" customFormat="1" ht="13" thickBot="1" x14ac:dyDescent="0.2">
      <c r="A32" s="52" t="s">
        <v>123</v>
      </c>
      <c r="B32" s="53"/>
      <c r="C32" s="54" t="s">
        <v>111</v>
      </c>
      <c r="D32" s="143">
        <f>SUM(D7:D30)</f>
        <v>36.090000000000003</v>
      </c>
      <c r="E32" s="53"/>
      <c r="F32" s="143">
        <f t="shared" ref="F32" si="0">SUM(F7:F30)</f>
        <v>103.30000000000001</v>
      </c>
      <c r="G32" s="53"/>
      <c r="H32" s="143">
        <f t="shared" ref="H32" si="1">SUM(H7:H30)</f>
        <v>83.83</v>
      </c>
      <c r="I32" s="53"/>
      <c r="J32" s="143">
        <f t="shared" ref="J32" si="2">SUM(J7:J30)</f>
        <v>135.36000000000001</v>
      </c>
      <c r="K32" s="53"/>
      <c r="L32" s="143">
        <f t="shared" ref="L32" si="3">SUM(L7:L30)</f>
        <v>30.740000000000002</v>
      </c>
      <c r="M32" s="53"/>
      <c r="N32" s="143">
        <f t="shared" ref="N32" si="4">SUM(N7:N30)</f>
        <v>63.56</v>
      </c>
      <c r="O32" s="53"/>
      <c r="P32" s="143">
        <f t="shared" ref="P32" si="5">SUM(P7:P30)</f>
        <v>57.900000000000006</v>
      </c>
      <c r="Q32" s="53"/>
      <c r="R32" s="143">
        <f t="shared" ref="R32" si="6">SUM(R7:R30)</f>
        <v>70.22999999999999</v>
      </c>
      <c r="S32" s="53"/>
      <c r="T32" s="143">
        <f t="shared" ref="T32" si="7">SUM(T7:T30)</f>
        <v>131.86999999999995</v>
      </c>
      <c r="U32" s="53"/>
      <c r="V32" s="143">
        <f t="shared" ref="V32" si="8">SUM(V7:V30)</f>
        <v>177.91</v>
      </c>
      <c r="W32" s="53"/>
      <c r="X32" s="143">
        <f t="shared" ref="X32" si="9">SUM(X7:X30)</f>
        <v>182.60000000000002</v>
      </c>
      <c r="Y32" s="53"/>
      <c r="Z32" s="143">
        <f t="shared" ref="Z32" si="10">SUM(Z7:Z30)</f>
        <v>198.41999999999996</v>
      </c>
      <c r="AA32" s="53"/>
      <c r="AB32" s="143">
        <f t="shared" ref="AB32" si="11">SUM(AB7:AB30)</f>
        <v>41.570000000000007</v>
      </c>
      <c r="AC32" s="53"/>
      <c r="AD32" s="143">
        <f t="shared" ref="AD32" si="12">SUM(AD7:AD30)</f>
        <v>140.14999999999998</v>
      </c>
      <c r="AE32" s="53"/>
      <c r="AF32" s="143">
        <f t="shared" ref="AF32" si="13">SUM(AF7:AF30)</f>
        <v>122.60999999999999</v>
      </c>
      <c r="AG32" s="53"/>
      <c r="AH32" s="143">
        <f t="shared" ref="AH32" si="14">SUM(AH7:AH30)</f>
        <v>109.92000000000002</v>
      </c>
      <c r="AI32" s="53"/>
      <c r="AJ32" s="143">
        <f t="shared" ref="AJ32" si="15">SUM(AJ7:AJ30)</f>
        <v>0</v>
      </c>
      <c r="AK32" s="53"/>
    </row>
    <row r="33" spans="1:40" s="147" customFormat="1" x14ac:dyDescent="0.15">
      <c r="A33" s="146"/>
      <c r="C33" s="148"/>
      <c r="D33" s="149"/>
      <c r="F33" s="149"/>
      <c r="H33" s="149"/>
      <c r="J33" s="149"/>
      <c r="L33" s="149"/>
      <c r="N33" s="149"/>
      <c r="P33" s="149"/>
      <c r="R33" s="149"/>
      <c r="T33" s="149"/>
      <c r="V33" s="149"/>
      <c r="X33" s="149"/>
      <c r="Z33" s="149"/>
      <c r="AB33" s="149"/>
      <c r="AD33" s="149"/>
      <c r="AF33" s="149"/>
      <c r="AH33" s="149"/>
      <c r="AJ33" s="149"/>
    </row>
    <row r="34" spans="1:40" x14ac:dyDescent="0.15">
      <c r="B34" s="9"/>
      <c r="C34" s="173"/>
      <c r="D34" s="173"/>
      <c r="E34" s="173"/>
      <c r="F34" s="173"/>
      <c r="G34" s="173"/>
      <c r="H34" s="173"/>
      <c r="I34" s="173"/>
      <c r="J34" s="173"/>
    </row>
    <row r="35" spans="1:40" x14ac:dyDescent="0.15">
      <c r="A35" s="25"/>
      <c r="B35" s="25"/>
      <c r="C35" s="25"/>
      <c r="D35" s="24"/>
      <c r="E35" s="25"/>
      <c r="F35" s="24"/>
      <c r="G35" s="25"/>
      <c r="H35" s="24"/>
      <c r="I35" s="25"/>
      <c r="J35" s="24"/>
      <c r="K35" s="25"/>
      <c r="L35" s="24"/>
      <c r="M35" s="25"/>
      <c r="N35" s="24"/>
      <c r="O35" s="25"/>
      <c r="P35" s="24"/>
      <c r="Q35" s="25"/>
      <c r="R35" s="24"/>
      <c r="S35" s="25"/>
      <c r="T35" s="25"/>
      <c r="U35" s="25"/>
      <c r="V35" s="25"/>
      <c r="W35" s="25"/>
      <c r="X35" s="25"/>
      <c r="Y35" s="25"/>
      <c r="Z35" s="25"/>
      <c r="AA35" s="25"/>
      <c r="AB35" s="25"/>
      <c r="AC35" s="25"/>
      <c r="AD35" s="25"/>
      <c r="AE35" s="25"/>
      <c r="AF35" s="25"/>
      <c r="AG35" s="25"/>
      <c r="AH35" s="25"/>
      <c r="AI35" s="25"/>
      <c r="AJ35" s="25"/>
      <c r="AK35" s="25"/>
      <c r="AL35" s="25"/>
      <c r="AM35" s="25"/>
      <c r="AN35" s="25"/>
    </row>
    <row r="36" spans="1:40" x14ac:dyDescent="0.15">
      <c r="A36" s="166" t="s">
        <v>0</v>
      </c>
      <c r="B36" s="159" t="s">
        <v>69</v>
      </c>
      <c r="C36" s="161"/>
      <c r="D36" s="169" t="s">
        <v>78</v>
      </c>
      <c r="E36" s="170"/>
      <c r="F36" s="170"/>
      <c r="G36" s="171"/>
      <c r="H36" s="172" t="s">
        <v>64</v>
      </c>
      <c r="I36" s="172"/>
      <c r="J36" s="172"/>
      <c r="K36" s="172"/>
      <c r="L36" s="159" t="s">
        <v>65</v>
      </c>
      <c r="M36" s="160"/>
      <c r="N36" s="160"/>
      <c r="O36" s="160"/>
      <c r="P36" s="159" t="s">
        <v>67</v>
      </c>
      <c r="Q36" s="160"/>
      <c r="R36" s="160"/>
      <c r="S36" s="161"/>
      <c r="T36" s="73" t="s">
        <v>80</v>
      </c>
      <c r="U36" s="88"/>
      <c r="Y36" s="88"/>
      <c r="Z36" s="88"/>
      <c r="AC36" s="88"/>
      <c r="AD36" s="88"/>
      <c r="AE36" s="88"/>
      <c r="AH36" s="25"/>
      <c r="AI36" s="25"/>
      <c r="AJ36" s="25"/>
    </row>
    <row r="37" spans="1:40" s="93" customFormat="1" x14ac:dyDescent="0.15">
      <c r="A37" s="167"/>
      <c r="B37" s="164" t="s">
        <v>70</v>
      </c>
      <c r="C37" s="165"/>
      <c r="D37" s="89" t="s">
        <v>77</v>
      </c>
      <c r="E37" s="89" t="s">
        <v>77</v>
      </c>
      <c r="F37" s="89" t="s">
        <v>77</v>
      </c>
      <c r="G37" s="89" t="s">
        <v>77</v>
      </c>
      <c r="H37" s="89" t="s">
        <v>77</v>
      </c>
      <c r="I37" s="89" t="s">
        <v>77</v>
      </c>
      <c r="J37" s="89" t="s">
        <v>77</v>
      </c>
      <c r="K37" s="89" t="s">
        <v>77</v>
      </c>
      <c r="L37" s="90">
        <v>43662</v>
      </c>
      <c r="M37" s="90">
        <v>43662</v>
      </c>
      <c r="N37" s="91">
        <v>43662</v>
      </c>
      <c r="O37" s="90">
        <v>43662</v>
      </c>
      <c r="P37" s="90">
        <v>43662</v>
      </c>
      <c r="Q37" s="90">
        <v>43662</v>
      </c>
      <c r="R37" s="90">
        <v>43662</v>
      </c>
      <c r="S37" s="90">
        <v>43662</v>
      </c>
      <c r="T37" s="92">
        <v>43662</v>
      </c>
      <c r="W37" s="26"/>
    </row>
    <row r="38" spans="1:40" s="96" customFormat="1" ht="39" x14ac:dyDescent="0.15">
      <c r="A38" s="168"/>
      <c r="B38" s="162" t="s">
        <v>71</v>
      </c>
      <c r="C38" s="163"/>
      <c r="D38" s="94" t="s">
        <v>73</v>
      </c>
      <c r="E38" s="94" t="s">
        <v>74</v>
      </c>
      <c r="F38" s="94" t="s">
        <v>75</v>
      </c>
      <c r="G38" s="94" t="s">
        <v>76</v>
      </c>
      <c r="H38" s="94" t="s">
        <v>73</v>
      </c>
      <c r="I38" s="94" t="s">
        <v>74</v>
      </c>
      <c r="J38" s="94" t="s">
        <v>75</v>
      </c>
      <c r="K38" s="94" t="s">
        <v>76</v>
      </c>
      <c r="L38" s="94" t="s">
        <v>73</v>
      </c>
      <c r="M38" s="94" t="s">
        <v>74</v>
      </c>
      <c r="N38" s="94" t="s">
        <v>75</v>
      </c>
      <c r="O38" s="94" t="s">
        <v>76</v>
      </c>
      <c r="P38" s="94" t="s">
        <v>73</v>
      </c>
      <c r="Q38" s="94" t="s">
        <v>74</v>
      </c>
      <c r="R38" s="94" t="s">
        <v>75</v>
      </c>
      <c r="S38" s="94" t="s">
        <v>76</v>
      </c>
      <c r="T38" s="87"/>
      <c r="U38" s="95"/>
      <c r="V38" s="95"/>
      <c r="W38" s="95"/>
    </row>
    <row r="39" spans="1:40" ht="13" x14ac:dyDescent="0.15">
      <c r="A39" s="31"/>
      <c r="B39" s="32" t="s">
        <v>118</v>
      </c>
      <c r="C39" s="32" t="s">
        <v>85</v>
      </c>
      <c r="D39" s="32" t="s">
        <v>72</v>
      </c>
      <c r="E39" s="32" t="s">
        <v>72</v>
      </c>
      <c r="F39" s="32" t="s">
        <v>72</v>
      </c>
      <c r="G39" s="32" t="s">
        <v>72</v>
      </c>
      <c r="H39" s="32" t="s">
        <v>72</v>
      </c>
      <c r="I39" s="32" t="s">
        <v>72</v>
      </c>
      <c r="J39" s="32" t="s">
        <v>72</v>
      </c>
      <c r="K39" s="32" t="s">
        <v>72</v>
      </c>
      <c r="L39" s="32" t="s">
        <v>72</v>
      </c>
      <c r="M39" s="32" t="s">
        <v>72</v>
      </c>
      <c r="N39" s="32" t="s">
        <v>72</v>
      </c>
      <c r="O39" s="32" t="s">
        <v>72</v>
      </c>
      <c r="P39" s="32" t="s">
        <v>72</v>
      </c>
      <c r="Q39" s="32" t="s">
        <v>72</v>
      </c>
      <c r="R39" s="87" t="s">
        <v>72</v>
      </c>
      <c r="S39" s="32" t="s">
        <v>72</v>
      </c>
      <c r="T39" s="32" t="s">
        <v>72</v>
      </c>
      <c r="U39" s="25"/>
      <c r="V39" s="25"/>
      <c r="W39" s="25"/>
    </row>
    <row r="40" spans="1:40" x14ac:dyDescent="0.15">
      <c r="A40" s="31" t="s">
        <v>9</v>
      </c>
      <c r="B40" s="8">
        <v>214.04</v>
      </c>
      <c r="C40" s="32" t="s">
        <v>117</v>
      </c>
      <c r="D40" s="85">
        <f>1000*D7/$B40</f>
        <v>28.078863763782472</v>
      </c>
      <c r="E40" s="85">
        <f>1000*F7/$B40</f>
        <v>27.611661371706223</v>
      </c>
      <c r="F40" s="85" t="s">
        <v>12</v>
      </c>
      <c r="G40" s="85">
        <f>1000*J7/$B40</f>
        <v>201.83143337693889</v>
      </c>
      <c r="H40" s="85">
        <f>1000*L7/$B40</f>
        <v>27.3780601756681</v>
      </c>
      <c r="I40" s="85">
        <f>1000*N7/$B40</f>
        <v>16.21192300504579</v>
      </c>
      <c r="J40" s="85">
        <f>1000*P7/$B40</f>
        <v>23.547000560642871</v>
      </c>
      <c r="K40" s="85">
        <f>1000*R7/$B40</f>
        <v>29.527191179218839</v>
      </c>
      <c r="L40" s="85">
        <f>1000*T7/$B40</f>
        <v>49.056251168005979</v>
      </c>
      <c r="M40" s="85">
        <f>1000*V7/$B40</f>
        <v>34.245935339188939</v>
      </c>
      <c r="N40" s="85">
        <f>1000*X7/$B40</f>
        <v>49.523453560082231</v>
      </c>
      <c r="O40" s="85">
        <f>1000*Z7/$B40</f>
        <v>69.613156419360877</v>
      </c>
      <c r="P40" s="85">
        <f>1000*AB7/$B40</f>
        <v>22.005232666791255</v>
      </c>
      <c r="Q40" s="85">
        <f>1000*AD7/$B40</f>
        <v>25.088768454494488</v>
      </c>
      <c r="R40" s="85">
        <f>1000*AF7/$B40</f>
        <v>38.123715193421795</v>
      </c>
      <c r="S40" s="85">
        <f>1000*AH7/$B40</f>
        <v>42.842459353391888</v>
      </c>
      <c r="T40" s="85" t="s">
        <v>12</v>
      </c>
      <c r="U40" s="25"/>
      <c r="V40" s="25"/>
      <c r="W40" s="25"/>
    </row>
    <row r="41" spans="1:40" x14ac:dyDescent="0.15">
      <c r="A41" s="31" t="s">
        <v>13</v>
      </c>
      <c r="B41" s="8">
        <v>264.05</v>
      </c>
      <c r="C41" s="32" t="s">
        <v>117</v>
      </c>
      <c r="D41" s="85">
        <f>1000*D8/$B41</f>
        <v>12.952092406741148</v>
      </c>
      <c r="E41" s="85">
        <f>1000*F8/$B41</f>
        <v>88.619579625071026</v>
      </c>
      <c r="F41" s="85">
        <f>1000*H8/$B41</f>
        <v>82.938837341412608</v>
      </c>
      <c r="G41" s="85">
        <f>1000*J8/$B41</f>
        <v>89.37701192955879</v>
      </c>
      <c r="H41" s="85">
        <f>1000*L8/$B41</f>
        <v>18.102632077258093</v>
      </c>
      <c r="I41" s="85">
        <f>1000*N8/$B41</f>
        <v>72.71350123082749</v>
      </c>
      <c r="J41" s="85">
        <f>1000*P8/$B41</f>
        <v>68.168907403900789</v>
      </c>
      <c r="K41" s="85">
        <f>1000*R8/$B41</f>
        <v>77.6368112099981</v>
      </c>
      <c r="L41" s="85">
        <f>1000*T8/$B41</f>
        <v>84.074985798144283</v>
      </c>
      <c r="M41" s="85">
        <f>1000*V8/$B41</f>
        <v>116.26585873887522</v>
      </c>
      <c r="N41" s="85">
        <f>1000*X8/$B41</f>
        <v>115.8871425866313</v>
      </c>
      <c r="O41" s="85">
        <f>1000*Z8/$B41</f>
        <v>114.75099412989964</v>
      </c>
      <c r="P41" s="85">
        <f>1000*AB8/$B41</f>
        <v>21.435334217004353</v>
      </c>
      <c r="Q41" s="85">
        <f>1000*AD8/$B41</f>
        <v>179.89017231584927</v>
      </c>
      <c r="R41" s="85">
        <f>1000*AF8/$B41</f>
        <v>138.9888278735088</v>
      </c>
      <c r="S41" s="85">
        <f>1000*AH8/$B41</f>
        <v>124.21889793599699</v>
      </c>
      <c r="T41" s="85" t="s">
        <v>12</v>
      </c>
      <c r="U41" s="25"/>
      <c r="V41" s="25"/>
      <c r="W41" s="25"/>
    </row>
    <row r="42" spans="1:40" x14ac:dyDescent="0.15">
      <c r="A42" s="31" t="s">
        <v>15</v>
      </c>
      <c r="B42" s="8">
        <v>300.10000000000002</v>
      </c>
      <c r="C42" s="32" t="s">
        <v>117</v>
      </c>
      <c r="D42" s="85">
        <f>1000*D9/$B42</f>
        <v>12.762412529156947</v>
      </c>
      <c r="E42" s="85">
        <f>1000*F9/$B42</f>
        <v>24.691769410196599</v>
      </c>
      <c r="F42" s="85">
        <f>1000*H9/$B42</f>
        <v>24.958347217594135</v>
      </c>
      <c r="G42" s="85">
        <f>1000*J9/$B42</f>
        <v>25.958013995334888</v>
      </c>
      <c r="H42" s="85">
        <f>1000*L9/$B42</f>
        <v>7.1309563478840383</v>
      </c>
      <c r="I42" s="85">
        <f>1000*N9/$B42</f>
        <v>11.629456847717428</v>
      </c>
      <c r="J42" s="85">
        <f>1000*P9/$B42</f>
        <v>13.195601466177939</v>
      </c>
      <c r="K42" s="85">
        <f>1000*R9/$B42</f>
        <v>12.395868043985338</v>
      </c>
      <c r="L42" s="85">
        <f>1000*T9/$B42</f>
        <v>19.393535488170606</v>
      </c>
      <c r="M42" s="85">
        <f>1000*V9/$B42</f>
        <v>16.161279573475511</v>
      </c>
      <c r="N42" s="85">
        <f>1000*X9/$B42</f>
        <v>15.694768410529822</v>
      </c>
      <c r="O42" s="85">
        <f>1000*Z9/$B42</f>
        <v>16.261246251249581</v>
      </c>
      <c r="P42" s="85">
        <f>1000*AB9/$B42</f>
        <v>6.3978673775408197</v>
      </c>
      <c r="Q42" s="85">
        <f>1000*AD9/$B42</f>
        <v>9.5968010663112295</v>
      </c>
      <c r="R42" s="85">
        <f>1000*AF9/$B42</f>
        <v>14.395201599466843</v>
      </c>
      <c r="S42" s="85">
        <f>1000*AH9/$B42</f>
        <v>11.962679106964345</v>
      </c>
      <c r="T42" s="85" t="s">
        <v>12</v>
      </c>
      <c r="U42" s="25"/>
      <c r="V42" s="25"/>
      <c r="W42" s="25"/>
    </row>
    <row r="43" spans="1:40" x14ac:dyDescent="0.15">
      <c r="A43" s="31" t="s">
        <v>17</v>
      </c>
      <c r="B43" s="8">
        <v>328.15</v>
      </c>
      <c r="C43" s="32" t="s">
        <v>117</v>
      </c>
      <c r="D43" s="85" t="s">
        <v>12</v>
      </c>
      <c r="E43" s="85" t="s">
        <v>12</v>
      </c>
      <c r="F43" s="85" t="s">
        <v>12</v>
      </c>
      <c r="G43" s="85" t="s">
        <v>12</v>
      </c>
      <c r="H43" s="85" t="s">
        <v>12</v>
      </c>
      <c r="I43" s="85" t="s">
        <v>12</v>
      </c>
      <c r="J43" s="85" t="s">
        <v>12</v>
      </c>
      <c r="K43" s="85" t="s">
        <v>12</v>
      </c>
      <c r="L43" s="85" t="s">
        <v>12</v>
      </c>
      <c r="M43" s="85" t="s">
        <v>12</v>
      </c>
      <c r="N43" s="85" t="s">
        <v>12</v>
      </c>
      <c r="O43" s="85" t="s">
        <v>12</v>
      </c>
      <c r="P43" s="85" t="s">
        <v>12</v>
      </c>
      <c r="Q43" s="85" t="s">
        <v>12</v>
      </c>
      <c r="R43" s="85" t="s">
        <v>12</v>
      </c>
      <c r="S43" s="85" t="s">
        <v>12</v>
      </c>
      <c r="T43" s="85" t="s">
        <v>12</v>
      </c>
      <c r="U43" s="25"/>
      <c r="V43" s="25"/>
      <c r="W43" s="25"/>
    </row>
    <row r="44" spans="1:40" x14ac:dyDescent="0.15">
      <c r="A44" s="31" t="s">
        <v>19</v>
      </c>
      <c r="B44" s="8">
        <v>314.05</v>
      </c>
      <c r="C44" s="32" t="s">
        <v>117</v>
      </c>
      <c r="D44" s="85">
        <f>1000*D11/$B44</f>
        <v>13.564718993790796</v>
      </c>
      <c r="E44" s="85">
        <f>1000*F11/$B44</f>
        <v>128.00509473013852</v>
      </c>
      <c r="F44" s="85">
        <f>1000*H11/$B44</f>
        <v>119.08931698774083</v>
      </c>
      <c r="G44" s="85">
        <f>1000*J11/$B44</f>
        <v>128.9603566311097</v>
      </c>
      <c r="H44" s="85">
        <f>1000*L11/$B44</f>
        <v>21.302340391657378</v>
      </c>
      <c r="I44" s="85">
        <f>1000*N11/$B44</f>
        <v>63.36570609775513</v>
      </c>
      <c r="J44" s="85">
        <f>1000*P11/$B44</f>
        <v>59.544658493870415</v>
      </c>
      <c r="K44" s="85">
        <f>1000*R11/$B44</f>
        <v>67.505174335296928</v>
      </c>
      <c r="L44" s="85">
        <f>1000*T11/$B44</f>
        <v>110.81038051265722</v>
      </c>
      <c r="M44" s="85">
        <f>1000*V11/$B44</f>
        <v>148.70243591784745</v>
      </c>
      <c r="N44" s="85">
        <f>1000*X11/$B44</f>
        <v>211.43130074828849</v>
      </c>
      <c r="O44" s="85">
        <f>1000*Z11/$B44</f>
        <v>202.51552300589077</v>
      </c>
      <c r="P44" s="85">
        <f>1000*AB11/$B44</f>
        <v>20.888393567903201</v>
      </c>
      <c r="Q44" s="85">
        <f>1000*AD11/$B44</f>
        <v>165.89715013532876</v>
      </c>
      <c r="R44" s="85">
        <f>1000*AF11/$B44</f>
        <v>142.6524438783633</v>
      </c>
      <c r="S44" s="85">
        <f>1000*AH11/$B44</f>
        <v>122.91036459162554</v>
      </c>
      <c r="T44" s="85" t="s">
        <v>12</v>
      </c>
      <c r="U44" s="25"/>
      <c r="V44" s="25"/>
      <c r="W44" s="25"/>
    </row>
    <row r="45" spans="1:40" x14ac:dyDescent="0.15">
      <c r="A45" s="31" t="s">
        <v>21</v>
      </c>
      <c r="B45" s="8">
        <v>416.12</v>
      </c>
      <c r="C45" s="32" t="s">
        <v>117</v>
      </c>
      <c r="D45" s="85" t="s">
        <v>12</v>
      </c>
      <c r="E45" s="85" t="s">
        <v>12</v>
      </c>
      <c r="F45" s="85" t="s">
        <v>12</v>
      </c>
      <c r="G45" s="85" t="s">
        <v>12</v>
      </c>
      <c r="H45" s="85" t="s">
        <v>12</v>
      </c>
      <c r="I45" s="85" t="s">
        <v>12</v>
      </c>
      <c r="J45" s="85" t="s">
        <v>12</v>
      </c>
      <c r="K45" s="85" t="s">
        <v>12</v>
      </c>
      <c r="L45" s="85" t="s">
        <v>12</v>
      </c>
      <c r="M45" s="85" t="s">
        <v>12</v>
      </c>
      <c r="N45" s="85" t="s">
        <v>12</v>
      </c>
      <c r="O45" s="85" t="s">
        <v>12</v>
      </c>
      <c r="P45" s="85" t="s">
        <v>12</v>
      </c>
      <c r="Q45" s="85" t="s">
        <v>12</v>
      </c>
      <c r="R45" s="85">
        <f>1000*AF12/$B45</f>
        <v>1.1054503508603288</v>
      </c>
      <c r="S45" s="85" t="s">
        <v>12</v>
      </c>
      <c r="T45" s="85" t="s">
        <v>12</v>
      </c>
      <c r="U45" s="25"/>
      <c r="V45" s="25"/>
      <c r="W45" s="25"/>
    </row>
    <row r="46" spans="1:40" x14ac:dyDescent="0.15">
      <c r="A46" s="31" t="s">
        <v>23</v>
      </c>
      <c r="B46" s="8">
        <v>364.06</v>
      </c>
      <c r="C46" s="32" t="s">
        <v>117</v>
      </c>
      <c r="D46" s="85">
        <f>1000*D13/$B46</f>
        <v>4.8068999615448007</v>
      </c>
      <c r="E46" s="85">
        <f>1000*F13/$B46</f>
        <v>6.4000439487996488</v>
      </c>
      <c r="F46" s="85">
        <f>1000*H13/$B46</f>
        <v>6.5099159479206721</v>
      </c>
      <c r="G46" s="85">
        <f>1000*J13/$B46</f>
        <v>6.8395319452837455</v>
      </c>
      <c r="H46" s="85">
        <f>1000*L13/$B46</f>
        <v>2.5270559797835523</v>
      </c>
      <c r="I46" s="85">
        <f>1000*N13/$B46</f>
        <v>3.625775970993792</v>
      </c>
      <c r="J46" s="85">
        <f>1000*P13/$B46</f>
        <v>3.4334999725320001</v>
      </c>
      <c r="K46" s="85">
        <f>1000*R13/$B46</f>
        <v>4.8618359611053119</v>
      </c>
      <c r="L46" s="85">
        <f>1000*T13/$B46</f>
        <v>10.987199912102401</v>
      </c>
      <c r="M46" s="85">
        <f>1000*V13/$B46</f>
        <v>15.134867878921057</v>
      </c>
      <c r="N46" s="85">
        <f>1000*X13/$B46</f>
        <v>15.079931879360545</v>
      </c>
      <c r="O46" s="85">
        <f>1000*Z13/$B46</f>
        <v>15.98637587210899</v>
      </c>
      <c r="P46" s="85">
        <f>1000*AB13/$B46</f>
        <v>8.0481239356150081</v>
      </c>
      <c r="Q46" s="85">
        <f>1000*AD13/$B46</f>
        <v>10.932263912541888</v>
      </c>
      <c r="R46" s="85">
        <f>1000*AF13/$B46</f>
        <v>13.239575894083391</v>
      </c>
      <c r="S46" s="85">
        <f>1000*AH13/$B46</f>
        <v>10.794923913640609</v>
      </c>
      <c r="T46" s="85" t="s">
        <v>12</v>
      </c>
      <c r="U46" s="25"/>
      <c r="V46" s="25"/>
      <c r="W46" s="25"/>
    </row>
    <row r="47" spans="1:40" x14ac:dyDescent="0.15">
      <c r="A47" s="31" t="s">
        <v>25</v>
      </c>
      <c r="B47" s="8">
        <v>400.11</v>
      </c>
      <c r="C47" s="32" t="s">
        <v>117</v>
      </c>
      <c r="D47" s="85">
        <f>1000*D14/$B47</f>
        <v>3.2241133688235735</v>
      </c>
      <c r="E47" s="85">
        <f>1000*F14/$B47</f>
        <v>3.3990652570543101</v>
      </c>
      <c r="F47" s="85">
        <f>1000*H14/$B47</f>
        <v>2.6992577041313637</v>
      </c>
      <c r="G47" s="85">
        <f>1000*J14/$B47</f>
        <v>4.2488315713178872</v>
      </c>
      <c r="H47" s="85">
        <f>1000*L14/$B47</f>
        <v>2.7992302116917847</v>
      </c>
      <c r="I47" s="85">
        <f>1000*N14/$B47</f>
        <v>2.1744020394391543</v>
      </c>
      <c r="J47" s="85">
        <f>1000*P14/$B47</f>
        <v>2.1993951663292592</v>
      </c>
      <c r="K47" s="85">
        <f>1000*R14/$B47</f>
        <v>3.424058383944415</v>
      </c>
      <c r="L47" s="85">
        <f>1000*T14/$B47</f>
        <v>5.1985703931418845</v>
      </c>
      <c r="M47" s="85">
        <f>1000*V14/$B47</f>
        <v>3.1991202419334681</v>
      </c>
      <c r="N47" s="85">
        <f>1000*X14/$B47</f>
        <v>6.4732198645372518</v>
      </c>
      <c r="O47" s="85">
        <f>1000*Z14/$B47</f>
        <v>6.2982679763065157</v>
      </c>
      <c r="P47" s="85">
        <f>1000*AB14/$B47</f>
        <v>4.8986528704606229</v>
      </c>
      <c r="Q47" s="85">
        <f>1000*AD14/$B47</f>
        <v>8.7475944115368272</v>
      </c>
      <c r="R47" s="85">
        <f>1000*AF14/$B47</f>
        <v>7.8728349703831446</v>
      </c>
      <c r="S47" s="85">
        <f>1000*AH14/$B47</f>
        <v>7.647896828372196</v>
      </c>
      <c r="T47" s="85" t="s">
        <v>12</v>
      </c>
      <c r="U47" s="25"/>
      <c r="V47" s="25"/>
      <c r="W47" s="25"/>
    </row>
    <row r="48" spans="1:40" x14ac:dyDescent="0.15">
      <c r="A48" s="31" t="s">
        <v>27</v>
      </c>
      <c r="B48" s="8">
        <v>400.12</v>
      </c>
      <c r="C48" s="32" t="s">
        <v>117</v>
      </c>
      <c r="D48" s="85">
        <f>1000*D15/$B48</f>
        <v>11.246626012196343</v>
      </c>
      <c r="E48" s="85">
        <f>1000*F15/$B48</f>
        <v>21.743476956912925</v>
      </c>
      <c r="F48" s="85">
        <f>1000*H15/$B48</f>
        <v>19.344196740977708</v>
      </c>
      <c r="G48" s="85">
        <f>1000*J15/$B48</f>
        <v>22.118364490652805</v>
      </c>
      <c r="H48" s="85">
        <f>1000*L15/$B48</f>
        <v>7.8226532040387884</v>
      </c>
      <c r="I48" s="85">
        <f>1000*N15/$B48</f>
        <v>17.269819054283715</v>
      </c>
      <c r="J48" s="85">
        <f>1000*P15/$B48</f>
        <v>13.271018694391682</v>
      </c>
      <c r="K48" s="85">
        <f>1000*R15/$B48</f>
        <v>19.74407677696691</v>
      </c>
      <c r="L48" s="85">
        <f>1000*T15/$B48</f>
        <v>27.741677496750974</v>
      </c>
      <c r="M48" s="85">
        <f>1000*V15/$B48</f>
        <v>33.989803059082277</v>
      </c>
      <c r="N48" s="85">
        <f>1000*X15/$B48</f>
        <v>35.739278216535041</v>
      </c>
      <c r="O48" s="85">
        <f>1000*Z15/$B48</f>
        <v>40.98770368889334</v>
      </c>
      <c r="P48" s="85">
        <f>1000*AB15/$B48</f>
        <v>12.121363590922725</v>
      </c>
      <c r="Q48" s="85">
        <f>1000*AD15/$B48</f>
        <v>35.739278216535041</v>
      </c>
      <c r="R48" s="85">
        <f>1000*AF15/$B48</f>
        <v>30.990702789163251</v>
      </c>
      <c r="S48" s="85">
        <f>1000*AH15/$B48</f>
        <v>28.241527541737472</v>
      </c>
      <c r="T48" s="85" t="s">
        <v>12</v>
      </c>
      <c r="U48" s="25"/>
      <c r="V48" s="25"/>
      <c r="W48" s="25"/>
    </row>
    <row r="49" spans="1:27" x14ac:dyDescent="0.15">
      <c r="A49" s="31" t="s">
        <v>29</v>
      </c>
      <c r="B49" s="8">
        <v>428.17</v>
      </c>
      <c r="C49" s="32" t="s">
        <v>117</v>
      </c>
      <c r="D49" s="85" t="s">
        <v>12</v>
      </c>
      <c r="E49" s="85" t="s">
        <v>12</v>
      </c>
      <c r="F49" s="85" t="s">
        <v>12</v>
      </c>
      <c r="G49" s="85" t="s">
        <v>12</v>
      </c>
      <c r="H49" s="85" t="s">
        <v>12</v>
      </c>
      <c r="I49" s="85" t="s">
        <v>12</v>
      </c>
      <c r="J49" s="85" t="s">
        <v>12</v>
      </c>
      <c r="K49" s="85" t="s">
        <v>12</v>
      </c>
      <c r="L49" s="85" t="s">
        <v>12</v>
      </c>
      <c r="M49" s="85" t="s">
        <v>12</v>
      </c>
      <c r="N49" s="85" t="s">
        <v>12</v>
      </c>
      <c r="O49" s="85" t="s">
        <v>12</v>
      </c>
      <c r="P49" s="85">
        <f>1000*AB16/$B49</f>
        <v>14.737137118434266</v>
      </c>
      <c r="Q49" s="85">
        <f>1000*AD16/$B49</f>
        <v>5.745381507345213</v>
      </c>
      <c r="R49" s="85" t="s">
        <v>12</v>
      </c>
      <c r="S49" s="85" t="s">
        <v>12</v>
      </c>
      <c r="T49" s="85" t="s">
        <v>12</v>
      </c>
      <c r="U49" s="25"/>
      <c r="V49" s="25"/>
      <c r="W49" s="25"/>
    </row>
    <row r="50" spans="1:27" x14ac:dyDescent="0.15">
      <c r="A50" s="31" t="s">
        <v>31</v>
      </c>
      <c r="B50" s="8">
        <v>450.12</v>
      </c>
      <c r="C50" s="32" t="s">
        <v>117</v>
      </c>
      <c r="D50" s="85" t="s">
        <v>12</v>
      </c>
      <c r="E50" s="85" t="s">
        <v>12</v>
      </c>
      <c r="F50" s="85" t="s">
        <v>12</v>
      </c>
      <c r="G50" s="85" t="s">
        <v>12</v>
      </c>
      <c r="H50" s="85" t="s">
        <v>12</v>
      </c>
      <c r="I50" s="85" t="s">
        <v>12</v>
      </c>
      <c r="J50" s="85" t="s">
        <v>12</v>
      </c>
      <c r="K50" s="85" t="s">
        <v>12</v>
      </c>
      <c r="L50" s="85" t="s">
        <v>12</v>
      </c>
      <c r="M50" s="85" t="s">
        <v>12</v>
      </c>
      <c r="N50" s="85" t="s">
        <v>12</v>
      </c>
      <c r="O50" s="85" t="s">
        <v>12</v>
      </c>
      <c r="P50" s="85" t="s">
        <v>12</v>
      </c>
      <c r="Q50" s="85" t="s">
        <v>12</v>
      </c>
      <c r="R50" s="85" t="s">
        <v>12</v>
      </c>
      <c r="S50" s="85" t="s">
        <v>12</v>
      </c>
      <c r="T50" s="85" t="s">
        <v>12</v>
      </c>
      <c r="U50" s="25"/>
      <c r="V50" s="25"/>
      <c r="W50" s="25"/>
    </row>
    <row r="51" spans="1:27" x14ac:dyDescent="0.15">
      <c r="A51" s="31" t="s">
        <v>33</v>
      </c>
      <c r="B51" s="8">
        <v>464.08</v>
      </c>
      <c r="C51" s="32" t="s">
        <v>117</v>
      </c>
      <c r="D51" s="85">
        <f>1000*D18/$B51</f>
        <v>1.508360627478021</v>
      </c>
      <c r="E51" s="85">
        <f>1000*F18/$B51</f>
        <v>2.3487329770729186</v>
      </c>
      <c r="F51" s="85">
        <f>1000*H18/$B51</f>
        <v>1.982416824685399</v>
      </c>
      <c r="G51" s="85">
        <f>1000*J18/$B51</f>
        <v>2.1332528874332013</v>
      </c>
      <c r="H51" s="85">
        <f>1000*L18/$B51</f>
        <v>0.86192035855886917</v>
      </c>
      <c r="I51" s="85">
        <f>1000*N18/$B51</f>
        <v>2.0039648336493707</v>
      </c>
      <c r="J51" s="85">
        <f>1000*P18/$B51</f>
        <v>1.443716600586106</v>
      </c>
      <c r="K51" s="85">
        <f>1000*R18/$B51</f>
        <v>1.8746767798655406</v>
      </c>
      <c r="L51" s="85">
        <f>1000*T18/$B51</f>
        <v>56.886743664885365</v>
      </c>
      <c r="M51" s="85">
        <f>1000*V18/$B51</f>
        <v>119.80692983968279</v>
      </c>
      <c r="N51" s="85">
        <f>1000*X18/$B51</f>
        <v>83.821754869850025</v>
      </c>
      <c r="O51" s="85">
        <f>1000*Z18/$B51</f>
        <v>103.645923116704</v>
      </c>
      <c r="P51" s="85">
        <f>1000*AB18/$B51</f>
        <v>0.66798827788312365</v>
      </c>
      <c r="Q51" s="85">
        <f>1000*AD18/$B51</f>
        <v>2.1763489053611447</v>
      </c>
      <c r="R51" s="85">
        <f>1000*AF18/$B51</f>
        <v>1.9393208067574557</v>
      </c>
      <c r="S51" s="85">
        <f>1000*AH18/$B51</f>
        <v>1.7022927081537667</v>
      </c>
      <c r="T51" s="85" t="s">
        <v>12</v>
      </c>
      <c r="U51" s="25"/>
      <c r="V51" s="25"/>
      <c r="W51" s="25"/>
    </row>
    <row r="52" spans="1:27" x14ac:dyDescent="0.15">
      <c r="A52" s="31" t="s">
        <v>35</v>
      </c>
      <c r="B52" s="8">
        <v>500.13</v>
      </c>
      <c r="C52" s="32" t="s">
        <v>117</v>
      </c>
      <c r="D52" s="85">
        <f>1000*D19/$B52</f>
        <v>16.11580988942875</v>
      </c>
      <c r="E52" s="85">
        <f>1000*F19/$B52</f>
        <v>10.337312298802312</v>
      </c>
      <c r="F52" s="85">
        <f>1000*H19/$B52</f>
        <v>7.13814408253854</v>
      </c>
      <c r="G52" s="85">
        <f>1000*J19/$B52</f>
        <v>8.0179153420110776</v>
      </c>
      <c r="H52" s="85">
        <f>1000*L19/$B52</f>
        <v>10.35730710015396</v>
      </c>
      <c r="I52" s="85">
        <f>1000*N19/$B52</f>
        <v>7.3980765001099718</v>
      </c>
      <c r="J52" s="85">
        <f>1000*P19/$B52</f>
        <v>5.8584767960330311</v>
      </c>
      <c r="K52" s="85">
        <f>1000*R19/$B52</f>
        <v>7.5580349109231602</v>
      </c>
      <c r="L52" s="85">
        <f>1000*T19/$B52</f>
        <v>20.594645392198029</v>
      </c>
      <c r="M52" s="85">
        <f>1000*V19/$B52</f>
        <v>13.296542898846297</v>
      </c>
      <c r="N52" s="85">
        <f>1000*X19/$B52</f>
        <v>11.357047167736388</v>
      </c>
      <c r="O52" s="85">
        <f>1000*Z19/$B52</f>
        <v>15.875872273208964</v>
      </c>
      <c r="P52" s="85">
        <f>1000*AB19/$B52</f>
        <v>12.716693659648492</v>
      </c>
      <c r="Q52" s="85">
        <f>1000*AD19/$B52</f>
        <v>11.1970887569232</v>
      </c>
      <c r="R52" s="85">
        <f>1000*AF19/$B52</f>
        <v>11.876912002879251</v>
      </c>
      <c r="S52" s="85">
        <f>1000*AH19/$B52</f>
        <v>11.556995181252875</v>
      </c>
      <c r="T52" s="85" t="s">
        <v>12</v>
      </c>
      <c r="U52" s="25"/>
      <c r="V52" s="25"/>
      <c r="W52" s="25"/>
    </row>
    <row r="53" spans="1:27" x14ac:dyDescent="0.15">
      <c r="A53" s="31" t="s">
        <v>37</v>
      </c>
      <c r="B53" s="8">
        <v>614.1</v>
      </c>
      <c r="C53" s="32" t="s">
        <v>117</v>
      </c>
      <c r="D53" s="85">
        <f>1000*D20/$B53</f>
        <v>0.7002116919068555</v>
      </c>
      <c r="E53" s="85">
        <f>1000*F20/$B53</f>
        <v>3.3382185311838461</v>
      </c>
      <c r="F53" s="85">
        <f>1000*H20/$B53</f>
        <v>2.2146230255658685</v>
      </c>
      <c r="G53" s="85">
        <f>1000*J20/$B53</f>
        <v>2.5565868751017748</v>
      </c>
      <c r="H53" s="85">
        <f>1000*L20/$B53</f>
        <v>0.84676762742224387</v>
      </c>
      <c r="I53" s="85">
        <f>1000*N20/$B53</f>
        <v>2.7194268034522069</v>
      </c>
      <c r="J53" s="85">
        <f>1000*P20/$B53</f>
        <v>1.8889431688650056</v>
      </c>
      <c r="K53" s="85">
        <f>1000*R20/$B53</f>
        <v>2.8496987461325518</v>
      </c>
      <c r="L53" s="85">
        <f>1000*T20/$B53</f>
        <v>3.4033545025240186</v>
      </c>
      <c r="M53" s="85">
        <f>1000*V20/$B53</f>
        <v>6.0250773489659659</v>
      </c>
      <c r="N53" s="85">
        <f>1000*X20/$B53</f>
        <v>4.6735059436573847</v>
      </c>
      <c r="O53" s="85">
        <f>1000*Z20/$B53</f>
        <v>5.7156814851001467</v>
      </c>
      <c r="P53" s="85" t="s">
        <v>12</v>
      </c>
      <c r="Q53" s="85">
        <f>1000*AD20/$B53</f>
        <v>2.361178961081257</v>
      </c>
      <c r="R53" s="85">
        <f>1000*AF20/$B53</f>
        <v>1.5632633121641428</v>
      </c>
      <c r="S53" s="85">
        <f>1000*AH20/$B53</f>
        <v>1.4655593551538837</v>
      </c>
      <c r="T53" s="85" t="s">
        <v>12</v>
      </c>
      <c r="U53" s="25"/>
      <c r="V53" s="25"/>
      <c r="W53" s="25"/>
    </row>
    <row r="54" spans="1:27" x14ac:dyDescent="0.15">
      <c r="A54" s="31" t="s">
        <v>39</v>
      </c>
      <c r="B54" s="8">
        <v>528.17999999999995</v>
      </c>
      <c r="C54" s="32" t="s">
        <v>117</v>
      </c>
      <c r="D54" s="85" t="s">
        <v>12</v>
      </c>
      <c r="E54" s="85" t="s">
        <v>12</v>
      </c>
      <c r="F54" s="85" t="s">
        <v>12</v>
      </c>
      <c r="G54" s="85" t="s">
        <v>12</v>
      </c>
      <c r="H54" s="85" t="s">
        <v>12</v>
      </c>
      <c r="I54" s="85" t="s">
        <v>12</v>
      </c>
      <c r="J54" s="85" t="s">
        <v>12</v>
      </c>
      <c r="K54" s="85" t="s">
        <v>12</v>
      </c>
      <c r="L54" s="85" t="s">
        <v>12</v>
      </c>
      <c r="M54" s="85" t="s">
        <v>12</v>
      </c>
      <c r="N54" s="85" t="s">
        <v>12</v>
      </c>
      <c r="O54" s="85" t="s">
        <v>12</v>
      </c>
      <c r="P54" s="85" t="s">
        <v>12</v>
      </c>
      <c r="Q54" s="85" t="s">
        <v>12</v>
      </c>
      <c r="R54" s="85" t="s">
        <v>12</v>
      </c>
      <c r="S54" s="85" t="s">
        <v>12</v>
      </c>
      <c r="T54" s="85" t="s">
        <v>12</v>
      </c>
      <c r="U54" s="25"/>
      <c r="V54" s="25"/>
      <c r="W54" s="25"/>
    </row>
    <row r="55" spans="1:27" x14ac:dyDescent="0.15">
      <c r="A55" s="31" t="s">
        <v>41</v>
      </c>
      <c r="B55" s="8">
        <v>550.14</v>
      </c>
      <c r="C55" s="32" t="s">
        <v>117</v>
      </c>
      <c r="D55" s="85" t="s">
        <v>12</v>
      </c>
      <c r="E55" s="85" t="s">
        <v>12</v>
      </c>
      <c r="F55" s="85" t="s">
        <v>12</v>
      </c>
      <c r="G55" s="85" t="s">
        <v>12</v>
      </c>
      <c r="H55" s="85" t="s">
        <v>12</v>
      </c>
      <c r="I55" s="85" t="s">
        <v>12</v>
      </c>
      <c r="J55" s="85" t="s">
        <v>12</v>
      </c>
      <c r="K55" s="85" t="s">
        <v>12</v>
      </c>
      <c r="L55" s="85" t="s">
        <v>12</v>
      </c>
      <c r="M55" s="85" t="s">
        <v>12</v>
      </c>
      <c r="N55" s="85" t="s">
        <v>12</v>
      </c>
      <c r="O55" s="85" t="s">
        <v>12</v>
      </c>
      <c r="P55" s="85" t="s">
        <v>12</v>
      </c>
      <c r="Q55" s="85" t="s">
        <v>12</v>
      </c>
      <c r="R55" s="85" t="s">
        <v>12</v>
      </c>
      <c r="S55" s="85" t="s">
        <v>12</v>
      </c>
      <c r="T55" s="85" t="s">
        <v>12</v>
      </c>
      <c r="U55" s="25"/>
      <c r="V55" s="25"/>
      <c r="W55" s="25"/>
    </row>
    <row r="56" spans="1:27" x14ac:dyDescent="0.15">
      <c r="A56" s="31" t="s">
        <v>43</v>
      </c>
      <c r="B56" s="8">
        <v>571.21</v>
      </c>
      <c r="C56" s="32" t="s">
        <v>117</v>
      </c>
      <c r="D56" s="85" t="s">
        <v>12</v>
      </c>
      <c r="E56" s="85">
        <f>1000*F23/$B56</f>
        <v>4.7093013077502137</v>
      </c>
      <c r="F56" s="85" t="s">
        <v>12</v>
      </c>
      <c r="G56" s="85">
        <f>1000*J23/$B56</f>
        <v>1.1554419565483798</v>
      </c>
      <c r="H56" s="85" t="s">
        <v>12</v>
      </c>
      <c r="I56" s="85">
        <f>1000*N23/$B56</f>
        <v>1.8206964163792649</v>
      </c>
      <c r="J56" s="85" t="s">
        <v>12</v>
      </c>
      <c r="K56" s="85">
        <f>1000*R23/$B56</f>
        <v>1.838203112690604</v>
      </c>
      <c r="L56" s="85" t="s">
        <v>12</v>
      </c>
      <c r="M56" s="85">
        <f>1000*V23/$B56</f>
        <v>1.6806428458885523</v>
      </c>
      <c r="N56" s="85" t="s">
        <v>12</v>
      </c>
      <c r="O56" s="85" t="s">
        <v>12</v>
      </c>
      <c r="P56" s="85" t="s">
        <v>12</v>
      </c>
      <c r="Q56" s="85" t="s">
        <v>12</v>
      </c>
      <c r="R56" s="85" t="s">
        <v>12</v>
      </c>
      <c r="S56" s="85" t="s">
        <v>12</v>
      </c>
      <c r="T56" s="85" t="s">
        <v>12</v>
      </c>
      <c r="U56" s="25"/>
      <c r="V56" s="25"/>
      <c r="W56" s="25"/>
    </row>
    <row r="57" spans="1:27" x14ac:dyDescent="0.15">
      <c r="A57" s="31" t="s">
        <v>45</v>
      </c>
      <c r="B57" s="8">
        <v>564.09</v>
      </c>
      <c r="C57" s="32" t="s">
        <v>117</v>
      </c>
      <c r="D57" s="85" t="s">
        <v>12</v>
      </c>
      <c r="E57" s="85" t="s">
        <v>12</v>
      </c>
      <c r="F57" s="85" t="s">
        <v>12</v>
      </c>
      <c r="G57" s="85" t="s">
        <v>12</v>
      </c>
      <c r="H57" s="85" t="s">
        <v>12</v>
      </c>
      <c r="I57" s="85" t="s">
        <v>12</v>
      </c>
      <c r="J57" s="85" t="s">
        <v>12</v>
      </c>
      <c r="K57" s="85" t="s">
        <v>12</v>
      </c>
      <c r="L57" s="85">
        <f>1000*T24/$B57</f>
        <v>2.2336861139179915</v>
      </c>
      <c r="M57" s="85">
        <f>1000*V24/$B57</f>
        <v>1.8259497597901042</v>
      </c>
      <c r="N57" s="85">
        <f>1000*X24/$B57</f>
        <v>0.81547270825577478</v>
      </c>
      <c r="O57" s="85">
        <f>1000*Z24/$B57</f>
        <v>0.79774504068499708</v>
      </c>
      <c r="P57" s="85" t="s">
        <v>12</v>
      </c>
      <c r="Q57" s="85" t="s">
        <v>12</v>
      </c>
      <c r="R57" s="85" t="s">
        <v>12</v>
      </c>
      <c r="S57" s="85" t="s">
        <v>12</v>
      </c>
      <c r="T57" s="85" t="s">
        <v>12</v>
      </c>
      <c r="U57" s="25"/>
      <c r="V57" s="25"/>
      <c r="W57" s="25"/>
    </row>
    <row r="58" spans="1:27" x14ac:dyDescent="0.15">
      <c r="A58" s="31" t="s">
        <v>47</v>
      </c>
      <c r="B58" s="8">
        <v>600.15</v>
      </c>
      <c r="C58" s="32" t="s">
        <v>117</v>
      </c>
      <c r="D58" s="85">
        <f>1000*D25/$B58</f>
        <v>3.0659001916187623</v>
      </c>
      <c r="E58" s="85" t="s">
        <v>12</v>
      </c>
      <c r="F58" s="85" t="s">
        <v>12</v>
      </c>
      <c r="G58" s="85" t="s">
        <v>12</v>
      </c>
      <c r="H58" s="85" t="s">
        <v>12</v>
      </c>
      <c r="I58" s="85" t="s">
        <v>12</v>
      </c>
      <c r="J58" s="85" t="s">
        <v>12</v>
      </c>
      <c r="K58" s="85" t="s">
        <v>12</v>
      </c>
      <c r="L58" s="85">
        <f>1000*T25/$B58</f>
        <v>2.1994501374656337</v>
      </c>
      <c r="M58" s="85" t="s">
        <v>12</v>
      </c>
      <c r="N58" s="85" t="s">
        <v>12</v>
      </c>
      <c r="O58" s="85" t="s">
        <v>12</v>
      </c>
      <c r="P58" s="85" t="s">
        <v>12</v>
      </c>
      <c r="Q58" s="85" t="s">
        <v>12</v>
      </c>
      <c r="R58" s="85" t="s">
        <v>12</v>
      </c>
      <c r="S58" s="85" t="s">
        <v>12</v>
      </c>
      <c r="T58" s="85" t="s">
        <v>12</v>
      </c>
      <c r="U58" s="25"/>
      <c r="V58" s="25"/>
      <c r="W58" s="25"/>
    </row>
    <row r="59" spans="1:27" x14ac:dyDescent="0.15">
      <c r="A59" s="31" t="s">
        <v>49</v>
      </c>
      <c r="B59" s="8">
        <v>499.14</v>
      </c>
      <c r="C59" s="32" t="s">
        <v>117</v>
      </c>
      <c r="D59" s="85" t="s">
        <v>12</v>
      </c>
      <c r="E59" s="85" t="s">
        <v>12</v>
      </c>
      <c r="F59" s="85" t="s">
        <v>12</v>
      </c>
      <c r="G59" s="85" t="s">
        <v>12</v>
      </c>
      <c r="H59" s="85" t="s">
        <v>12</v>
      </c>
      <c r="I59" s="85" t="s">
        <v>12</v>
      </c>
      <c r="J59" s="85" t="s">
        <v>12</v>
      </c>
      <c r="K59" s="85" t="s">
        <v>12</v>
      </c>
      <c r="L59" s="85" t="s">
        <v>12</v>
      </c>
      <c r="M59" s="85" t="s">
        <v>12</v>
      </c>
      <c r="N59" s="85" t="s">
        <v>12</v>
      </c>
      <c r="O59" s="85" t="s">
        <v>12</v>
      </c>
      <c r="P59" s="85" t="s">
        <v>12</v>
      </c>
      <c r="Q59" s="85" t="s">
        <v>12</v>
      </c>
      <c r="R59" s="85" t="s">
        <v>12</v>
      </c>
      <c r="S59" s="85" t="s">
        <v>12</v>
      </c>
      <c r="T59" s="85" t="s">
        <v>12</v>
      </c>
      <c r="U59" s="25"/>
      <c r="V59" s="25"/>
      <c r="W59" s="25"/>
    </row>
    <row r="60" spans="1:27" x14ac:dyDescent="0.15">
      <c r="A60" s="31" t="s">
        <v>51</v>
      </c>
      <c r="B60" s="8">
        <v>585.24</v>
      </c>
      <c r="C60" s="32" t="s">
        <v>117</v>
      </c>
      <c r="D60" s="85" t="s">
        <v>12</v>
      </c>
      <c r="E60" s="85">
        <f>1000*F27/$B60</f>
        <v>4.2034037318023376</v>
      </c>
      <c r="F60" s="85" t="s">
        <v>12</v>
      </c>
      <c r="G60" s="85" t="s">
        <v>12</v>
      </c>
      <c r="H60" s="85" t="s">
        <v>12</v>
      </c>
      <c r="I60" s="85">
        <f>1000*N27/$B60</f>
        <v>1.8112227462237718</v>
      </c>
      <c r="J60" s="85" t="s">
        <v>12</v>
      </c>
      <c r="K60" s="85" t="s">
        <v>12</v>
      </c>
      <c r="L60" s="85" t="s">
        <v>12</v>
      </c>
      <c r="M60" s="85" t="s">
        <v>12</v>
      </c>
      <c r="N60" s="85" t="s">
        <v>12</v>
      </c>
      <c r="O60" s="85" t="s">
        <v>12</v>
      </c>
      <c r="P60" s="85" t="s">
        <v>12</v>
      </c>
      <c r="Q60" s="85" t="s">
        <v>12</v>
      </c>
      <c r="R60" s="85" t="s">
        <v>12</v>
      </c>
      <c r="S60" s="85" t="s">
        <v>12</v>
      </c>
      <c r="T60" s="85" t="s">
        <v>12</v>
      </c>
      <c r="U60" s="25"/>
      <c r="V60" s="25"/>
      <c r="W60" s="25"/>
    </row>
    <row r="61" spans="1:27" x14ac:dyDescent="0.15">
      <c r="A61" s="31" t="s">
        <v>53</v>
      </c>
      <c r="B61" s="8">
        <v>614.1</v>
      </c>
      <c r="C61" s="32" t="s">
        <v>117</v>
      </c>
      <c r="D61" s="85" t="s">
        <v>12</v>
      </c>
      <c r="E61" s="85" t="s">
        <v>12</v>
      </c>
      <c r="F61" s="85" t="s">
        <v>12</v>
      </c>
      <c r="G61" s="85" t="s">
        <v>12</v>
      </c>
      <c r="H61" s="85" t="s">
        <v>12</v>
      </c>
      <c r="I61" s="85" t="s">
        <v>12</v>
      </c>
      <c r="J61" s="85" t="s">
        <v>12</v>
      </c>
      <c r="K61" s="85" t="s">
        <v>12</v>
      </c>
      <c r="L61" s="85" t="s">
        <v>12</v>
      </c>
      <c r="M61" s="85" t="s">
        <v>12</v>
      </c>
      <c r="N61" s="85" t="s">
        <v>12</v>
      </c>
      <c r="O61" s="85" t="s">
        <v>12</v>
      </c>
      <c r="P61" s="85" t="s">
        <v>12</v>
      </c>
      <c r="Q61" s="85" t="s">
        <v>12</v>
      </c>
      <c r="R61" s="85" t="s">
        <v>12</v>
      </c>
      <c r="S61" s="85" t="s">
        <v>12</v>
      </c>
      <c r="T61" s="85" t="s">
        <v>12</v>
      </c>
      <c r="U61" s="25"/>
      <c r="V61" s="25"/>
      <c r="W61" s="25"/>
    </row>
    <row r="62" spans="1:27" x14ac:dyDescent="0.15">
      <c r="A62" s="31" t="s">
        <v>55</v>
      </c>
      <c r="B62" s="76">
        <v>664.1</v>
      </c>
      <c r="C62" s="32" t="s">
        <v>117</v>
      </c>
      <c r="D62" s="85" t="s">
        <v>12</v>
      </c>
      <c r="E62" s="85" t="s">
        <v>12</v>
      </c>
      <c r="F62" s="85" t="s">
        <v>12</v>
      </c>
      <c r="G62" s="85" t="s">
        <v>12</v>
      </c>
      <c r="H62" s="85" t="s">
        <v>12</v>
      </c>
      <c r="I62" s="85" t="s">
        <v>12</v>
      </c>
      <c r="J62" s="85" t="s">
        <v>12</v>
      </c>
      <c r="K62" s="85" t="s">
        <v>12</v>
      </c>
      <c r="L62" s="85" t="s">
        <v>12</v>
      </c>
      <c r="M62" s="85" t="s">
        <v>12</v>
      </c>
      <c r="N62" s="85" t="s">
        <v>12</v>
      </c>
      <c r="O62" s="85" t="s">
        <v>12</v>
      </c>
      <c r="P62" s="85" t="s">
        <v>12</v>
      </c>
      <c r="Q62" s="85" t="s">
        <v>12</v>
      </c>
      <c r="R62" s="85" t="s">
        <v>12</v>
      </c>
      <c r="S62" s="85" t="s">
        <v>12</v>
      </c>
      <c r="T62" s="85" t="s">
        <v>12</v>
      </c>
      <c r="U62" s="25"/>
      <c r="V62" s="25"/>
      <c r="W62" s="25"/>
    </row>
    <row r="63" spans="1:27" s="44" customFormat="1" ht="13" thickBot="1" x14ac:dyDescent="0.2">
      <c r="A63" s="40" t="s">
        <v>57</v>
      </c>
      <c r="B63" s="38">
        <v>714.11</v>
      </c>
      <c r="C63" s="41" t="s">
        <v>117</v>
      </c>
      <c r="D63" s="86" t="s">
        <v>12</v>
      </c>
      <c r="E63" s="85">
        <f>1000*F30/$B63</f>
        <v>0.74218257691392076</v>
      </c>
      <c r="F63" s="85" t="s">
        <v>12</v>
      </c>
      <c r="G63" s="85" t="s">
        <v>12</v>
      </c>
      <c r="H63" s="85" t="s">
        <v>12</v>
      </c>
      <c r="I63" s="85" t="s">
        <v>12</v>
      </c>
      <c r="J63" s="85" t="s">
        <v>12</v>
      </c>
      <c r="K63" s="85" t="s">
        <v>12</v>
      </c>
      <c r="L63" s="85" t="s">
        <v>12</v>
      </c>
      <c r="M63" s="85" t="s">
        <v>12</v>
      </c>
      <c r="N63" s="85" t="s">
        <v>12</v>
      </c>
      <c r="O63" s="85" t="s">
        <v>12</v>
      </c>
      <c r="P63" s="85" t="s">
        <v>12</v>
      </c>
      <c r="Q63" s="85" t="s">
        <v>12</v>
      </c>
      <c r="R63" s="85" t="s">
        <v>12</v>
      </c>
      <c r="S63" s="85" t="s">
        <v>12</v>
      </c>
      <c r="T63" s="85" t="s">
        <v>12</v>
      </c>
      <c r="U63" s="43"/>
      <c r="V63" s="43"/>
      <c r="W63" s="43"/>
    </row>
    <row r="64" spans="1:27" s="120" customFormat="1" ht="13" thickBot="1" x14ac:dyDescent="0.2">
      <c r="A64" s="119" t="s">
        <v>119</v>
      </c>
      <c r="B64" s="112"/>
      <c r="C64" s="121"/>
      <c r="D64" s="122">
        <f>SUM(D40:D63)</f>
        <v>108.02600943646848</v>
      </c>
      <c r="E64" s="122">
        <f t="shared" ref="E64:T64" si="16">SUM(E40:E63)</f>
        <v>326.14984272340473</v>
      </c>
      <c r="F64" s="122">
        <f t="shared" si="16"/>
        <v>266.87505587256709</v>
      </c>
      <c r="G64" s="122">
        <f t="shared" si="16"/>
        <v>493.19674100129112</v>
      </c>
      <c r="H64" s="122">
        <f t="shared" si="16"/>
        <v>99.128923474116789</v>
      </c>
      <c r="I64" s="122">
        <f t="shared" si="16"/>
        <v>202.74397154587706</v>
      </c>
      <c r="J64" s="122">
        <f t="shared" si="16"/>
        <v>192.55121832332907</v>
      </c>
      <c r="K64" s="122">
        <f t="shared" si="16"/>
        <v>229.21562944012771</v>
      </c>
      <c r="L64" s="122">
        <f t="shared" si="16"/>
        <v>392.58048057996439</v>
      </c>
      <c r="M64" s="122">
        <f t="shared" si="16"/>
        <v>510.33444344249756</v>
      </c>
      <c r="N64" s="122">
        <f t="shared" si="16"/>
        <v>550.49687595546425</v>
      </c>
      <c r="O64" s="122">
        <f t="shared" si="16"/>
        <v>592.44848925940778</v>
      </c>
      <c r="P64" s="122">
        <f t="shared" si="16"/>
        <v>123.91678728220387</v>
      </c>
      <c r="Q64" s="122">
        <f t="shared" si="16"/>
        <v>457.37202664330835</v>
      </c>
      <c r="R64" s="122">
        <f t="shared" si="16"/>
        <v>402.74824867105173</v>
      </c>
      <c r="S64" s="122">
        <f t="shared" si="16"/>
        <v>363.34359651628955</v>
      </c>
      <c r="T64" s="122">
        <f t="shared" si="16"/>
        <v>0</v>
      </c>
      <c r="U64" s="112"/>
      <c r="V64" s="112"/>
      <c r="W64" s="112"/>
      <c r="X64" s="112"/>
      <c r="Y64" s="112"/>
      <c r="Z64" s="112"/>
      <c r="AA64" s="112"/>
    </row>
  </sheetData>
  <mergeCells count="52">
    <mergeCell ref="P5:Q5"/>
    <mergeCell ref="N5:O5"/>
    <mergeCell ref="L5:M5"/>
    <mergeCell ref="AJ3:AK3"/>
    <mergeCell ref="AJ4:AK4"/>
    <mergeCell ref="L3:S3"/>
    <mergeCell ref="AB3:AI3"/>
    <mergeCell ref="V4:W4"/>
    <mergeCell ref="AD4:AE4"/>
    <mergeCell ref="T4:U4"/>
    <mergeCell ref="AB4:AC4"/>
    <mergeCell ref="T3:AA3"/>
    <mergeCell ref="Z4:AA4"/>
    <mergeCell ref="AH4:AI4"/>
    <mergeCell ref="X4:Y4"/>
    <mergeCell ref="AF4:AG4"/>
    <mergeCell ref="A3:A5"/>
    <mergeCell ref="AJ5:AK5"/>
    <mergeCell ref="T5:U5"/>
    <mergeCell ref="AB5:AC5"/>
    <mergeCell ref="V5:W5"/>
    <mergeCell ref="AD5:AE5"/>
    <mergeCell ref="AF5:AG5"/>
    <mergeCell ref="X5:Y5"/>
    <mergeCell ref="Z5:AA5"/>
    <mergeCell ref="AH5:AI5"/>
    <mergeCell ref="R4:S4"/>
    <mergeCell ref="P4:Q4"/>
    <mergeCell ref="L4:M4"/>
    <mergeCell ref="N4:O4"/>
    <mergeCell ref="R5:S5"/>
    <mergeCell ref="D5:E5"/>
    <mergeCell ref="C34:J34"/>
    <mergeCell ref="B3:C3"/>
    <mergeCell ref="B4:C4"/>
    <mergeCell ref="B5:C5"/>
    <mergeCell ref="F5:G5"/>
    <mergeCell ref="J5:K5"/>
    <mergeCell ref="H5:I5"/>
    <mergeCell ref="H4:I4"/>
    <mergeCell ref="J4:K4"/>
    <mergeCell ref="D3:K3"/>
    <mergeCell ref="F4:G4"/>
    <mergeCell ref="D4:E4"/>
    <mergeCell ref="L36:O36"/>
    <mergeCell ref="P36:S36"/>
    <mergeCell ref="B38:C38"/>
    <mergeCell ref="B37:C37"/>
    <mergeCell ref="A36:A38"/>
    <mergeCell ref="B36:C36"/>
    <mergeCell ref="D36:G36"/>
    <mergeCell ref="H36:K3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468B6-A5C4-4FD7-A71B-1DA8D74C28BF}">
  <dimension ref="A1:AL50"/>
  <sheetViews>
    <sheetView zoomScale="178" zoomScaleNormal="70" workbookViewId="0">
      <selection activeCell="N50" sqref="N50"/>
    </sheetView>
  </sheetViews>
  <sheetFormatPr baseColWidth="10" defaultColWidth="8.83203125" defaultRowHeight="12" x14ac:dyDescent="0.15"/>
  <cols>
    <col min="1" max="1" width="37.1640625" style="2" customWidth="1"/>
    <col min="2" max="2" width="8.83203125" style="2"/>
    <col min="3" max="3" width="8.83203125" style="9"/>
    <col min="4" max="5" width="8.83203125" style="2"/>
    <col min="6" max="6" width="10" style="2" customWidth="1"/>
    <col min="7" max="7" width="11.5" style="2" customWidth="1"/>
    <col min="8" max="10" width="8.83203125" style="2"/>
    <col min="11" max="11" width="11" style="2" customWidth="1"/>
    <col min="12" max="14" width="8.83203125" style="2"/>
    <col min="15" max="15" width="11" style="2" customWidth="1"/>
    <col min="16" max="18" width="8.83203125" style="2"/>
    <col min="19" max="19" width="10.6640625" style="2" customWidth="1"/>
    <col min="20" max="20" width="11.33203125" style="2" customWidth="1"/>
    <col min="21" max="16384" width="8.83203125" style="2"/>
  </cols>
  <sheetData>
    <row r="1" spans="1:38" x14ac:dyDescent="0.15">
      <c r="A1" s="3" t="s">
        <v>134</v>
      </c>
      <c r="D1" s="3"/>
    </row>
    <row r="3" spans="1:38" ht="16" customHeight="1" x14ac:dyDescent="0.15">
      <c r="B3" s="178" t="s">
        <v>69</v>
      </c>
      <c r="C3" s="180"/>
      <c r="D3" s="186" t="s">
        <v>78</v>
      </c>
      <c r="E3" s="186"/>
      <c r="F3" s="186"/>
      <c r="G3" s="186"/>
      <c r="H3" s="186"/>
      <c r="I3" s="186"/>
      <c r="J3" s="186"/>
      <c r="K3" s="186"/>
      <c r="L3" s="186" t="s">
        <v>64</v>
      </c>
      <c r="M3" s="186"/>
      <c r="N3" s="186"/>
      <c r="O3" s="186"/>
      <c r="P3" s="186"/>
      <c r="Q3" s="186"/>
      <c r="R3" s="186"/>
      <c r="S3" s="186"/>
      <c r="T3" s="157" t="s">
        <v>65</v>
      </c>
      <c r="U3" s="157"/>
      <c r="V3" s="157"/>
      <c r="W3" s="157"/>
      <c r="X3" s="157"/>
      <c r="Y3" s="157"/>
      <c r="Z3" s="157"/>
      <c r="AA3" s="157"/>
      <c r="AB3" s="157" t="s">
        <v>67</v>
      </c>
      <c r="AC3" s="157"/>
      <c r="AD3" s="157"/>
      <c r="AE3" s="157"/>
      <c r="AF3" s="157"/>
      <c r="AG3" s="157"/>
      <c r="AH3" s="157"/>
      <c r="AI3" s="157"/>
      <c r="AJ3" s="157" t="s">
        <v>80</v>
      </c>
      <c r="AK3" s="157"/>
      <c r="AL3" s="10"/>
    </row>
    <row r="4" spans="1:38" x14ac:dyDescent="0.15">
      <c r="B4" s="178" t="s">
        <v>70</v>
      </c>
      <c r="C4" s="180"/>
      <c r="D4" s="187">
        <v>43663</v>
      </c>
      <c r="E4" s="188"/>
      <c r="F4" s="158">
        <v>43663</v>
      </c>
      <c r="G4" s="158"/>
      <c r="H4" s="158">
        <v>43663</v>
      </c>
      <c r="I4" s="158"/>
      <c r="J4" s="158">
        <v>43663</v>
      </c>
      <c r="K4" s="158"/>
      <c r="L4" s="158">
        <v>43663</v>
      </c>
      <c r="M4" s="158"/>
      <c r="N4" s="158">
        <v>43663</v>
      </c>
      <c r="O4" s="158"/>
      <c r="P4" s="158">
        <v>43663</v>
      </c>
      <c r="Q4" s="158"/>
      <c r="R4" s="158">
        <v>43663</v>
      </c>
      <c r="S4" s="158"/>
      <c r="T4" s="158">
        <v>43662</v>
      </c>
      <c r="U4" s="158"/>
      <c r="V4" s="158">
        <v>43662</v>
      </c>
      <c r="W4" s="158"/>
      <c r="X4" s="158">
        <v>43662</v>
      </c>
      <c r="Y4" s="158"/>
      <c r="Z4" s="158">
        <v>43662</v>
      </c>
      <c r="AA4" s="158"/>
      <c r="AB4" s="158">
        <v>43662</v>
      </c>
      <c r="AC4" s="158"/>
      <c r="AD4" s="158">
        <v>43662</v>
      </c>
      <c r="AE4" s="158"/>
      <c r="AF4" s="158">
        <v>43662</v>
      </c>
      <c r="AG4" s="158"/>
      <c r="AH4" s="158">
        <v>43662</v>
      </c>
      <c r="AI4" s="158"/>
      <c r="AJ4" s="158">
        <v>43662</v>
      </c>
      <c r="AK4" s="158"/>
    </row>
    <row r="5" spans="1:38" x14ac:dyDescent="0.15">
      <c r="B5" s="178" t="s">
        <v>71</v>
      </c>
      <c r="C5" s="180"/>
      <c r="D5" s="178" t="s">
        <v>73</v>
      </c>
      <c r="E5" s="180"/>
      <c r="F5" s="157" t="s">
        <v>74</v>
      </c>
      <c r="G5" s="157"/>
      <c r="H5" s="189" t="s">
        <v>75</v>
      </c>
      <c r="I5" s="189"/>
      <c r="J5" s="157" t="s">
        <v>76</v>
      </c>
      <c r="K5" s="157"/>
      <c r="L5" s="157" t="s">
        <v>73</v>
      </c>
      <c r="M5" s="157"/>
      <c r="N5" s="157" t="s">
        <v>74</v>
      </c>
      <c r="O5" s="157"/>
      <c r="P5" s="189" t="s">
        <v>75</v>
      </c>
      <c r="Q5" s="189"/>
      <c r="R5" s="157" t="s">
        <v>76</v>
      </c>
      <c r="S5" s="157"/>
      <c r="T5" s="157" t="s">
        <v>73</v>
      </c>
      <c r="U5" s="157"/>
      <c r="V5" s="157" t="s">
        <v>74</v>
      </c>
      <c r="W5" s="157"/>
      <c r="X5" s="189" t="s">
        <v>75</v>
      </c>
      <c r="Y5" s="189"/>
      <c r="Z5" s="157" t="s">
        <v>76</v>
      </c>
      <c r="AA5" s="157"/>
      <c r="AB5" s="157" t="s">
        <v>73</v>
      </c>
      <c r="AC5" s="157"/>
      <c r="AD5" s="157" t="s">
        <v>74</v>
      </c>
      <c r="AE5" s="157"/>
      <c r="AF5" s="189" t="s">
        <v>75</v>
      </c>
      <c r="AG5" s="189"/>
      <c r="AH5" s="157" t="s">
        <v>76</v>
      </c>
      <c r="AI5" s="157"/>
      <c r="AJ5" s="157"/>
      <c r="AK5" s="157"/>
    </row>
    <row r="6" spans="1:38" x14ac:dyDescent="0.15">
      <c r="A6" s="11" t="s">
        <v>8</v>
      </c>
      <c r="B6" s="11" t="s">
        <v>4</v>
      </c>
      <c r="C6" s="6" t="s">
        <v>82</v>
      </c>
      <c r="D6" s="6" t="s">
        <v>113</v>
      </c>
      <c r="E6" s="6" t="s">
        <v>60</v>
      </c>
      <c r="F6" s="6" t="s">
        <v>113</v>
      </c>
      <c r="G6" s="6" t="s">
        <v>60</v>
      </c>
      <c r="H6" s="6" t="s">
        <v>113</v>
      </c>
      <c r="I6" s="6" t="s">
        <v>60</v>
      </c>
      <c r="J6" s="6" t="s">
        <v>113</v>
      </c>
      <c r="K6" s="6" t="s">
        <v>60</v>
      </c>
      <c r="L6" s="6" t="s">
        <v>113</v>
      </c>
      <c r="M6" s="6" t="s">
        <v>60</v>
      </c>
      <c r="N6" s="6" t="s">
        <v>113</v>
      </c>
      <c r="O6" s="6" t="s">
        <v>60</v>
      </c>
      <c r="P6" s="6" t="s">
        <v>113</v>
      </c>
      <c r="Q6" s="6" t="s">
        <v>60</v>
      </c>
      <c r="R6" s="6" t="s">
        <v>113</v>
      </c>
      <c r="S6" s="6" t="s">
        <v>60</v>
      </c>
      <c r="T6" s="6" t="s">
        <v>113</v>
      </c>
      <c r="U6" s="6" t="s">
        <v>60</v>
      </c>
      <c r="V6" s="6" t="s">
        <v>113</v>
      </c>
      <c r="W6" s="6" t="s">
        <v>60</v>
      </c>
      <c r="X6" s="6" t="s">
        <v>113</v>
      </c>
      <c r="Y6" s="6" t="s">
        <v>60</v>
      </c>
      <c r="Z6" s="6" t="s">
        <v>113</v>
      </c>
      <c r="AA6" s="6" t="s">
        <v>60</v>
      </c>
      <c r="AB6" s="6" t="s">
        <v>113</v>
      </c>
      <c r="AC6" s="6" t="s">
        <v>60</v>
      </c>
      <c r="AD6" s="6" t="s">
        <v>113</v>
      </c>
      <c r="AE6" s="6" t="s">
        <v>60</v>
      </c>
      <c r="AF6" s="6" t="s">
        <v>113</v>
      </c>
      <c r="AG6" s="6" t="s">
        <v>60</v>
      </c>
      <c r="AH6" s="6" t="s">
        <v>113</v>
      </c>
      <c r="AI6" s="6" t="s">
        <v>60</v>
      </c>
      <c r="AJ6" s="6" t="s">
        <v>113</v>
      </c>
      <c r="AK6" s="13" t="s">
        <v>60</v>
      </c>
    </row>
    <row r="7" spans="1:38" x14ac:dyDescent="0.15">
      <c r="A7" s="7" t="s">
        <v>9</v>
      </c>
      <c r="B7" s="7" t="s">
        <v>10</v>
      </c>
      <c r="C7" s="8" t="s">
        <v>111</v>
      </c>
      <c r="D7" s="8">
        <v>46.4</v>
      </c>
      <c r="E7" s="7"/>
      <c r="F7" s="8">
        <v>103</v>
      </c>
      <c r="G7" s="7"/>
      <c r="H7" s="8">
        <v>7.45</v>
      </c>
      <c r="I7" s="7"/>
      <c r="J7" s="8">
        <v>8.8000000000000007</v>
      </c>
      <c r="K7" s="7"/>
      <c r="L7" s="8">
        <v>41.7</v>
      </c>
      <c r="M7" s="7"/>
      <c r="N7" s="8">
        <v>26.3</v>
      </c>
      <c r="O7" s="7"/>
      <c r="P7" s="8">
        <v>7.71</v>
      </c>
      <c r="Q7" s="8"/>
      <c r="R7" s="8">
        <v>6.22</v>
      </c>
      <c r="S7" s="7"/>
      <c r="T7" s="8">
        <v>52.400000000000006</v>
      </c>
      <c r="U7" s="7"/>
      <c r="V7" s="8">
        <v>25.8</v>
      </c>
      <c r="W7" s="7"/>
      <c r="X7" s="8">
        <v>8.0400000000000009</v>
      </c>
      <c r="Y7" s="7"/>
      <c r="Z7" s="8">
        <v>7.47</v>
      </c>
      <c r="AA7" s="7"/>
      <c r="AB7" s="8">
        <v>4.74</v>
      </c>
      <c r="AC7" s="7"/>
      <c r="AD7" s="8">
        <v>24.2</v>
      </c>
      <c r="AE7" s="7"/>
      <c r="AF7" s="8">
        <v>10.9</v>
      </c>
      <c r="AG7" s="7"/>
      <c r="AH7" s="8">
        <v>5.22</v>
      </c>
      <c r="AI7" s="7"/>
      <c r="AJ7" s="8" t="s">
        <v>12</v>
      </c>
      <c r="AK7" s="8"/>
    </row>
    <row r="8" spans="1:38" x14ac:dyDescent="0.15">
      <c r="A8" s="7" t="s">
        <v>13</v>
      </c>
      <c r="B8" s="7" t="s">
        <v>14</v>
      </c>
      <c r="C8" s="8" t="s">
        <v>111</v>
      </c>
      <c r="D8" s="8">
        <v>4.12</v>
      </c>
      <c r="E8" s="7"/>
      <c r="F8" s="8">
        <v>22.700000000000003</v>
      </c>
      <c r="G8" s="7"/>
      <c r="H8" s="8">
        <v>15</v>
      </c>
      <c r="I8" s="7"/>
      <c r="J8" s="8">
        <v>27.599999999999998</v>
      </c>
      <c r="K8" s="12"/>
      <c r="L8" s="8">
        <v>5.54</v>
      </c>
      <c r="M8" s="7"/>
      <c r="N8" s="8">
        <v>11.700000000000001</v>
      </c>
      <c r="O8" s="7"/>
      <c r="P8" s="8">
        <v>13.700000000000001</v>
      </c>
      <c r="Q8" s="8"/>
      <c r="R8" s="8">
        <v>13</v>
      </c>
      <c r="S8" s="7"/>
      <c r="T8" s="8">
        <v>29.8</v>
      </c>
      <c r="U8" s="7"/>
      <c r="V8" s="8">
        <v>17.8</v>
      </c>
      <c r="W8" s="7"/>
      <c r="X8" s="8">
        <v>23</v>
      </c>
      <c r="Y8" s="7"/>
      <c r="Z8" s="8">
        <v>21.7</v>
      </c>
      <c r="AA8" s="7"/>
      <c r="AB8" s="8">
        <v>3.77</v>
      </c>
      <c r="AC8" s="7"/>
      <c r="AD8" s="8">
        <v>27.7</v>
      </c>
      <c r="AE8" s="7"/>
      <c r="AF8" s="8">
        <v>43.1</v>
      </c>
      <c r="AG8" s="7"/>
      <c r="AH8" s="8">
        <v>20.2</v>
      </c>
      <c r="AI8" s="7"/>
      <c r="AJ8" s="8" t="s">
        <v>12</v>
      </c>
      <c r="AK8" s="8"/>
    </row>
    <row r="9" spans="1:38" x14ac:dyDescent="0.15">
      <c r="A9" s="7" t="s">
        <v>15</v>
      </c>
      <c r="B9" s="7" t="s">
        <v>16</v>
      </c>
      <c r="C9" s="8" t="s">
        <v>111</v>
      </c>
      <c r="D9" s="8">
        <v>4.7600000000000007</v>
      </c>
      <c r="E9" s="7"/>
      <c r="F9" s="8">
        <v>8.4</v>
      </c>
      <c r="G9" s="7"/>
      <c r="H9" s="8">
        <v>4.13</v>
      </c>
      <c r="I9" s="7"/>
      <c r="J9" s="8">
        <v>9.1</v>
      </c>
      <c r="K9" s="7"/>
      <c r="L9" s="8">
        <v>2.77</v>
      </c>
      <c r="M9" s="7"/>
      <c r="N9" s="8">
        <v>1.85</v>
      </c>
      <c r="O9" s="8" t="s">
        <v>11</v>
      </c>
      <c r="P9" s="8">
        <v>1.71</v>
      </c>
      <c r="Q9" s="8" t="s">
        <v>11</v>
      </c>
      <c r="R9" s="8">
        <v>2.3199999999999998</v>
      </c>
      <c r="S9" s="7"/>
      <c r="T9" s="8">
        <v>7.85</v>
      </c>
      <c r="U9" s="7"/>
      <c r="V9" s="8">
        <v>2.48</v>
      </c>
      <c r="W9" s="7"/>
      <c r="X9" s="8">
        <v>3.16</v>
      </c>
      <c r="Y9" s="7"/>
      <c r="Z9" s="8">
        <v>3.13</v>
      </c>
      <c r="AA9" s="7"/>
      <c r="AB9" s="8">
        <v>1.27</v>
      </c>
      <c r="AC9" s="8" t="s">
        <v>11</v>
      </c>
      <c r="AD9" s="8">
        <v>2.0699999999999998</v>
      </c>
      <c r="AE9" s="8" t="s">
        <v>11</v>
      </c>
      <c r="AF9" s="8">
        <v>6.08</v>
      </c>
      <c r="AG9" s="7"/>
      <c r="AH9" s="8">
        <v>2.2999999999999998</v>
      </c>
      <c r="AI9" s="7"/>
      <c r="AJ9" s="8" t="s">
        <v>12</v>
      </c>
      <c r="AK9" s="8"/>
    </row>
    <row r="10" spans="1:38" x14ac:dyDescent="0.15">
      <c r="A10" s="7" t="s">
        <v>19</v>
      </c>
      <c r="B10" s="7" t="s">
        <v>20</v>
      </c>
      <c r="C10" s="8" t="s">
        <v>111</v>
      </c>
      <c r="D10" s="8">
        <v>4.34</v>
      </c>
      <c r="E10" s="7"/>
      <c r="F10" s="8">
        <v>44.3</v>
      </c>
      <c r="G10" s="7"/>
      <c r="H10" s="8">
        <v>22.5</v>
      </c>
      <c r="I10" s="7"/>
      <c r="J10" s="8">
        <v>40.599999999999994</v>
      </c>
      <c r="K10" s="7"/>
      <c r="L10" s="8">
        <v>5.6</v>
      </c>
      <c r="M10" s="7"/>
      <c r="N10" s="8">
        <v>15.9</v>
      </c>
      <c r="O10" s="7"/>
      <c r="P10" s="8">
        <v>12.1</v>
      </c>
      <c r="Q10" s="8"/>
      <c r="R10" s="8">
        <v>11.799999999999999</v>
      </c>
      <c r="S10" s="7"/>
      <c r="T10" s="8">
        <v>44.6</v>
      </c>
      <c r="U10" s="7"/>
      <c r="V10" s="8">
        <v>58</v>
      </c>
      <c r="W10" s="7"/>
      <c r="X10" s="8">
        <v>35.1</v>
      </c>
      <c r="Y10" s="7"/>
      <c r="Z10" s="8">
        <v>33.6</v>
      </c>
      <c r="AA10" s="7"/>
      <c r="AB10" s="8">
        <v>4.18</v>
      </c>
      <c r="AC10" s="7"/>
      <c r="AD10" s="8">
        <v>31.6</v>
      </c>
      <c r="AE10" s="7"/>
      <c r="AF10" s="8">
        <v>42.1</v>
      </c>
      <c r="AG10" s="7"/>
      <c r="AH10" s="8">
        <v>20.9</v>
      </c>
      <c r="AI10" s="7"/>
      <c r="AJ10" s="8" t="s">
        <v>12</v>
      </c>
      <c r="AK10" s="8"/>
    </row>
    <row r="11" spans="1:38" x14ac:dyDescent="0.15">
      <c r="A11" s="7" t="s">
        <v>21</v>
      </c>
      <c r="B11" s="7" t="s">
        <v>22</v>
      </c>
      <c r="C11" s="8" t="s">
        <v>111</v>
      </c>
      <c r="D11" s="8" t="s">
        <v>12</v>
      </c>
      <c r="E11" s="8"/>
      <c r="F11" s="8">
        <v>14.200000000000001</v>
      </c>
      <c r="G11" s="7"/>
      <c r="H11" s="8" t="s">
        <v>12</v>
      </c>
      <c r="I11" s="8"/>
      <c r="J11" s="8" t="s">
        <v>12</v>
      </c>
      <c r="K11" s="8"/>
      <c r="L11" s="8" t="s">
        <v>12</v>
      </c>
      <c r="M11" s="8"/>
      <c r="N11" s="8">
        <v>60</v>
      </c>
      <c r="O11" s="7"/>
      <c r="P11" s="8" t="s">
        <v>12</v>
      </c>
      <c r="Q11" s="8"/>
      <c r="R11" s="8" t="s">
        <v>12</v>
      </c>
      <c r="S11" s="8"/>
      <c r="T11" s="8">
        <v>21.4</v>
      </c>
      <c r="U11" s="7"/>
      <c r="V11" s="8">
        <v>32.800000000000004</v>
      </c>
      <c r="W11" s="7"/>
      <c r="X11" s="8" t="s">
        <v>12</v>
      </c>
      <c r="Y11" s="8"/>
      <c r="Z11" s="8" t="s">
        <v>12</v>
      </c>
      <c r="AA11" s="8"/>
      <c r="AB11" s="8" t="s">
        <v>12</v>
      </c>
      <c r="AC11" s="8"/>
      <c r="AD11" s="8">
        <v>11.700000000000001</v>
      </c>
      <c r="AE11" s="7"/>
      <c r="AF11" s="8" t="s">
        <v>12</v>
      </c>
      <c r="AG11" s="8"/>
      <c r="AH11" s="8" t="s">
        <v>12</v>
      </c>
      <c r="AI11" s="8"/>
      <c r="AJ11" s="8" t="s">
        <v>12</v>
      </c>
      <c r="AK11" s="8"/>
    </row>
    <row r="12" spans="1:38" x14ac:dyDescent="0.15">
      <c r="A12" s="7" t="s">
        <v>23</v>
      </c>
      <c r="B12" s="7" t="s">
        <v>24</v>
      </c>
      <c r="C12" s="8" t="s">
        <v>111</v>
      </c>
      <c r="D12" s="8">
        <v>1.9</v>
      </c>
      <c r="E12" s="7"/>
      <c r="F12" s="8">
        <v>1.28</v>
      </c>
      <c r="G12" s="8" t="s">
        <v>11</v>
      </c>
      <c r="H12" s="8">
        <v>1.58</v>
      </c>
      <c r="I12" s="8" t="s">
        <v>11</v>
      </c>
      <c r="J12" s="8">
        <v>2.5100000000000002</v>
      </c>
      <c r="K12" s="7"/>
      <c r="L12" s="8">
        <v>0.85199999999999998</v>
      </c>
      <c r="M12" s="8" t="s">
        <v>11</v>
      </c>
      <c r="N12" s="8">
        <v>0.91799999999999993</v>
      </c>
      <c r="O12" s="8" t="s">
        <v>11</v>
      </c>
      <c r="P12" s="8">
        <v>1.06</v>
      </c>
      <c r="Q12" s="8" t="s">
        <v>11</v>
      </c>
      <c r="R12" s="8">
        <v>0.98100000000000009</v>
      </c>
      <c r="S12" s="8" t="s">
        <v>11</v>
      </c>
      <c r="T12" s="8">
        <v>4.0699999999999994</v>
      </c>
      <c r="U12" s="7"/>
      <c r="V12" s="8">
        <v>2.61</v>
      </c>
      <c r="W12" s="7"/>
      <c r="X12" s="8">
        <v>3.12</v>
      </c>
      <c r="Y12" s="7"/>
      <c r="Z12" s="8">
        <v>3.19</v>
      </c>
      <c r="AA12" s="7"/>
      <c r="AB12" s="8">
        <v>1.82</v>
      </c>
      <c r="AC12" s="8" t="s">
        <v>11</v>
      </c>
      <c r="AD12" s="8">
        <v>1.77</v>
      </c>
      <c r="AE12" s="8" t="s">
        <v>11</v>
      </c>
      <c r="AF12" s="8">
        <v>4.32</v>
      </c>
      <c r="AG12" s="7"/>
      <c r="AH12" s="8">
        <v>2.3800000000000003</v>
      </c>
      <c r="AI12" s="7"/>
      <c r="AJ12" s="8" t="s">
        <v>12</v>
      </c>
      <c r="AK12" s="8"/>
    </row>
    <row r="13" spans="1:38" x14ac:dyDescent="0.15">
      <c r="A13" s="7" t="s">
        <v>25</v>
      </c>
      <c r="B13" s="7" t="s">
        <v>26</v>
      </c>
      <c r="C13" s="8" t="s">
        <v>111</v>
      </c>
      <c r="D13" s="8" t="s">
        <v>12</v>
      </c>
      <c r="E13" s="8"/>
      <c r="F13" s="8">
        <v>14.4</v>
      </c>
      <c r="G13" s="7"/>
      <c r="H13" s="8">
        <v>0.77200000000000002</v>
      </c>
      <c r="I13" s="8" t="s">
        <v>11</v>
      </c>
      <c r="J13" s="8">
        <v>1.6700000000000002</v>
      </c>
      <c r="K13" s="8" t="s">
        <v>11</v>
      </c>
      <c r="L13" s="8" t="s">
        <v>12</v>
      </c>
      <c r="M13" s="8"/>
      <c r="N13" s="8">
        <v>4.84</v>
      </c>
      <c r="O13" s="7"/>
      <c r="P13" s="8">
        <v>0.629</v>
      </c>
      <c r="Q13" s="8" t="s">
        <v>11</v>
      </c>
      <c r="R13" s="8">
        <v>0.71100000000000008</v>
      </c>
      <c r="S13" s="8" t="s">
        <v>11</v>
      </c>
      <c r="T13" s="8">
        <v>2.29</v>
      </c>
      <c r="U13" s="7"/>
      <c r="V13" s="8">
        <v>4.22</v>
      </c>
      <c r="W13" s="7"/>
      <c r="X13" s="8">
        <v>1.02</v>
      </c>
      <c r="Y13" s="8" t="s">
        <v>11</v>
      </c>
      <c r="Z13" s="8">
        <v>0.95899999999999996</v>
      </c>
      <c r="AA13" s="8" t="s">
        <v>11</v>
      </c>
      <c r="AB13" s="8">
        <v>1.6199999999999999</v>
      </c>
      <c r="AC13" s="8" t="s">
        <v>11</v>
      </c>
      <c r="AD13" s="8">
        <v>2.99</v>
      </c>
      <c r="AE13" s="7"/>
      <c r="AF13" s="8">
        <v>3.29</v>
      </c>
      <c r="AG13" s="7"/>
      <c r="AH13" s="8">
        <v>1.77</v>
      </c>
      <c r="AI13" s="8" t="s">
        <v>11</v>
      </c>
      <c r="AJ13" s="8" t="s">
        <v>12</v>
      </c>
      <c r="AK13" s="8"/>
    </row>
    <row r="14" spans="1:38" x14ac:dyDescent="0.15">
      <c r="A14" s="7" t="s">
        <v>27</v>
      </c>
      <c r="B14" s="7" t="s">
        <v>28</v>
      </c>
      <c r="C14" s="8" t="s">
        <v>111</v>
      </c>
      <c r="D14" s="8">
        <v>9.9699999999999989</v>
      </c>
      <c r="E14" s="7"/>
      <c r="F14" s="8">
        <v>4.92</v>
      </c>
      <c r="G14" s="7"/>
      <c r="H14" s="8">
        <v>8.19</v>
      </c>
      <c r="I14" s="7"/>
      <c r="J14" s="8">
        <v>13.100000000000001</v>
      </c>
      <c r="K14" s="7"/>
      <c r="L14" s="8">
        <v>4.13</v>
      </c>
      <c r="M14" s="7"/>
      <c r="N14" s="8">
        <v>3.66</v>
      </c>
      <c r="O14" s="7"/>
      <c r="P14" s="8">
        <v>8.26</v>
      </c>
      <c r="Q14" s="8"/>
      <c r="R14" s="8">
        <v>6.7799999999999994</v>
      </c>
      <c r="S14" s="7"/>
      <c r="T14" s="8">
        <v>11.4</v>
      </c>
      <c r="U14" s="7"/>
      <c r="V14" s="8">
        <v>4.96</v>
      </c>
      <c r="W14" s="7"/>
      <c r="X14" s="8">
        <v>10.6</v>
      </c>
      <c r="Y14" s="7"/>
      <c r="Z14" s="8">
        <v>11.2</v>
      </c>
      <c r="AA14" s="7"/>
      <c r="AB14" s="8">
        <v>3.82</v>
      </c>
      <c r="AC14" s="7"/>
      <c r="AD14" s="8">
        <v>3.87</v>
      </c>
      <c r="AE14" s="7"/>
      <c r="AF14" s="8">
        <v>16.299999999999997</v>
      </c>
      <c r="AG14" s="7"/>
      <c r="AH14" s="8">
        <v>8.1499999999999986</v>
      </c>
      <c r="AI14" s="7"/>
      <c r="AJ14" s="8" t="s">
        <v>12</v>
      </c>
      <c r="AK14" s="8"/>
    </row>
    <row r="15" spans="1:38" x14ac:dyDescent="0.15">
      <c r="A15" s="7" t="s">
        <v>31</v>
      </c>
      <c r="B15" s="7" t="s">
        <v>32</v>
      </c>
      <c r="C15" s="8" t="s">
        <v>111</v>
      </c>
      <c r="D15" s="8" t="s">
        <v>12</v>
      </c>
      <c r="E15" s="8"/>
      <c r="F15" s="8" t="s">
        <v>12</v>
      </c>
      <c r="G15" s="8"/>
      <c r="H15" s="8" t="s">
        <v>12</v>
      </c>
      <c r="I15" s="8"/>
      <c r="J15" s="8" t="s">
        <v>12</v>
      </c>
      <c r="K15" s="8"/>
      <c r="L15" s="8" t="s">
        <v>12</v>
      </c>
      <c r="M15" s="8"/>
      <c r="N15" s="8" t="s">
        <v>12</v>
      </c>
      <c r="O15" s="8"/>
      <c r="P15" s="8" t="s">
        <v>12</v>
      </c>
      <c r="Q15" s="8"/>
      <c r="R15" s="8" t="s">
        <v>12</v>
      </c>
      <c r="S15" s="8"/>
      <c r="T15" s="8" t="s">
        <v>12</v>
      </c>
      <c r="U15" s="8"/>
      <c r="V15" s="8" t="s">
        <v>12</v>
      </c>
      <c r="W15" s="8"/>
      <c r="X15" s="8" t="s">
        <v>12</v>
      </c>
      <c r="Y15" s="8"/>
      <c r="Z15" s="8" t="s">
        <v>12</v>
      </c>
      <c r="AA15" s="8"/>
      <c r="AB15" s="8" t="s">
        <v>12</v>
      </c>
      <c r="AC15" s="8"/>
      <c r="AD15" s="8" t="s">
        <v>12</v>
      </c>
      <c r="AE15" s="8"/>
      <c r="AF15" s="8" t="s">
        <v>12</v>
      </c>
      <c r="AG15" s="8"/>
      <c r="AH15" s="8" t="s">
        <v>12</v>
      </c>
      <c r="AI15" s="8"/>
      <c r="AJ15" s="8" t="s">
        <v>12</v>
      </c>
      <c r="AK15" s="8"/>
    </row>
    <row r="16" spans="1:38" x14ac:dyDescent="0.15">
      <c r="A16" s="7" t="s">
        <v>33</v>
      </c>
      <c r="B16" s="7" t="s">
        <v>34</v>
      </c>
      <c r="C16" s="8" t="s">
        <v>111</v>
      </c>
      <c r="D16" s="8">
        <v>0.89300000000000002</v>
      </c>
      <c r="E16" s="8" t="s">
        <v>11</v>
      </c>
      <c r="F16" s="8" t="s">
        <v>12</v>
      </c>
      <c r="G16" s="8"/>
      <c r="H16" s="8">
        <v>0.61399999999999999</v>
      </c>
      <c r="I16" s="8" t="s">
        <v>11</v>
      </c>
      <c r="J16" s="8">
        <v>1.02</v>
      </c>
      <c r="K16" s="8" t="s">
        <v>11</v>
      </c>
      <c r="L16" s="8">
        <v>0.36299999999999999</v>
      </c>
      <c r="M16" s="8" t="s">
        <v>11</v>
      </c>
      <c r="N16" s="8">
        <v>0.314</v>
      </c>
      <c r="O16" s="8" t="s">
        <v>11</v>
      </c>
      <c r="P16" s="8">
        <v>0.35300000000000004</v>
      </c>
      <c r="Q16" s="8" t="s">
        <v>11</v>
      </c>
      <c r="R16" s="8">
        <v>0.49200000000000005</v>
      </c>
      <c r="S16" s="8" t="s">
        <v>11</v>
      </c>
      <c r="T16" s="8">
        <v>56.599999999999994</v>
      </c>
      <c r="U16" s="7"/>
      <c r="V16" s="8">
        <v>27.2</v>
      </c>
      <c r="W16" s="7"/>
      <c r="X16" s="8">
        <v>30</v>
      </c>
      <c r="Y16" s="7"/>
      <c r="Z16" s="8">
        <v>42</v>
      </c>
      <c r="AA16" s="7"/>
      <c r="AB16" s="8" t="s">
        <v>12</v>
      </c>
      <c r="AC16" s="8"/>
      <c r="AD16" s="8" t="s">
        <v>12</v>
      </c>
      <c r="AE16" s="8"/>
      <c r="AF16" s="8">
        <v>0.90200000000000002</v>
      </c>
      <c r="AG16" s="8" t="s">
        <v>11</v>
      </c>
      <c r="AH16" s="8">
        <v>0.377</v>
      </c>
      <c r="AI16" s="8" t="s">
        <v>11</v>
      </c>
      <c r="AJ16" s="8" t="s">
        <v>12</v>
      </c>
      <c r="AK16" s="8"/>
    </row>
    <row r="17" spans="1:38" x14ac:dyDescent="0.15">
      <c r="A17" s="7" t="s">
        <v>35</v>
      </c>
      <c r="B17" s="7" t="s">
        <v>36</v>
      </c>
      <c r="C17" s="8" t="s">
        <v>111</v>
      </c>
      <c r="D17" s="8">
        <v>5.35</v>
      </c>
      <c r="E17" s="7"/>
      <c r="F17" s="8">
        <v>7.8</v>
      </c>
      <c r="G17" s="7"/>
      <c r="H17" s="8">
        <v>2.0799999999999996</v>
      </c>
      <c r="I17" s="7"/>
      <c r="J17" s="8">
        <v>3.4299999999999997</v>
      </c>
      <c r="K17" s="7"/>
      <c r="L17" s="8">
        <v>3.33</v>
      </c>
      <c r="M17" s="7"/>
      <c r="N17" s="8">
        <v>2.98</v>
      </c>
      <c r="O17" s="7"/>
      <c r="P17" s="8">
        <v>1.35</v>
      </c>
      <c r="Q17" s="8" t="s">
        <v>11</v>
      </c>
      <c r="R17" s="8">
        <v>2.0799999999999996</v>
      </c>
      <c r="S17" s="7"/>
      <c r="T17" s="8">
        <v>4.34</v>
      </c>
      <c r="U17" s="7"/>
      <c r="V17" s="8">
        <v>4.22</v>
      </c>
      <c r="W17" s="7"/>
      <c r="X17" s="8">
        <v>3.46</v>
      </c>
      <c r="Y17" s="7"/>
      <c r="Z17" s="8">
        <v>4.24</v>
      </c>
      <c r="AA17" s="7"/>
      <c r="AB17" s="8">
        <v>2.89</v>
      </c>
      <c r="AC17" s="7"/>
      <c r="AD17" s="8">
        <v>2.9299999999999997</v>
      </c>
      <c r="AE17" s="7"/>
      <c r="AF17" s="8">
        <v>5.42</v>
      </c>
      <c r="AG17" s="7"/>
      <c r="AH17" s="8">
        <v>2.97</v>
      </c>
      <c r="AI17" s="7"/>
      <c r="AJ17" s="8" t="s">
        <v>12</v>
      </c>
      <c r="AK17" s="8"/>
    </row>
    <row r="18" spans="1:38" x14ac:dyDescent="0.15">
      <c r="A18" s="7" t="s">
        <v>37</v>
      </c>
      <c r="B18" s="7" t="s">
        <v>38</v>
      </c>
      <c r="C18" s="8" t="s">
        <v>111</v>
      </c>
      <c r="D18" s="8">
        <v>0.373</v>
      </c>
      <c r="E18" s="8" t="s">
        <v>11</v>
      </c>
      <c r="F18" s="8">
        <v>0.61</v>
      </c>
      <c r="G18" s="8" t="s">
        <v>11</v>
      </c>
      <c r="H18" s="8">
        <v>0.753</v>
      </c>
      <c r="I18" s="8" t="s">
        <v>11</v>
      </c>
      <c r="J18" s="8">
        <v>1.1499999999999999</v>
      </c>
      <c r="K18" s="8" t="s">
        <v>11</v>
      </c>
      <c r="L18" s="8">
        <v>0.45899999999999996</v>
      </c>
      <c r="M18" s="8" t="s">
        <v>11</v>
      </c>
      <c r="N18" s="8">
        <v>1.7799999999999998</v>
      </c>
      <c r="O18" s="8" t="s">
        <v>11</v>
      </c>
      <c r="P18" s="8">
        <v>0.61399999999999999</v>
      </c>
      <c r="Q18" s="8" t="s">
        <v>11</v>
      </c>
      <c r="R18" s="8">
        <v>0.64800000000000002</v>
      </c>
      <c r="S18" s="8" t="s">
        <v>11</v>
      </c>
      <c r="T18" s="8">
        <v>1.58</v>
      </c>
      <c r="U18" s="8" t="s">
        <v>11</v>
      </c>
      <c r="V18" s="8">
        <v>2.25</v>
      </c>
      <c r="W18" s="7"/>
      <c r="X18" s="8">
        <v>1.32</v>
      </c>
      <c r="Y18" s="8" t="s">
        <v>11</v>
      </c>
      <c r="Z18" s="8">
        <v>1.79</v>
      </c>
      <c r="AA18" s="8" t="s">
        <v>11</v>
      </c>
      <c r="AB18" s="8" t="s">
        <v>12</v>
      </c>
      <c r="AC18" s="8"/>
      <c r="AD18" s="8">
        <v>0.60299999999999998</v>
      </c>
      <c r="AE18" s="8" t="s">
        <v>11</v>
      </c>
      <c r="AF18" s="8">
        <v>1.0399999999999998</v>
      </c>
      <c r="AG18" s="8" t="s">
        <v>11</v>
      </c>
      <c r="AH18" s="8">
        <v>0.48000000000000004</v>
      </c>
      <c r="AI18" s="8" t="s">
        <v>11</v>
      </c>
      <c r="AJ18" s="8" t="s">
        <v>12</v>
      </c>
      <c r="AK18" s="8"/>
    </row>
    <row r="19" spans="1:38" x14ac:dyDescent="0.15">
      <c r="A19" s="7" t="s">
        <v>41</v>
      </c>
      <c r="B19" s="7" t="s">
        <v>42</v>
      </c>
      <c r="C19" s="8" t="s">
        <v>111</v>
      </c>
      <c r="D19" s="8" t="s">
        <v>12</v>
      </c>
      <c r="E19" s="8"/>
      <c r="F19" s="8" t="s">
        <v>12</v>
      </c>
      <c r="G19" s="8"/>
      <c r="H19" s="8" t="s">
        <v>12</v>
      </c>
      <c r="I19" s="8"/>
      <c r="J19" s="8" t="s">
        <v>12</v>
      </c>
      <c r="K19" s="8"/>
      <c r="L19" s="8" t="s">
        <v>12</v>
      </c>
      <c r="M19" s="8"/>
      <c r="N19" s="8" t="s">
        <v>12</v>
      </c>
      <c r="O19" s="8"/>
      <c r="P19" s="8" t="s">
        <v>12</v>
      </c>
      <c r="Q19" s="8"/>
      <c r="R19" s="8" t="s">
        <v>12</v>
      </c>
      <c r="S19" s="8"/>
      <c r="T19" s="8" t="s">
        <v>12</v>
      </c>
      <c r="U19" s="8"/>
      <c r="V19" s="8" t="s">
        <v>12</v>
      </c>
      <c r="W19" s="8"/>
      <c r="X19" s="8" t="s">
        <v>12</v>
      </c>
      <c r="Y19" s="8"/>
      <c r="Z19" s="8" t="s">
        <v>12</v>
      </c>
      <c r="AA19" s="8"/>
      <c r="AB19" s="8" t="s">
        <v>12</v>
      </c>
      <c r="AC19" s="8"/>
      <c r="AD19" s="8" t="s">
        <v>12</v>
      </c>
      <c r="AE19" s="8"/>
      <c r="AF19" s="8" t="s">
        <v>12</v>
      </c>
      <c r="AG19" s="8"/>
      <c r="AH19" s="8" t="s">
        <v>12</v>
      </c>
      <c r="AI19" s="8"/>
      <c r="AJ19" s="8" t="s">
        <v>12</v>
      </c>
      <c r="AK19" s="8"/>
    </row>
    <row r="20" spans="1:38" x14ac:dyDescent="0.15">
      <c r="A20" s="7" t="s">
        <v>45</v>
      </c>
      <c r="B20" s="7" t="s">
        <v>46</v>
      </c>
      <c r="C20" s="8" t="s">
        <v>111</v>
      </c>
      <c r="D20" s="8" t="s">
        <v>12</v>
      </c>
      <c r="E20" s="8"/>
      <c r="F20" s="8" t="s">
        <v>12</v>
      </c>
      <c r="G20" s="8"/>
      <c r="H20" s="8" t="s">
        <v>12</v>
      </c>
      <c r="I20" s="8"/>
      <c r="J20" s="8" t="s">
        <v>12</v>
      </c>
      <c r="K20" s="8"/>
      <c r="L20" s="8" t="s">
        <v>12</v>
      </c>
      <c r="M20" s="8"/>
      <c r="N20" s="8" t="s">
        <v>12</v>
      </c>
      <c r="O20" s="8"/>
      <c r="P20" s="8" t="s">
        <v>12</v>
      </c>
      <c r="Q20" s="8"/>
      <c r="R20" s="8" t="s">
        <v>12</v>
      </c>
      <c r="S20" s="8"/>
      <c r="T20" s="8">
        <v>5.24</v>
      </c>
      <c r="U20" s="7"/>
      <c r="V20" s="8">
        <v>6.3</v>
      </c>
      <c r="W20" s="7"/>
      <c r="X20" s="8" t="s">
        <v>12</v>
      </c>
      <c r="Y20" s="8"/>
      <c r="Z20" s="8">
        <v>0.46599999999999997</v>
      </c>
      <c r="AA20" s="8" t="s">
        <v>11</v>
      </c>
      <c r="AB20" s="8" t="s">
        <v>12</v>
      </c>
      <c r="AC20" s="8"/>
      <c r="AD20" s="8" t="s">
        <v>12</v>
      </c>
      <c r="AE20" s="8"/>
      <c r="AF20" s="8" t="s">
        <v>12</v>
      </c>
      <c r="AG20" s="8"/>
      <c r="AH20" s="8" t="s">
        <v>12</v>
      </c>
      <c r="AI20" s="8"/>
      <c r="AJ20" s="8" t="s">
        <v>12</v>
      </c>
      <c r="AK20" s="8"/>
    </row>
    <row r="21" spans="1:38" x14ac:dyDescent="0.15">
      <c r="A21" s="7" t="s">
        <v>47</v>
      </c>
      <c r="B21" s="7" t="s">
        <v>48</v>
      </c>
      <c r="C21" s="8" t="s">
        <v>111</v>
      </c>
      <c r="D21" s="8" t="s">
        <v>12</v>
      </c>
      <c r="E21" s="8"/>
      <c r="F21" s="8" t="s">
        <v>12</v>
      </c>
      <c r="G21" s="8"/>
      <c r="H21" s="8" t="s">
        <v>12</v>
      </c>
      <c r="I21" s="8"/>
      <c r="J21" s="8" t="s">
        <v>12</v>
      </c>
      <c r="K21" s="8"/>
      <c r="L21" s="8" t="s">
        <v>12</v>
      </c>
      <c r="M21" s="8"/>
      <c r="N21" s="8" t="s">
        <v>12</v>
      </c>
      <c r="O21" s="8"/>
      <c r="P21" s="8" t="s">
        <v>12</v>
      </c>
      <c r="Q21" s="8"/>
      <c r="R21" s="8" t="s">
        <v>12</v>
      </c>
      <c r="S21" s="8"/>
      <c r="T21" s="8" t="s">
        <v>12</v>
      </c>
      <c r="U21" s="8"/>
      <c r="V21" s="8">
        <v>2.16</v>
      </c>
      <c r="W21" s="7"/>
      <c r="X21" s="8" t="s">
        <v>12</v>
      </c>
      <c r="Y21" s="8"/>
      <c r="Z21" s="8" t="s">
        <v>12</v>
      </c>
      <c r="AA21" s="8"/>
      <c r="AB21" s="8" t="s">
        <v>12</v>
      </c>
      <c r="AC21" s="8"/>
      <c r="AD21" s="8" t="s">
        <v>12</v>
      </c>
      <c r="AE21" s="8"/>
      <c r="AF21" s="8" t="s">
        <v>12</v>
      </c>
      <c r="AG21" s="8"/>
      <c r="AH21" s="8" t="s">
        <v>12</v>
      </c>
      <c r="AI21" s="8"/>
      <c r="AJ21" s="8" t="s">
        <v>12</v>
      </c>
      <c r="AK21" s="8"/>
    </row>
    <row r="22" spans="1:38" x14ac:dyDescent="0.15">
      <c r="A22" s="7" t="s">
        <v>53</v>
      </c>
      <c r="B22" s="7" t="s">
        <v>54</v>
      </c>
      <c r="C22" s="8" t="s">
        <v>111</v>
      </c>
      <c r="D22" s="8" t="s">
        <v>12</v>
      </c>
      <c r="E22" s="8"/>
      <c r="F22" s="8" t="s">
        <v>12</v>
      </c>
      <c r="G22" s="8"/>
      <c r="H22" s="8" t="s">
        <v>12</v>
      </c>
      <c r="I22" s="8"/>
      <c r="J22" s="8" t="s">
        <v>12</v>
      </c>
      <c r="K22" s="8"/>
      <c r="L22" s="8" t="s">
        <v>12</v>
      </c>
      <c r="M22" s="8"/>
      <c r="N22" s="8">
        <v>0.44700000000000001</v>
      </c>
      <c r="O22" s="8" t="s">
        <v>11</v>
      </c>
      <c r="P22" s="8" t="s">
        <v>12</v>
      </c>
      <c r="Q22" s="8"/>
      <c r="R22" s="8" t="s">
        <v>12</v>
      </c>
      <c r="S22" s="8"/>
      <c r="T22" s="8" t="s">
        <v>12</v>
      </c>
      <c r="U22" s="8"/>
      <c r="V22" s="8">
        <v>0.746</v>
      </c>
      <c r="W22" s="8" t="s">
        <v>11</v>
      </c>
      <c r="X22" s="8" t="s">
        <v>12</v>
      </c>
      <c r="Y22" s="8"/>
      <c r="Z22" s="8" t="s">
        <v>12</v>
      </c>
      <c r="AA22" s="8"/>
      <c r="AB22" s="8" t="s">
        <v>12</v>
      </c>
      <c r="AC22" s="8"/>
      <c r="AD22" s="8" t="s">
        <v>12</v>
      </c>
      <c r="AE22" s="8"/>
      <c r="AF22" s="8" t="s">
        <v>12</v>
      </c>
      <c r="AG22" s="8"/>
      <c r="AH22" s="8" t="s">
        <v>12</v>
      </c>
      <c r="AI22" s="8"/>
      <c r="AJ22" s="8" t="s">
        <v>12</v>
      </c>
      <c r="AK22" s="8"/>
    </row>
    <row r="23" spans="1:38" x14ac:dyDescent="0.15">
      <c r="A23" s="7" t="s">
        <v>55</v>
      </c>
      <c r="B23" s="7" t="s">
        <v>56</v>
      </c>
      <c r="C23" s="8" t="s">
        <v>111</v>
      </c>
      <c r="D23" s="8" t="s">
        <v>12</v>
      </c>
      <c r="E23" s="8"/>
      <c r="F23" s="8" t="s">
        <v>12</v>
      </c>
      <c r="G23" s="8"/>
      <c r="H23" s="8" t="s">
        <v>12</v>
      </c>
      <c r="I23" s="8"/>
      <c r="J23" s="8" t="s">
        <v>12</v>
      </c>
      <c r="K23" s="8"/>
      <c r="L23" s="8" t="s">
        <v>12</v>
      </c>
      <c r="M23" s="8"/>
      <c r="N23" s="8" t="s">
        <v>12</v>
      </c>
      <c r="O23" s="8"/>
      <c r="P23" s="8" t="s">
        <v>12</v>
      </c>
      <c r="Q23" s="8"/>
      <c r="R23" s="8" t="s">
        <v>12</v>
      </c>
      <c r="S23" s="8"/>
      <c r="T23" s="8">
        <v>1.2899999999999998</v>
      </c>
      <c r="U23" s="8" t="s">
        <v>11</v>
      </c>
      <c r="V23" s="8">
        <v>2.12</v>
      </c>
      <c r="W23" s="7"/>
      <c r="X23" s="8" t="s">
        <v>12</v>
      </c>
      <c r="Y23" s="8"/>
      <c r="Z23" s="8" t="s">
        <v>12</v>
      </c>
      <c r="AA23" s="8"/>
      <c r="AB23" s="8" t="s">
        <v>12</v>
      </c>
      <c r="AC23" s="8"/>
      <c r="AD23" s="8" t="s">
        <v>12</v>
      </c>
      <c r="AE23" s="8"/>
      <c r="AF23" s="8" t="s">
        <v>12</v>
      </c>
      <c r="AG23" s="8"/>
      <c r="AH23" s="8" t="s">
        <v>12</v>
      </c>
      <c r="AI23" s="8"/>
      <c r="AJ23" s="8" t="s">
        <v>12</v>
      </c>
      <c r="AK23" s="8"/>
    </row>
    <row r="24" spans="1:38" s="39" customFormat="1" ht="13" thickBot="1" x14ac:dyDescent="0.2">
      <c r="A24" s="36" t="s">
        <v>57</v>
      </c>
      <c r="B24" s="36" t="s">
        <v>58</v>
      </c>
      <c r="C24" s="38" t="s">
        <v>111</v>
      </c>
      <c r="D24" s="38" t="s">
        <v>12</v>
      </c>
      <c r="E24" s="38"/>
      <c r="F24" s="38" t="s">
        <v>12</v>
      </c>
      <c r="G24" s="38"/>
      <c r="H24" s="38" t="s">
        <v>12</v>
      </c>
      <c r="I24" s="38"/>
      <c r="J24" s="38" t="s">
        <v>12</v>
      </c>
      <c r="K24" s="38"/>
      <c r="L24" s="38" t="s">
        <v>12</v>
      </c>
      <c r="M24" s="38"/>
      <c r="N24" s="38" t="s">
        <v>12</v>
      </c>
      <c r="O24" s="38"/>
      <c r="P24" s="38" t="s">
        <v>12</v>
      </c>
      <c r="Q24" s="38"/>
      <c r="R24" s="38" t="s">
        <v>12</v>
      </c>
      <c r="S24" s="38"/>
      <c r="T24" s="38" t="s">
        <v>12</v>
      </c>
      <c r="U24" s="38"/>
      <c r="V24" s="38" t="s">
        <v>12</v>
      </c>
      <c r="W24" s="38"/>
      <c r="X24" s="38" t="s">
        <v>12</v>
      </c>
      <c r="Y24" s="38"/>
      <c r="Z24" s="38" t="s">
        <v>12</v>
      </c>
      <c r="AA24" s="38"/>
      <c r="AB24" s="38" t="s">
        <v>12</v>
      </c>
      <c r="AC24" s="38"/>
      <c r="AD24" s="38" t="s">
        <v>12</v>
      </c>
      <c r="AE24" s="38"/>
      <c r="AF24" s="38" t="s">
        <v>12</v>
      </c>
      <c r="AG24" s="38"/>
      <c r="AH24" s="38" t="s">
        <v>12</v>
      </c>
      <c r="AI24" s="38"/>
      <c r="AJ24" s="38" t="s">
        <v>12</v>
      </c>
      <c r="AK24" s="38"/>
    </row>
    <row r="25" spans="1:38" s="56" customFormat="1" ht="13" thickBot="1" x14ac:dyDescent="0.2">
      <c r="A25" s="59" t="s">
        <v>110</v>
      </c>
      <c r="B25" s="59"/>
      <c r="C25" s="60" t="s">
        <v>111</v>
      </c>
      <c r="D25" s="60">
        <v>1.84</v>
      </c>
      <c r="E25" s="60"/>
      <c r="F25" s="60">
        <v>2.12</v>
      </c>
      <c r="G25" s="60"/>
      <c r="H25" s="60">
        <v>1.8699999999999999</v>
      </c>
      <c r="I25" s="60"/>
      <c r="J25" s="60">
        <v>1.79</v>
      </c>
      <c r="K25" s="60"/>
      <c r="L25" s="60">
        <v>1.85</v>
      </c>
      <c r="M25" s="60"/>
      <c r="N25" s="60">
        <v>1.96</v>
      </c>
      <c r="O25" s="60"/>
      <c r="P25" s="60">
        <v>1.84</v>
      </c>
      <c r="Q25" s="60"/>
      <c r="R25" s="60">
        <v>1.85</v>
      </c>
      <c r="S25" s="60"/>
      <c r="T25" s="60">
        <v>1.99</v>
      </c>
      <c r="U25" s="60"/>
      <c r="V25" s="60">
        <v>1.89</v>
      </c>
      <c r="W25" s="60"/>
      <c r="X25" s="60">
        <v>1.82</v>
      </c>
      <c r="Y25" s="60"/>
      <c r="Z25" s="60">
        <v>1.86</v>
      </c>
      <c r="AA25" s="60"/>
      <c r="AB25" s="60">
        <v>2.54</v>
      </c>
      <c r="AC25" s="60"/>
      <c r="AD25" s="60">
        <v>2.1800000000000002</v>
      </c>
      <c r="AE25" s="60"/>
      <c r="AF25" s="60">
        <v>1.81</v>
      </c>
      <c r="AG25" s="60"/>
      <c r="AH25" s="60">
        <v>1.83</v>
      </c>
      <c r="AI25" s="60"/>
      <c r="AJ25" s="65" t="s">
        <v>12</v>
      </c>
      <c r="AK25" s="60"/>
    </row>
    <row r="26" spans="1:38" s="56" customFormat="1" ht="13" thickBot="1" x14ac:dyDescent="0.2">
      <c r="A26" s="59" t="s">
        <v>125</v>
      </c>
      <c r="B26" s="59"/>
      <c r="C26" s="60" t="s">
        <v>111</v>
      </c>
      <c r="D26" s="142">
        <f>SUM(D7:D24)</f>
        <v>78.10599999999998</v>
      </c>
      <c r="E26" s="60"/>
      <c r="F26" s="142">
        <f t="shared" ref="F26" si="0">SUM(F7:F24)</f>
        <v>221.60999999999999</v>
      </c>
      <c r="G26" s="60"/>
      <c r="H26" s="142">
        <f t="shared" ref="H26" si="1">SUM(H7:H24)</f>
        <v>63.068999999999988</v>
      </c>
      <c r="I26" s="60"/>
      <c r="J26" s="142">
        <f t="shared" ref="J26" si="2">SUM(J7:J24)</f>
        <v>108.97999999999999</v>
      </c>
      <c r="K26" s="60"/>
      <c r="L26" s="142">
        <f t="shared" ref="L26" si="3">SUM(L7:L24)</f>
        <v>64.744000000000014</v>
      </c>
      <c r="M26" s="60"/>
      <c r="N26" s="142">
        <f t="shared" ref="N26" si="4">SUM(N7:N24)</f>
        <v>130.68899999999999</v>
      </c>
      <c r="O26" s="60"/>
      <c r="P26" s="142">
        <f t="shared" ref="P26" si="5">SUM(P7:P24)</f>
        <v>47.485999999999997</v>
      </c>
      <c r="Q26" s="60"/>
      <c r="R26" s="142">
        <f t="shared" ref="R26" si="6">SUM(R7:R24)</f>
        <v>45.031999999999996</v>
      </c>
      <c r="S26" s="60"/>
      <c r="T26" s="142">
        <f t="shared" ref="T26" si="7">SUM(T7:T24)</f>
        <v>242.86</v>
      </c>
      <c r="U26" s="60"/>
      <c r="V26" s="142">
        <f t="shared" ref="V26" si="8">SUM(V7:V24)</f>
        <v>193.66600000000003</v>
      </c>
      <c r="W26" s="60"/>
      <c r="X26" s="142">
        <f t="shared" ref="X26" si="9">SUM(X7:X24)</f>
        <v>118.82</v>
      </c>
      <c r="Y26" s="60"/>
      <c r="Z26" s="142">
        <f t="shared" ref="Z26" si="10">SUM(Z7:Z24)</f>
        <v>129.745</v>
      </c>
      <c r="AA26" s="60"/>
      <c r="AB26" s="142">
        <f t="shared" ref="AB26" si="11">SUM(AB7:AB24)</f>
        <v>24.11</v>
      </c>
      <c r="AC26" s="60"/>
      <c r="AD26" s="142">
        <f t="shared" ref="AD26" si="12">SUM(AD7:AD24)</f>
        <v>109.43299999999998</v>
      </c>
      <c r="AE26" s="60"/>
      <c r="AF26" s="142">
        <f t="shared" ref="AF26" si="13">SUM(AF7:AF24)</f>
        <v>133.452</v>
      </c>
      <c r="AG26" s="60"/>
      <c r="AH26" s="142">
        <f t="shared" ref="AH26" si="14">SUM(AH7:AH24)</f>
        <v>64.747000000000014</v>
      </c>
      <c r="AI26" s="60"/>
      <c r="AJ26" s="142">
        <f t="shared" ref="AJ26" si="15">SUM(AJ7:AJ24)</f>
        <v>0</v>
      </c>
      <c r="AK26" s="60"/>
    </row>
    <row r="27" spans="1:38" s="4" customFormat="1" x14ac:dyDescent="0.15">
      <c r="B27" s="9"/>
      <c r="C27" s="2"/>
      <c r="N27" s="2"/>
      <c r="P27" s="2"/>
      <c r="R27" s="2"/>
      <c r="T27" s="2"/>
      <c r="V27" s="2"/>
      <c r="X27" s="2"/>
      <c r="Z27" s="2"/>
      <c r="AB27" s="2"/>
      <c r="AC27" s="2"/>
      <c r="AD27" s="2"/>
      <c r="AE27" s="2"/>
      <c r="AF27" s="2"/>
      <c r="AG27" s="2"/>
      <c r="AH27" s="2"/>
    </row>
    <row r="28" spans="1:38" ht="16" customHeight="1" x14ac:dyDescent="0.15">
      <c r="B28" s="178" t="s">
        <v>69</v>
      </c>
      <c r="C28" s="180"/>
      <c r="D28" s="183" t="s">
        <v>78</v>
      </c>
      <c r="E28" s="184"/>
      <c r="F28" s="184"/>
      <c r="G28" s="184"/>
      <c r="H28" s="183" t="s">
        <v>64</v>
      </c>
      <c r="I28" s="184"/>
      <c r="J28" s="184"/>
      <c r="K28" s="185"/>
      <c r="L28" s="178" t="s">
        <v>65</v>
      </c>
      <c r="M28" s="179"/>
      <c r="N28" s="179"/>
      <c r="O28" s="180"/>
      <c r="P28" s="178" t="s">
        <v>67</v>
      </c>
      <c r="Q28" s="179"/>
      <c r="R28" s="179"/>
      <c r="S28" s="180"/>
      <c r="T28" s="11" t="s">
        <v>80</v>
      </c>
      <c r="AL28" s="10"/>
    </row>
    <row r="29" spans="1:38" s="9" customFormat="1" x14ac:dyDescent="0.15">
      <c r="B29" s="181" t="s">
        <v>70</v>
      </c>
      <c r="C29" s="182"/>
      <c r="D29" s="103">
        <v>43663</v>
      </c>
      <c r="E29" s="103">
        <v>43663</v>
      </c>
      <c r="F29" s="103">
        <v>43663</v>
      </c>
      <c r="G29" s="103">
        <v>43663</v>
      </c>
      <c r="H29" s="104">
        <v>43663</v>
      </c>
      <c r="I29" s="104">
        <v>43663</v>
      </c>
      <c r="J29" s="104">
        <v>43663</v>
      </c>
      <c r="K29" s="104">
        <v>43663</v>
      </c>
      <c r="L29" s="104">
        <v>43662</v>
      </c>
      <c r="M29" s="104">
        <v>43662</v>
      </c>
      <c r="N29" s="104">
        <v>43662</v>
      </c>
      <c r="O29" s="104">
        <v>43662</v>
      </c>
      <c r="P29" s="104">
        <v>43662</v>
      </c>
      <c r="Q29" s="104">
        <v>43662</v>
      </c>
      <c r="R29" s="104">
        <v>43662</v>
      </c>
      <c r="S29" s="104">
        <v>43662</v>
      </c>
      <c r="T29" s="104">
        <v>43662</v>
      </c>
    </row>
    <row r="30" spans="1:38" s="100" customFormat="1" ht="26" customHeight="1" x14ac:dyDescent="0.15">
      <c r="B30" s="101" t="s">
        <v>71</v>
      </c>
      <c r="C30" s="102"/>
      <c r="D30" s="101" t="s">
        <v>73</v>
      </c>
      <c r="E30" s="101" t="s">
        <v>74</v>
      </c>
      <c r="F30" s="101" t="s">
        <v>75</v>
      </c>
      <c r="G30" s="101" t="s">
        <v>76</v>
      </c>
      <c r="H30" s="23" t="s">
        <v>73</v>
      </c>
      <c r="I30" s="23" t="s">
        <v>74</v>
      </c>
      <c r="J30" s="23" t="s">
        <v>75</v>
      </c>
      <c r="K30" s="23" t="s">
        <v>76</v>
      </c>
      <c r="L30" s="23" t="s">
        <v>73</v>
      </c>
      <c r="M30" s="23" t="s">
        <v>74</v>
      </c>
      <c r="N30" s="23" t="s">
        <v>75</v>
      </c>
      <c r="O30" s="23" t="s">
        <v>76</v>
      </c>
      <c r="P30" s="23" t="s">
        <v>73</v>
      </c>
      <c r="Q30" s="23" t="s">
        <v>74</v>
      </c>
      <c r="R30" s="23" t="s">
        <v>75</v>
      </c>
      <c r="S30" s="23" t="s">
        <v>76</v>
      </c>
      <c r="T30" s="23"/>
    </row>
    <row r="31" spans="1:38" x14ac:dyDescent="0.15">
      <c r="A31" s="11" t="s">
        <v>8</v>
      </c>
      <c r="B31" s="70" t="s">
        <v>116</v>
      </c>
      <c r="C31" s="70" t="s">
        <v>85</v>
      </c>
      <c r="D31" s="70" t="s">
        <v>113</v>
      </c>
      <c r="E31" s="70" t="s">
        <v>113</v>
      </c>
      <c r="F31" s="70" t="s">
        <v>113</v>
      </c>
      <c r="G31" s="70" t="s">
        <v>113</v>
      </c>
      <c r="H31" s="70" t="s">
        <v>113</v>
      </c>
      <c r="I31" s="70" t="s">
        <v>113</v>
      </c>
      <c r="J31" s="70" t="s">
        <v>113</v>
      </c>
      <c r="K31" s="70" t="s">
        <v>113</v>
      </c>
      <c r="L31" s="70" t="s">
        <v>113</v>
      </c>
      <c r="M31" s="70" t="s">
        <v>113</v>
      </c>
      <c r="N31" s="70" t="s">
        <v>113</v>
      </c>
      <c r="O31" s="70" t="s">
        <v>113</v>
      </c>
      <c r="P31" s="70" t="s">
        <v>113</v>
      </c>
      <c r="Q31" s="70" t="s">
        <v>113</v>
      </c>
      <c r="R31" s="70" t="s">
        <v>113</v>
      </c>
      <c r="S31" s="70" t="s">
        <v>113</v>
      </c>
      <c r="T31" s="70" t="s">
        <v>113</v>
      </c>
    </row>
    <row r="32" spans="1:38" x14ac:dyDescent="0.15">
      <c r="A32" s="7" t="s">
        <v>9</v>
      </c>
      <c r="B32" s="8">
        <v>214.04</v>
      </c>
      <c r="C32" s="8" t="s">
        <v>117</v>
      </c>
      <c r="D32" s="97">
        <f>1000*D7/$B32</f>
        <v>216.78190992337881</v>
      </c>
      <c r="E32" s="97">
        <f t="shared" ref="E32:E39" si="16">1000*F7/$B32</f>
        <v>481.21846383853489</v>
      </c>
      <c r="F32" s="97">
        <f>1000*H7/$B32</f>
        <v>34.806578209680438</v>
      </c>
      <c r="G32" s="97">
        <f>1000*J7/$B32</f>
        <v>41.113810502709775</v>
      </c>
      <c r="H32" s="97">
        <f>1000*L7/$B32</f>
        <v>194.82339749579518</v>
      </c>
      <c r="I32" s="97">
        <f t="shared" ref="I32:I39" si="17">1000*N7/$B32</f>
        <v>122.87422911605307</v>
      </c>
      <c r="J32" s="97">
        <f>1000*P7/$B32</f>
        <v>36.021304429078675</v>
      </c>
      <c r="K32" s="97">
        <f>1000*R7/$B32</f>
        <v>29.05998878714259</v>
      </c>
      <c r="L32" s="97">
        <f t="shared" ref="L32:L39" si="18">1000*T7/$B32</f>
        <v>244.81405344795368</v>
      </c>
      <c r="M32" s="97">
        <f t="shared" ref="M32:M39" si="19">1000*V7/$B32</f>
        <v>120.53821715567184</v>
      </c>
      <c r="N32" s="97">
        <f>1000*X7/$B32</f>
        <v>37.563072322930296</v>
      </c>
      <c r="O32" s="97">
        <f>1000*Z7/$B32</f>
        <v>34.900018688095685</v>
      </c>
      <c r="P32" s="97">
        <f>1000*AB7/$B32</f>
        <v>22.145393384414128</v>
      </c>
      <c r="Q32" s="97">
        <f t="shared" ref="Q32:Q39" si="20">1000*AD7/$B32</f>
        <v>113.06297888245189</v>
      </c>
      <c r="R32" s="97">
        <f>1000*AF7/$B32</f>
        <v>50.925060736310975</v>
      </c>
      <c r="S32" s="97">
        <f>1000*AH7/$B32</f>
        <v>24.387964866380116</v>
      </c>
      <c r="T32" s="97" t="s">
        <v>12</v>
      </c>
    </row>
    <row r="33" spans="1:20" x14ac:dyDescent="0.15">
      <c r="A33" s="7" t="s">
        <v>13</v>
      </c>
      <c r="B33" s="8">
        <v>264.05</v>
      </c>
      <c r="C33" s="8" t="s">
        <v>117</v>
      </c>
      <c r="D33" s="97">
        <f>1000*D8/$B33</f>
        <v>15.6031054724484</v>
      </c>
      <c r="E33" s="97">
        <f t="shared" si="16"/>
        <v>85.968566559363765</v>
      </c>
      <c r="F33" s="97">
        <f>1000*H8/$B33</f>
        <v>56.807422836583974</v>
      </c>
      <c r="G33" s="97">
        <f>1000*J8/$B33</f>
        <v>104.52565801931451</v>
      </c>
      <c r="H33" s="97">
        <f>1000*L8/$B33</f>
        <v>20.980874834311681</v>
      </c>
      <c r="I33" s="97">
        <f t="shared" si="17"/>
        <v>44.309789812535513</v>
      </c>
      <c r="J33" s="97">
        <f>1000*P8/$B33</f>
        <v>51.884112857413371</v>
      </c>
      <c r="K33" s="97">
        <f>1000*R8/$B33</f>
        <v>49.233099791706117</v>
      </c>
      <c r="L33" s="97">
        <f t="shared" si="18"/>
        <v>112.85741336868017</v>
      </c>
      <c r="M33" s="97">
        <f t="shared" si="19"/>
        <v>67.411475099412982</v>
      </c>
      <c r="N33" s="97">
        <f>1000*X8/$B33</f>
        <v>87.104715016095426</v>
      </c>
      <c r="O33" s="97">
        <f>1000*Z8/$B33</f>
        <v>82.181405036924815</v>
      </c>
      <c r="P33" s="97">
        <f>1000*AB8/$B33</f>
        <v>14.277598939594773</v>
      </c>
      <c r="Q33" s="97">
        <f t="shared" si="20"/>
        <v>104.90437417155842</v>
      </c>
      <c r="R33" s="97">
        <f>1000*AF8/$B33</f>
        <v>163.22666161711797</v>
      </c>
      <c r="S33" s="97">
        <f>1000*AH8/$B33</f>
        <v>76.500662753266425</v>
      </c>
      <c r="T33" s="97" t="s">
        <v>12</v>
      </c>
    </row>
    <row r="34" spans="1:20" x14ac:dyDescent="0.15">
      <c r="A34" s="7" t="s">
        <v>15</v>
      </c>
      <c r="B34" s="8">
        <v>300.10000000000002</v>
      </c>
      <c r="C34" s="8" t="s">
        <v>117</v>
      </c>
      <c r="D34" s="97">
        <f>1000*D9/$B34</f>
        <v>15.861379540153283</v>
      </c>
      <c r="E34" s="97">
        <f t="shared" si="16"/>
        <v>27.990669776741083</v>
      </c>
      <c r="F34" s="97">
        <f>1000*H9/$B34</f>
        <v>13.7620793068977</v>
      </c>
      <c r="G34" s="97">
        <f>1000*J9/$B34</f>
        <v>30.323225591469509</v>
      </c>
      <c r="H34" s="97">
        <f>1000*L9/$B34</f>
        <v>9.2302565811396189</v>
      </c>
      <c r="I34" s="97">
        <f t="shared" si="17"/>
        <v>6.1646117960679767</v>
      </c>
      <c r="J34" s="97">
        <f>1000*P9/$B34</f>
        <v>5.6981006331222925</v>
      </c>
      <c r="K34" s="97">
        <f>1000*R9/$B34</f>
        <v>7.7307564145284902</v>
      </c>
      <c r="L34" s="97">
        <f t="shared" si="18"/>
        <v>26.157947350883038</v>
      </c>
      <c r="M34" s="97">
        <f t="shared" si="19"/>
        <v>8.2639120293235582</v>
      </c>
      <c r="N34" s="97">
        <f>1000*X9/$B34</f>
        <v>10.529823392202598</v>
      </c>
      <c r="O34" s="97">
        <f>1000*Z9/$B34</f>
        <v>10.429856714428523</v>
      </c>
      <c r="P34" s="97">
        <f>1000*AB9/$B34</f>
        <v>4.2319226924358544</v>
      </c>
      <c r="Q34" s="97">
        <f t="shared" si="20"/>
        <v>6.8977007664111953</v>
      </c>
      <c r="R34" s="97">
        <f>1000*AF9/$B34</f>
        <v>20.259913362212593</v>
      </c>
      <c r="S34" s="97">
        <f>1000*AH9/$B34</f>
        <v>7.6641119626791063</v>
      </c>
      <c r="T34" s="97" t="s">
        <v>12</v>
      </c>
    </row>
    <row r="35" spans="1:20" x14ac:dyDescent="0.15">
      <c r="A35" s="7" t="s">
        <v>19</v>
      </c>
      <c r="B35" s="8">
        <v>314.05</v>
      </c>
      <c r="C35" s="8" t="s">
        <v>117</v>
      </c>
      <c r="D35" s="97">
        <f>1000*D10/$B35</f>
        <v>13.819455500716446</v>
      </c>
      <c r="E35" s="97">
        <f t="shared" si="16"/>
        <v>141.06034071007801</v>
      </c>
      <c r="F35" s="97">
        <f>1000*H10/$B35</f>
        <v>71.64464257283872</v>
      </c>
      <c r="G35" s="97">
        <f>1000*J10/$B35</f>
        <v>129.27877726476672</v>
      </c>
      <c r="H35" s="97">
        <f>1000*L10/$B35</f>
        <v>17.831555484795413</v>
      </c>
      <c r="I35" s="97">
        <f t="shared" si="17"/>
        <v>50.628880751472693</v>
      </c>
      <c r="J35" s="97">
        <f>1000*P10/$B35</f>
        <v>38.528896672504374</v>
      </c>
      <c r="K35" s="97">
        <f>1000*R10/$B35</f>
        <v>37.573634771533186</v>
      </c>
      <c r="L35" s="97">
        <f t="shared" si="18"/>
        <v>142.01560261104919</v>
      </c>
      <c r="M35" s="97">
        <f t="shared" si="19"/>
        <v>184.68396752109535</v>
      </c>
      <c r="N35" s="97">
        <f>1000*X10/$B35</f>
        <v>111.7656424136284</v>
      </c>
      <c r="O35" s="97">
        <f>1000*Z10/$B35</f>
        <v>106.98933290877248</v>
      </c>
      <c r="P35" s="97">
        <f>1000*AB10/$B35</f>
        <v>13.309982486865149</v>
      </c>
      <c r="Q35" s="97">
        <f t="shared" si="20"/>
        <v>100.62092023563126</v>
      </c>
      <c r="R35" s="97">
        <f>1000*AF10/$B35</f>
        <v>134.05508676962268</v>
      </c>
      <c r="S35" s="97">
        <f>1000*AH10/$B35</f>
        <v>66.549912434325748</v>
      </c>
      <c r="T35" s="97" t="s">
        <v>12</v>
      </c>
    </row>
    <row r="36" spans="1:20" x14ac:dyDescent="0.15">
      <c r="A36" s="7" t="s">
        <v>21</v>
      </c>
      <c r="B36" s="8">
        <v>416.12</v>
      </c>
      <c r="C36" s="8" t="s">
        <v>117</v>
      </c>
      <c r="D36" s="97" t="s">
        <v>12</v>
      </c>
      <c r="E36" s="97">
        <f t="shared" si="16"/>
        <v>34.124771700471022</v>
      </c>
      <c r="F36" s="97" t="s">
        <v>12</v>
      </c>
      <c r="G36" s="97" t="s">
        <v>12</v>
      </c>
      <c r="H36" s="97" t="s">
        <v>12</v>
      </c>
      <c r="I36" s="97">
        <f t="shared" si="17"/>
        <v>144.18917619917332</v>
      </c>
      <c r="J36" s="97" t="s">
        <v>12</v>
      </c>
      <c r="K36" s="97" t="s">
        <v>12</v>
      </c>
      <c r="L36" s="97">
        <f t="shared" si="18"/>
        <v>51.427472844371813</v>
      </c>
      <c r="M36" s="97">
        <f t="shared" si="19"/>
        <v>78.823416322214769</v>
      </c>
      <c r="N36" s="97" t="s">
        <v>12</v>
      </c>
      <c r="O36" s="97" t="s">
        <v>12</v>
      </c>
      <c r="P36" s="97" t="s">
        <v>12</v>
      </c>
      <c r="Q36" s="97">
        <f t="shared" si="20"/>
        <v>28.116889358838801</v>
      </c>
      <c r="R36" s="97" t="s">
        <v>12</v>
      </c>
      <c r="S36" s="97" t="s">
        <v>12</v>
      </c>
      <c r="T36" s="97" t="s">
        <v>12</v>
      </c>
    </row>
    <row r="37" spans="1:20" x14ac:dyDescent="0.15">
      <c r="A37" s="7" t="s">
        <v>23</v>
      </c>
      <c r="B37" s="8">
        <v>364.06</v>
      </c>
      <c r="C37" s="8" t="s">
        <v>117</v>
      </c>
      <c r="D37" s="97">
        <f>1000*D12/$B37</f>
        <v>5.2189199582486401</v>
      </c>
      <c r="E37" s="97">
        <f t="shared" si="16"/>
        <v>3.5159039718727683</v>
      </c>
      <c r="F37" s="97">
        <f>1000*H12/$B37</f>
        <v>4.3399439652804483</v>
      </c>
      <c r="G37" s="97">
        <f>1000*J12/$B37</f>
        <v>6.8944679448442576</v>
      </c>
      <c r="H37" s="97">
        <f>1000*L12/$B37</f>
        <v>2.3402735812778115</v>
      </c>
      <c r="I37" s="97">
        <f t="shared" si="17"/>
        <v>2.5215623798275004</v>
      </c>
      <c r="J37" s="97">
        <f>1000*P12/$B37</f>
        <v>2.9116079767071361</v>
      </c>
      <c r="K37" s="97">
        <f>1000*R12/$B37</f>
        <v>2.6946107784431139</v>
      </c>
      <c r="L37" s="97">
        <f t="shared" si="18"/>
        <v>11.179475910564191</v>
      </c>
      <c r="M37" s="97">
        <f t="shared" si="19"/>
        <v>7.1691479426468163</v>
      </c>
      <c r="N37" s="97">
        <f>1000*X12/$B37</f>
        <v>8.5700159314398725</v>
      </c>
      <c r="O37" s="97">
        <f>1000*Z12/$B37</f>
        <v>8.7622919299016644</v>
      </c>
      <c r="P37" s="97">
        <f>1000*AB12/$B37</f>
        <v>4.9991759600065926</v>
      </c>
      <c r="Q37" s="97">
        <f t="shared" si="20"/>
        <v>4.8618359611053119</v>
      </c>
      <c r="R37" s="97">
        <f>1000*AF12/$B37</f>
        <v>11.866175905070593</v>
      </c>
      <c r="S37" s="97">
        <f>1000*AH12/$B37</f>
        <v>6.5373839477009295</v>
      </c>
      <c r="T37" s="97" t="s">
        <v>12</v>
      </c>
    </row>
    <row r="38" spans="1:20" x14ac:dyDescent="0.15">
      <c r="A38" s="7" t="s">
        <v>25</v>
      </c>
      <c r="B38" s="8">
        <v>400.11</v>
      </c>
      <c r="C38" s="8" t="s">
        <v>117</v>
      </c>
      <c r="D38" s="97" t="s">
        <v>12</v>
      </c>
      <c r="E38" s="97">
        <f t="shared" si="16"/>
        <v>35.990102721751519</v>
      </c>
      <c r="F38" s="97">
        <f>1000*H13/$B38</f>
        <v>1.9294693959161231</v>
      </c>
      <c r="G38" s="97">
        <f>1000*J13/$B38</f>
        <v>4.1738521906475725</v>
      </c>
      <c r="H38" s="97" t="s">
        <v>12</v>
      </c>
      <c r="I38" s="97">
        <f t="shared" si="17"/>
        <v>12.096673414810926</v>
      </c>
      <c r="J38" s="97">
        <f>1000*P13/$B38</f>
        <v>1.5720676813876184</v>
      </c>
      <c r="K38" s="97">
        <f>1000*R13/$B38</f>
        <v>1.7770113218864814</v>
      </c>
      <c r="L38" s="97">
        <f t="shared" si="18"/>
        <v>5.7234260578340956</v>
      </c>
      <c r="M38" s="97">
        <f t="shared" si="19"/>
        <v>10.547099547624402</v>
      </c>
      <c r="N38" s="97">
        <f>1000*X13/$B38</f>
        <v>2.5492989427907324</v>
      </c>
      <c r="O38" s="97">
        <f>1000*Z13/$B38</f>
        <v>2.3968408687610907</v>
      </c>
      <c r="P38" s="97">
        <f>1000*AB13/$B38</f>
        <v>4.0488865561970453</v>
      </c>
      <c r="Q38" s="97">
        <f t="shared" si="20"/>
        <v>7.4729449401414607</v>
      </c>
      <c r="R38" s="97">
        <f>1000*AF13/$B38</f>
        <v>8.2227387468446178</v>
      </c>
      <c r="S38" s="97">
        <f>1000*AH13/$B38</f>
        <v>4.4237834595486243</v>
      </c>
      <c r="T38" s="97" t="s">
        <v>12</v>
      </c>
    </row>
    <row r="39" spans="1:20" x14ac:dyDescent="0.15">
      <c r="A39" s="7" t="s">
        <v>27</v>
      </c>
      <c r="B39" s="8">
        <v>400.12</v>
      </c>
      <c r="C39" s="8" t="s">
        <v>117</v>
      </c>
      <c r="D39" s="97">
        <f>1000*D14/$B39</f>
        <v>24.917524742577221</v>
      </c>
      <c r="E39" s="97">
        <f t="shared" si="16"/>
        <v>12.296311106668</v>
      </c>
      <c r="F39" s="97">
        <f>1000*H14/$B39</f>
        <v>20.468859342197337</v>
      </c>
      <c r="G39" s="97">
        <f>1000*J14/$B39</f>
        <v>32.740177946616022</v>
      </c>
      <c r="H39" s="97">
        <f>1000*L14/$B39</f>
        <v>10.321903428971309</v>
      </c>
      <c r="I39" s="97">
        <f t="shared" si="17"/>
        <v>9.1472558232530243</v>
      </c>
      <c r="J39" s="97">
        <f>1000*P14/$B39</f>
        <v>20.643806857942618</v>
      </c>
      <c r="K39" s="97">
        <f>1000*R14/$B39</f>
        <v>16.944916525042483</v>
      </c>
      <c r="L39" s="97">
        <f t="shared" si="18"/>
        <v>28.49145256423073</v>
      </c>
      <c r="M39" s="97">
        <f t="shared" si="19"/>
        <v>12.3962811156653</v>
      </c>
      <c r="N39" s="97">
        <f>1000*X14/$B39</f>
        <v>26.492052384284715</v>
      </c>
      <c r="O39" s="97">
        <f>1000*Z14/$B39</f>
        <v>27.991602519244225</v>
      </c>
      <c r="P39" s="97">
        <f>1000*AB14/$B39</f>
        <v>9.5471358592422266</v>
      </c>
      <c r="Q39" s="97">
        <f t="shared" si="20"/>
        <v>9.6720983704888539</v>
      </c>
      <c r="R39" s="97">
        <f>1000*AF14/$B39</f>
        <v>40.737778666400068</v>
      </c>
      <c r="S39" s="97">
        <f>1000*AH14/$B39</f>
        <v>20.368889333200034</v>
      </c>
      <c r="T39" s="97" t="s">
        <v>12</v>
      </c>
    </row>
    <row r="40" spans="1:20" x14ac:dyDescent="0.15">
      <c r="A40" s="7" t="s">
        <v>31</v>
      </c>
      <c r="B40" s="8">
        <v>450.12</v>
      </c>
      <c r="C40" s="8" t="s">
        <v>117</v>
      </c>
      <c r="D40" s="97" t="s">
        <v>12</v>
      </c>
      <c r="E40" s="97" t="s">
        <v>12</v>
      </c>
      <c r="F40" s="97" t="s">
        <v>12</v>
      </c>
      <c r="G40" s="97" t="s">
        <v>12</v>
      </c>
      <c r="H40" s="97" t="s">
        <v>12</v>
      </c>
      <c r="I40" s="97" t="s">
        <v>12</v>
      </c>
      <c r="J40" s="97" t="s">
        <v>12</v>
      </c>
      <c r="K40" s="97" t="s">
        <v>12</v>
      </c>
      <c r="L40" s="97" t="s">
        <v>12</v>
      </c>
      <c r="M40" s="97" t="s">
        <v>12</v>
      </c>
      <c r="N40" s="97" t="s">
        <v>12</v>
      </c>
      <c r="O40" s="97" t="s">
        <v>12</v>
      </c>
      <c r="P40" s="97" t="s">
        <v>12</v>
      </c>
      <c r="Q40" s="97" t="s">
        <v>12</v>
      </c>
      <c r="R40" s="97" t="s">
        <v>12</v>
      </c>
      <c r="S40" s="97" t="s">
        <v>12</v>
      </c>
      <c r="T40" s="97" t="s">
        <v>12</v>
      </c>
    </row>
    <row r="41" spans="1:20" x14ac:dyDescent="0.15">
      <c r="A41" s="7" t="s">
        <v>33</v>
      </c>
      <c r="B41" s="8">
        <v>464.08</v>
      </c>
      <c r="C41" s="8" t="s">
        <v>117</v>
      </c>
      <c r="D41" s="97">
        <f>1000*D16/$B41</f>
        <v>1.9242372004826755</v>
      </c>
      <c r="E41" s="97" t="s">
        <v>12</v>
      </c>
      <c r="F41" s="97">
        <f>1000*H16/$B41</f>
        <v>1.3230477503878642</v>
      </c>
      <c r="G41" s="97">
        <f>1000*J16/$B41</f>
        <v>2.1978969143251166</v>
      </c>
      <c r="H41" s="97">
        <f>1000*L16/$B41</f>
        <v>0.78219272539217377</v>
      </c>
      <c r="I41" s="97">
        <f>1000*N16/$B41</f>
        <v>0.6766074814687123</v>
      </c>
      <c r="J41" s="97">
        <f>1000*P16/$B41</f>
        <v>0.76064471642820219</v>
      </c>
      <c r="K41" s="97">
        <f>1000*R16/$B41</f>
        <v>1.0601620410274093</v>
      </c>
      <c r="L41" s="97">
        <f>1000*T16/$B41</f>
        <v>121.96173073607997</v>
      </c>
      <c r="M41" s="97">
        <f>1000*V16/$B41</f>
        <v>58.610584382003104</v>
      </c>
      <c r="N41" s="97">
        <f>1000*X16/$B41</f>
        <v>64.644026891915189</v>
      </c>
      <c r="O41" s="97">
        <f>1000*Z16/$B41</f>
        <v>90.501637648681267</v>
      </c>
      <c r="P41" s="97" t="s">
        <v>12</v>
      </c>
      <c r="Q41" s="97" t="s">
        <v>12</v>
      </c>
      <c r="R41" s="97">
        <f>1000*AF16/$B41</f>
        <v>1.94363040855025</v>
      </c>
      <c r="S41" s="97">
        <f>1000*AH16/$B41</f>
        <v>0.81235993794173422</v>
      </c>
      <c r="T41" s="97" t="s">
        <v>12</v>
      </c>
    </row>
    <row r="42" spans="1:20" x14ac:dyDescent="0.15">
      <c r="A42" s="7" t="s">
        <v>35</v>
      </c>
      <c r="B42" s="8">
        <v>500.13</v>
      </c>
      <c r="C42" s="8" t="s">
        <v>117</v>
      </c>
      <c r="D42" s="97">
        <f>1000*D17/$B42</f>
        <v>10.697218723131986</v>
      </c>
      <c r="E42" s="97">
        <f>1000*F17/$B42</f>
        <v>15.595945054285886</v>
      </c>
      <c r="F42" s="97">
        <f>1000*H17/$B42</f>
        <v>4.158918681142902</v>
      </c>
      <c r="G42" s="97">
        <f>1000*J17/$B42</f>
        <v>6.8582168636154588</v>
      </c>
      <c r="H42" s="97">
        <f>1000*L17/$B42</f>
        <v>6.658268850098974</v>
      </c>
      <c r="I42" s="97">
        <f>1000*N17/$B42</f>
        <v>5.9584508027912744</v>
      </c>
      <c r="J42" s="97">
        <f>1000*P17/$B42</f>
        <v>2.6992981824725573</v>
      </c>
      <c r="K42" s="97">
        <f>1000*R17/$B42</f>
        <v>4.158918681142902</v>
      </c>
      <c r="L42" s="97">
        <f>1000*T17/$B42</f>
        <v>8.6777437866154798</v>
      </c>
      <c r="M42" s="97">
        <f>1000*V17/$B42</f>
        <v>8.4378061703956977</v>
      </c>
      <c r="N42" s="97">
        <f>1000*X17/$B42</f>
        <v>6.9182012676704057</v>
      </c>
      <c r="O42" s="97">
        <f>1000*Z17/$B42</f>
        <v>8.477795773098995</v>
      </c>
      <c r="P42" s="97">
        <f>1000*AB17/$B42</f>
        <v>5.7784975906264373</v>
      </c>
      <c r="Q42" s="97">
        <f>1000*AD17/$B42</f>
        <v>5.8584767960330302</v>
      </c>
      <c r="R42" s="97">
        <f>1000*AF17/$B42</f>
        <v>10.837182332593526</v>
      </c>
      <c r="S42" s="97">
        <f>1000*AH17/$B42</f>
        <v>5.9384560014396257</v>
      </c>
      <c r="T42" s="97" t="s">
        <v>12</v>
      </c>
    </row>
    <row r="43" spans="1:20" x14ac:dyDescent="0.15">
      <c r="A43" s="7" t="s">
        <v>37</v>
      </c>
      <c r="B43" s="8">
        <v>614.1</v>
      </c>
      <c r="C43" s="8" t="s">
        <v>117</v>
      </c>
      <c r="D43" s="97">
        <f>1000*D18/$B43</f>
        <v>0.60739293274710959</v>
      </c>
      <c r="E43" s="97">
        <f>1000*F18/$B43</f>
        <v>0.99332356293763224</v>
      </c>
      <c r="F43" s="97">
        <f>1000*H18/$B43</f>
        <v>1.2261846604787494</v>
      </c>
      <c r="G43" s="97">
        <f>1000*J18/$B43</f>
        <v>1.8726591760299625</v>
      </c>
      <c r="H43" s="97">
        <f>1000*L18/$B43</f>
        <v>0.74743527112848063</v>
      </c>
      <c r="I43" s="97">
        <f>1000*N18/$B43</f>
        <v>2.8985507246376807</v>
      </c>
      <c r="J43" s="97">
        <f>1000*P18/$B43</f>
        <v>0.99983716007164958</v>
      </c>
      <c r="K43" s="97">
        <f>1000*R18/$B43</f>
        <v>1.0552027357107963</v>
      </c>
      <c r="L43" s="97">
        <f>1000*T18/$B43</f>
        <v>2.572870867936818</v>
      </c>
      <c r="M43" s="97">
        <f>1000*V18/$B43</f>
        <v>3.6638983878847093</v>
      </c>
      <c r="N43" s="97">
        <f>1000*X18/$B43</f>
        <v>2.1494870542256961</v>
      </c>
      <c r="O43" s="97">
        <f>1000*Z18/$B43</f>
        <v>2.9148347174727243</v>
      </c>
      <c r="P43" s="97" t="s">
        <v>12</v>
      </c>
      <c r="Q43" s="97">
        <f>1000*AD18/$B43</f>
        <v>0.98192476795310202</v>
      </c>
      <c r="R43" s="97">
        <f>1000*AF18/$B43</f>
        <v>1.6935352548444875</v>
      </c>
      <c r="S43" s="97">
        <f>1000*AH18/$B43</f>
        <v>0.78163165608207141</v>
      </c>
      <c r="T43" s="97" t="s">
        <v>12</v>
      </c>
    </row>
    <row r="44" spans="1:20" x14ac:dyDescent="0.15">
      <c r="A44" s="7" t="s">
        <v>41</v>
      </c>
      <c r="B44" s="8">
        <v>550.14</v>
      </c>
      <c r="C44" s="8" t="s">
        <v>117</v>
      </c>
      <c r="D44" s="97" t="s">
        <v>12</v>
      </c>
      <c r="E44" s="97" t="s">
        <v>12</v>
      </c>
      <c r="F44" s="97" t="s">
        <v>12</v>
      </c>
      <c r="G44" s="97" t="s">
        <v>12</v>
      </c>
      <c r="H44" s="97" t="s">
        <v>12</v>
      </c>
      <c r="I44" s="97" t="s">
        <v>12</v>
      </c>
      <c r="J44" s="97" t="s">
        <v>12</v>
      </c>
      <c r="K44" s="97" t="s">
        <v>12</v>
      </c>
      <c r="L44" s="97" t="s">
        <v>12</v>
      </c>
      <c r="M44" s="97" t="s">
        <v>12</v>
      </c>
      <c r="N44" s="97" t="s">
        <v>12</v>
      </c>
      <c r="O44" s="97" t="s">
        <v>12</v>
      </c>
      <c r="P44" s="97" t="s">
        <v>12</v>
      </c>
      <c r="Q44" s="97" t="s">
        <v>12</v>
      </c>
      <c r="R44" s="97" t="s">
        <v>12</v>
      </c>
      <c r="S44" s="97" t="s">
        <v>12</v>
      </c>
      <c r="T44" s="97" t="s">
        <v>12</v>
      </c>
    </row>
    <row r="45" spans="1:20" x14ac:dyDescent="0.15">
      <c r="A45" s="7" t="s">
        <v>45</v>
      </c>
      <c r="B45" s="8">
        <v>564.09</v>
      </c>
      <c r="C45" s="8" t="s">
        <v>117</v>
      </c>
      <c r="D45" s="97" t="s">
        <v>12</v>
      </c>
      <c r="E45" s="97" t="s">
        <v>12</v>
      </c>
      <c r="F45" s="97" t="s">
        <v>12</v>
      </c>
      <c r="G45" s="97" t="s">
        <v>12</v>
      </c>
      <c r="H45" s="97" t="s">
        <v>12</v>
      </c>
      <c r="I45" s="97" t="s">
        <v>12</v>
      </c>
      <c r="J45" s="97" t="s">
        <v>12</v>
      </c>
      <c r="K45" s="97" t="s">
        <v>12</v>
      </c>
      <c r="L45" s="97">
        <f>1000*T20/$B45</f>
        <v>9.2892978070875216</v>
      </c>
      <c r="M45" s="97">
        <f>1000*V20/$B45</f>
        <v>11.168430569589958</v>
      </c>
      <c r="N45" s="97" t="s">
        <v>12</v>
      </c>
      <c r="O45" s="97">
        <f>1000*Z20/$B45</f>
        <v>0.82610930879824129</v>
      </c>
      <c r="P45" s="97" t="s">
        <v>12</v>
      </c>
      <c r="Q45" s="97" t="s">
        <v>12</v>
      </c>
      <c r="R45" s="97" t="s">
        <v>12</v>
      </c>
      <c r="S45" s="97" t="s">
        <v>12</v>
      </c>
      <c r="T45" s="97" t="s">
        <v>12</v>
      </c>
    </row>
    <row r="46" spans="1:20" x14ac:dyDescent="0.15">
      <c r="A46" s="7" t="s">
        <v>47</v>
      </c>
      <c r="B46" s="8">
        <v>600.15</v>
      </c>
      <c r="C46" s="8" t="s">
        <v>117</v>
      </c>
      <c r="D46" s="97" t="s">
        <v>12</v>
      </c>
      <c r="E46" s="97" t="s">
        <v>12</v>
      </c>
      <c r="F46" s="97" t="s">
        <v>12</v>
      </c>
      <c r="G46" s="97" t="s">
        <v>12</v>
      </c>
      <c r="H46" s="97" t="s">
        <v>12</v>
      </c>
      <c r="I46" s="97" t="s">
        <v>12</v>
      </c>
      <c r="J46" s="97" t="s">
        <v>12</v>
      </c>
      <c r="K46" s="97" t="s">
        <v>12</v>
      </c>
      <c r="L46" s="97" t="s">
        <v>12</v>
      </c>
      <c r="M46" s="97">
        <f>1000*V21/$B46</f>
        <v>3.599100224943764</v>
      </c>
      <c r="N46" s="97" t="s">
        <v>12</v>
      </c>
      <c r="O46" s="97" t="s">
        <v>12</v>
      </c>
      <c r="P46" s="97" t="s">
        <v>12</v>
      </c>
      <c r="Q46" s="97" t="s">
        <v>12</v>
      </c>
      <c r="R46" s="97" t="s">
        <v>12</v>
      </c>
      <c r="S46" s="97" t="s">
        <v>12</v>
      </c>
      <c r="T46" s="97" t="s">
        <v>12</v>
      </c>
    </row>
    <row r="47" spans="1:20" x14ac:dyDescent="0.15">
      <c r="A47" s="7" t="s">
        <v>53</v>
      </c>
      <c r="B47" s="8">
        <v>614.1</v>
      </c>
      <c r="C47" s="8" t="s">
        <v>117</v>
      </c>
      <c r="D47" s="97" t="s">
        <v>12</v>
      </c>
      <c r="E47" s="97" t="s">
        <v>12</v>
      </c>
      <c r="F47" s="97" t="s">
        <v>12</v>
      </c>
      <c r="G47" s="97" t="s">
        <v>12</v>
      </c>
      <c r="H47" s="97" t="s">
        <v>12</v>
      </c>
      <c r="I47" s="97">
        <f>1000*N22/$B47</f>
        <v>0.72789447972642884</v>
      </c>
      <c r="J47" s="97" t="s">
        <v>12</v>
      </c>
      <c r="K47" s="97" t="s">
        <v>12</v>
      </c>
      <c r="L47" s="97" t="s">
        <v>12</v>
      </c>
      <c r="M47" s="97">
        <f>1000*V22/$B47</f>
        <v>1.2147858654942192</v>
      </c>
      <c r="N47" s="97" t="s">
        <v>12</v>
      </c>
      <c r="O47" s="97" t="s">
        <v>12</v>
      </c>
      <c r="P47" s="97" t="s">
        <v>12</v>
      </c>
      <c r="Q47" s="97" t="s">
        <v>12</v>
      </c>
      <c r="R47" s="97" t="s">
        <v>12</v>
      </c>
      <c r="S47" s="97" t="s">
        <v>12</v>
      </c>
      <c r="T47" s="97" t="s">
        <v>12</v>
      </c>
    </row>
    <row r="48" spans="1:20" x14ac:dyDescent="0.15">
      <c r="A48" s="7" t="s">
        <v>55</v>
      </c>
      <c r="B48" s="76">
        <v>664.1</v>
      </c>
      <c r="C48" s="76" t="s">
        <v>117</v>
      </c>
      <c r="D48" s="97" t="s">
        <v>12</v>
      </c>
      <c r="E48" s="97" t="s">
        <v>12</v>
      </c>
      <c r="F48" s="97" t="s">
        <v>12</v>
      </c>
      <c r="G48" s="97" t="s">
        <v>12</v>
      </c>
      <c r="H48" s="97" t="s">
        <v>12</v>
      </c>
      <c r="I48" s="97" t="s">
        <v>12</v>
      </c>
      <c r="J48" s="97" t="s">
        <v>12</v>
      </c>
      <c r="K48" s="97" t="s">
        <v>12</v>
      </c>
      <c r="L48" s="97">
        <f>1000*T23/$B48</f>
        <v>1.9424785423881941</v>
      </c>
      <c r="M48" s="97">
        <f>1000*V23/$B48</f>
        <v>3.1922903177232342</v>
      </c>
      <c r="N48" s="97" t="s">
        <v>12</v>
      </c>
      <c r="O48" s="97" t="s">
        <v>12</v>
      </c>
      <c r="P48" s="97" t="s">
        <v>12</v>
      </c>
      <c r="Q48" s="97" t="s">
        <v>12</v>
      </c>
      <c r="R48" s="97" t="s">
        <v>12</v>
      </c>
      <c r="S48" s="97" t="s">
        <v>12</v>
      </c>
      <c r="T48" s="97" t="s">
        <v>12</v>
      </c>
    </row>
    <row r="49" spans="1:20" s="39" customFormat="1" ht="13" thickBot="1" x14ac:dyDescent="0.2">
      <c r="A49" s="36" t="s">
        <v>57</v>
      </c>
      <c r="B49" s="38">
        <v>714.11</v>
      </c>
      <c r="C49" s="38" t="s">
        <v>117</v>
      </c>
      <c r="D49" s="98" t="s">
        <v>12</v>
      </c>
      <c r="E49" s="98" t="s">
        <v>12</v>
      </c>
      <c r="F49" s="98" t="s">
        <v>12</v>
      </c>
      <c r="G49" s="98" t="s">
        <v>12</v>
      </c>
      <c r="H49" s="98" t="s">
        <v>12</v>
      </c>
      <c r="I49" s="98" t="s">
        <v>12</v>
      </c>
      <c r="J49" s="98" t="s">
        <v>12</v>
      </c>
      <c r="K49" s="98" t="s">
        <v>12</v>
      </c>
      <c r="L49" s="98" t="s">
        <v>12</v>
      </c>
      <c r="M49" s="98" t="s">
        <v>12</v>
      </c>
      <c r="N49" s="98" t="s">
        <v>12</v>
      </c>
      <c r="O49" s="98" t="s">
        <v>12</v>
      </c>
      <c r="P49" s="98" t="s">
        <v>12</v>
      </c>
      <c r="Q49" s="98" t="s">
        <v>12</v>
      </c>
      <c r="R49" s="98" t="s">
        <v>12</v>
      </c>
      <c r="S49" s="98" t="s">
        <v>12</v>
      </c>
      <c r="T49" s="98" t="s">
        <v>12</v>
      </c>
    </row>
    <row r="50" spans="1:20" s="115" customFormat="1" ht="13" thickBot="1" x14ac:dyDescent="0.2">
      <c r="A50" s="111" t="s">
        <v>120</v>
      </c>
      <c r="B50" s="111"/>
      <c r="C50" s="118" t="s">
        <v>117</v>
      </c>
      <c r="D50" s="114">
        <f>SUM(D32:D49)</f>
        <v>305.43114399388452</v>
      </c>
      <c r="E50" s="114">
        <f>SUM(E32:E49)</f>
        <v>838.75439900270442</v>
      </c>
      <c r="F50" s="114">
        <f t="shared" ref="F50" si="21">SUM(F32:F49)</f>
        <v>210.46714672140422</v>
      </c>
      <c r="G50" s="114">
        <f t="shared" ref="G50" si="22">SUM(G32:G49)</f>
        <v>359.97874241433885</v>
      </c>
      <c r="H50" s="114">
        <f t="shared" ref="H50" si="23">SUM(H32:H49)</f>
        <v>263.71615825291065</v>
      </c>
      <c r="I50" s="114">
        <f t="shared" ref="I50" si="24">SUM(I32:I49)</f>
        <v>402.19368278181815</v>
      </c>
      <c r="J50" s="114">
        <f t="shared" ref="J50" si="25">SUM(J32:J49)</f>
        <v>161.71967716712848</v>
      </c>
      <c r="K50" s="114">
        <f t="shared" ref="K50" si="26">SUM(K32:K49)</f>
        <v>151.28830184816357</v>
      </c>
      <c r="L50" s="114">
        <f t="shared" ref="L50" si="27">SUM(L32:L49)</f>
        <v>767.11096589567489</v>
      </c>
      <c r="M50" s="114">
        <f t="shared" ref="M50" si="28">SUM(M32:M49)</f>
        <v>579.72041265168968</v>
      </c>
      <c r="N50" s="114">
        <f t="shared" ref="N50" si="29">SUM(N32:N49)</f>
        <v>358.28633561718328</v>
      </c>
      <c r="O50" s="114">
        <f t="shared" ref="O50" si="30">SUM(O32:O49)</f>
        <v>376.37172611417975</v>
      </c>
      <c r="P50" s="114">
        <f t="shared" ref="P50" si="31">SUM(P32:P49)</f>
        <v>78.338593469382218</v>
      </c>
      <c r="Q50" s="114">
        <f t="shared" ref="Q50" si="32">SUM(Q32:Q49)</f>
        <v>382.45014425061333</v>
      </c>
      <c r="R50" s="114">
        <f t="shared" ref="R50" si="33">SUM(R32:R49)</f>
        <v>443.76776379956772</v>
      </c>
      <c r="S50" s="114">
        <f t="shared" ref="S50" si="34">SUM(S32:S49)</f>
        <v>213.96515635256441</v>
      </c>
      <c r="T50" s="114">
        <f t="shared" ref="T50" si="35">SUM(T32:T49)</f>
        <v>0</v>
      </c>
    </row>
  </sheetData>
  <mergeCells count="48">
    <mergeCell ref="L5:M5"/>
    <mergeCell ref="R5:S5"/>
    <mergeCell ref="Z5:AA5"/>
    <mergeCell ref="L4:M4"/>
    <mergeCell ref="R4:S4"/>
    <mergeCell ref="Z4:AA4"/>
    <mergeCell ref="X5:Y5"/>
    <mergeCell ref="X4:Y4"/>
    <mergeCell ref="N4:O4"/>
    <mergeCell ref="V4:W4"/>
    <mergeCell ref="P5:Q5"/>
    <mergeCell ref="N5:O5"/>
    <mergeCell ref="AD4:AE4"/>
    <mergeCell ref="T4:U4"/>
    <mergeCell ref="AB4:AC4"/>
    <mergeCell ref="T5:U5"/>
    <mergeCell ref="AB5:AC5"/>
    <mergeCell ref="V5:W5"/>
    <mergeCell ref="L3:S3"/>
    <mergeCell ref="T3:AA3"/>
    <mergeCell ref="AB3:AI3"/>
    <mergeCell ref="AJ3:AK3"/>
    <mergeCell ref="D5:E5"/>
    <mergeCell ref="D4:E4"/>
    <mergeCell ref="AH5:AI5"/>
    <mergeCell ref="AF5:AG5"/>
    <mergeCell ref="AF4:AG4"/>
    <mergeCell ref="AJ5:AK5"/>
    <mergeCell ref="AJ4:AK4"/>
    <mergeCell ref="AD5:AE5"/>
    <mergeCell ref="H4:I4"/>
    <mergeCell ref="P4:Q4"/>
    <mergeCell ref="H5:I5"/>
    <mergeCell ref="AH4:AI4"/>
    <mergeCell ref="B3:C3"/>
    <mergeCell ref="B4:C4"/>
    <mergeCell ref="B5:C5"/>
    <mergeCell ref="D3:K3"/>
    <mergeCell ref="F4:G4"/>
    <mergeCell ref="J5:K5"/>
    <mergeCell ref="J4:K4"/>
    <mergeCell ref="F5:G5"/>
    <mergeCell ref="L28:O28"/>
    <mergeCell ref="P28:S28"/>
    <mergeCell ref="B28:C28"/>
    <mergeCell ref="B29:C29"/>
    <mergeCell ref="D28:G28"/>
    <mergeCell ref="H28:K2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58CD2-DAE9-4005-A782-4DE7DA413A2E}">
  <dimension ref="A1:K37"/>
  <sheetViews>
    <sheetView zoomScale="189" workbookViewId="0"/>
  </sheetViews>
  <sheetFormatPr baseColWidth="10" defaultColWidth="8.83203125" defaultRowHeight="12" x14ac:dyDescent="0.15"/>
  <cols>
    <col min="1" max="1" width="45.1640625" style="4" customWidth="1"/>
    <col min="2" max="16384" width="8.83203125" style="4"/>
  </cols>
  <sheetData>
    <row r="1" spans="1:11" x14ac:dyDescent="0.15">
      <c r="A1" s="3" t="s">
        <v>135</v>
      </c>
    </row>
    <row r="2" spans="1:11" s="5" customFormat="1" x14ac:dyDescent="0.15"/>
    <row r="3" spans="1:11" s="5" customFormat="1" x14ac:dyDescent="0.15">
      <c r="B3" s="178" t="s">
        <v>69</v>
      </c>
      <c r="C3" s="180"/>
      <c r="D3" s="157" t="s">
        <v>78</v>
      </c>
      <c r="E3" s="157"/>
      <c r="F3" s="157" t="s">
        <v>64</v>
      </c>
      <c r="G3" s="157"/>
      <c r="H3" s="157" t="s">
        <v>65</v>
      </c>
      <c r="I3" s="157"/>
      <c r="J3" s="157" t="s">
        <v>67</v>
      </c>
      <c r="K3" s="157"/>
    </row>
    <row r="4" spans="1:11" s="5" customFormat="1" x14ac:dyDescent="0.15">
      <c r="B4" s="178" t="s">
        <v>70</v>
      </c>
      <c r="C4" s="180"/>
      <c r="D4" s="158">
        <v>43663</v>
      </c>
      <c r="E4" s="158"/>
      <c r="F4" s="158">
        <v>43663</v>
      </c>
      <c r="G4" s="158"/>
      <c r="H4" s="158">
        <v>43663</v>
      </c>
      <c r="I4" s="158"/>
      <c r="J4" s="158">
        <v>43662</v>
      </c>
      <c r="K4" s="158"/>
    </row>
    <row r="5" spans="1:11" s="5" customFormat="1" x14ac:dyDescent="0.15">
      <c r="B5" s="178" t="s">
        <v>71</v>
      </c>
      <c r="C5" s="180"/>
      <c r="D5" s="157" t="s">
        <v>81</v>
      </c>
      <c r="E5" s="157"/>
      <c r="F5" s="157" t="s">
        <v>81</v>
      </c>
      <c r="G5" s="157"/>
      <c r="H5" s="157" t="s">
        <v>81</v>
      </c>
      <c r="I5" s="157"/>
      <c r="J5" s="157" t="s">
        <v>81</v>
      </c>
      <c r="K5" s="157"/>
    </row>
    <row r="6" spans="1:11" s="5" customFormat="1" x14ac:dyDescent="0.15">
      <c r="A6" s="6"/>
      <c r="B6" s="6" t="s">
        <v>4</v>
      </c>
      <c r="C6" s="6" t="s">
        <v>82</v>
      </c>
      <c r="D6" s="6" t="s">
        <v>112</v>
      </c>
      <c r="E6" s="6" t="s">
        <v>60</v>
      </c>
      <c r="F6" s="6" t="s">
        <v>112</v>
      </c>
      <c r="G6" s="6" t="s">
        <v>60</v>
      </c>
      <c r="H6" s="6" t="s">
        <v>112</v>
      </c>
      <c r="I6" s="6" t="s">
        <v>60</v>
      </c>
      <c r="J6" s="6" t="s">
        <v>112</v>
      </c>
      <c r="K6" s="6" t="s">
        <v>60</v>
      </c>
    </row>
    <row r="7" spans="1:11" s="5" customFormat="1" x14ac:dyDescent="0.15">
      <c r="A7" s="7" t="s">
        <v>9</v>
      </c>
      <c r="B7" s="7" t="s">
        <v>10</v>
      </c>
      <c r="C7" s="8" t="s">
        <v>121</v>
      </c>
      <c r="D7" s="8">
        <v>4.05</v>
      </c>
      <c r="E7" s="8" t="s">
        <v>11</v>
      </c>
      <c r="F7" s="8" t="s">
        <v>12</v>
      </c>
      <c r="G7" s="8"/>
      <c r="H7" s="8" t="s">
        <v>12</v>
      </c>
      <c r="I7" s="8"/>
      <c r="J7" s="8" t="s">
        <v>12</v>
      </c>
      <c r="K7" s="8"/>
    </row>
    <row r="8" spans="1:11" s="5" customFormat="1" x14ac:dyDescent="0.15">
      <c r="A8" s="7" t="s">
        <v>13</v>
      </c>
      <c r="B8" s="7" t="s">
        <v>14</v>
      </c>
      <c r="C8" s="8" t="s">
        <v>121</v>
      </c>
      <c r="D8" s="8">
        <v>1.23</v>
      </c>
      <c r="E8" s="8" t="s">
        <v>11</v>
      </c>
      <c r="F8" s="8">
        <v>0.19</v>
      </c>
      <c r="G8" s="8" t="s">
        <v>11</v>
      </c>
      <c r="H8" s="8">
        <v>12.4</v>
      </c>
      <c r="I8" s="8" t="s">
        <v>11</v>
      </c>
      <c r="J8" s="8">
        <v>1.27</v>
      </c>
      <c r="K8" s="8" t="s">
        <v>11</v>
      </c>
    </row>
    <row r="9" spans="1:11" s="5" customFormat="1" x14ac:dyDescent="0.15">
      <c r="A9" s="7" t="s">
        <v>15</v>
      </c>
      <c r="B9" s="7" t="s">
        <v>16</v>
      </c>
      <c r="C9" s="8" t="s">
        <v>121</v>
      </c>
      <c r="D9" s="8">
        <v>0.52800000000000002</v>
      </c>
      <c r="E9" s="8" t="s">
        <v>11</v>
      </c>
      <c r="F9" s="8" t="s">
        <v>12</v>
      </c>
      <c r="G9" s="8"/>
      <c r="H9" s="8" t="s">
        <v>12</v>
      </c>
      <c r="I9" s="8"/>
      <c r="J9" s="8">
        <v>0.4</v>
      </c>
      <c r="K9" s="8" t="s">
        <v>11</v>
      </c>
    </row>
    <row r="10" spans="1:11" s="5" customFormat="1" x14ac:dyDescent="0.15">
      <c r="A10" s="7" t="s">
        <v>17</v>
      </c>
      <c r="B10" s="7" t="s">
        <v>18</v>
      </c>
      <c r="C10" s="8" t="s">
        <v>121</v>
      </c>
      <c r="D10" s="8" t="s">
        <v>12</v>
      </c>
      <c r="E10" s="8"/>
      <c r="F10" s="8" t="s">
        <v>12</v>
      </c>
      <c r="G10" s="8"/>
      <c r="H10" s="8" t="s">
        <v>12</v>
      </c>
      <c r="I10" s="8"/>
      <c r="J10" s="8" t="s">
        <v>12</v>
      </c>
      <c r="K10" s="8"/>
    </row>
    <row r="11" spans="1:11" s="5" customFormat="1" x14ac:dyDescent="0.15">
      <c r="A11" s="7" t="s">
        <v>19</v>
      </c>
      <c r="B11" s="7" t="s">
        <v>20</v>
      </c>
      <c r="C11" s="8" t="s">
        <v>121</v>
      </c>
      <c r="D11" s="8">
        <v>4.41</v>
      </c>
      <c r="E11" s="8" t="s">
        <v>11</v>
      </c>
      <c r="F11" s="8">
        <v>0.96299999999999997</v>
      </c>
      <c r="G11" s="8" t="s">
        <v>11</v>
      </c>
      <c r="H11" s="8">
        <v>21.2</v>
      </c>
      <c r="I11" s="8" t="s">
        <v>11</v>
      </c>
      <c r="J11" s="8">
        <v>5.0199999999999996</v>
      </c>
      <c r="K11" s="8" t="s">
        <v>11</v>
      </c>
    </row>
    <row r="12" spans="1:11" s="5" customFormat="1" x14ac:dyDescent="0.15">
      <c r="A12" s="7" t="s">
        <v>21</v>
      </c>
      <c r="B12" s="7" t="s">
        <v>22</v>
      </c>
      <c r="C12" s="8" t="s">
        <v>121</v>
      </c>
      <c r="D12" s="8" t="s">
        <v>12</v>
      </c>
      <c r="E12" s="8"/>
      <c r="F12" s="8" t="s">
        <v>12</v>
      </c>
      <c r="G12" s="8"/>
      <c r="H12" s="8" t="s">
        <v>12</v>
      </c>
      <c r="I12" s="8"/>
      <c r="J12" s="8" t="s">
        <v>12</v>
      </c>
      <c r="K12" s="8"/>
    </row>
    <row r="13" spans="1:11" s="5" customFormat="1" x14ac:dyDescent="0.15">
      <c r="A13" s="7" t="s">
        <v>23</v>
      </c>
      <c r="B13" s="7" t="s">
        <v>24</v>
      </c>
      <c r="C13" s="8" t="s">
        <v>121</v>
      </c>
      <c r="D13" s="8">
        <v>0.45200000000000001</v>
      </c>
      <c r="E13" s="8" t="s">
        <v>11</v>
      </c>
      <c r="F13" s="8" t="s">
        <v>12</v>
      </c>
      <c r="G13" s="8"/>
      <c r="H13" s="8" t="s">
        <v>12</v>
      </c>
      <c r="I13" s="8"/>
      <c r="J13" s="8">
        <v>0.27600000000000002</v>
      </c>
      <c r="K13" s="8" t="s">
        <v>11</v>
      </c>
    </row>
    <row r="14" spans="1:11" s="5" customFormat="1" x14ac:dyDescent="0.15">
      <c r="A14" s="7" t="s">
        <v>25</v>
      </c>
      <c r="B14" s="7" t="s">
        <v>26</v>
      </c>
      <c r="C14" s="8" t="s">
        <v>121</v>
      </c>
      <c r="D14" s="8">
        <v>0.38400000000000001</v>
      </c>
      <c r="E14" s="8" t="s">
        <v>11</v>
      </c>
      <c r="F14" s="8" t="s">
        <v>12</v>
      </c>
      <c r="G14" s="8"/>
      <c r="H14" s="8" t="s">
        <v>12</v>
      </c>
      <c r="I14" s="8"/>
      <c r="J14" s="8" t="s">
        <v>12</v>
      </c>
      <c r="K14" s="8"/>
    </row>
    <row r="15" spans="1:11" s="5" customFormat="1" x14ac:dyDescent="0.15">
      <c r="A15" s="7" t="s">
        <v>27</v>
      </c>
      <c r="B15" s="7" t="s">
        <v>28</v>
      </c>
      <c r="C15" s="8" t="s">
        <v>121</v>
      </c>
      <c r="D15" s="8">
        <v>4.9000000000000004</v>
      </c>
      <c r="E15" s="8" t="s">
        <v>11</v>
      </c>
      <c r="F15" s="8">
        <v>0.45600000000000002</v>
      </c>
      <c r="G15" s="8" t="s">
        <v>11</v>
      </c>
      <c r="H15" s="8">
        <v>12.9</v>
      </c>
      <c r="I15" s="8" t="s">
        <v>11</v>
      </c>
      <c r="J15" s="8">
        <v>3.72</v>
      </c>
      <c r="K15" s="8" t="s">
        <v>11</v>
      </c>
    </row>
    <row r="16" spans="1:11" s="5" customFormat="1" x14ac:dyDescent="0.15">
      <c r="A16" s="7" t="s">
        <v>29</v>
      </c>
      <c r="B16" s="7" t="s">
        <v>30</v>
      </c>
      <c r="C16" s="8" t="s">
        <v>121</v>
      </c>
      <c r="D16" s="8" t="s">
        <v>12</v>
      </c>
      <c r="E16" s="8"/>
      <c r="F16" s="8" t="s">
        <v>12</v>
      </c>
      <c r="G16" s="8"/>
      <c r="H16" s="8" t="s">
        <v>12</v>
      </c>
      <c r="I16" s="8"/>
      <c r="J16" s="8" t="s">
        <v>12</v>
      </c>
      <c r="K16" s="8"/>
    </row>
    <row r="17" spans="1:11" s="5" customFormat="1" x14ac:dyDescent="0.15">
      <c r="A17" s="7" t="s">
        <v>31</v>
      </c>
      <c r="B17" s="7" t="s">
        <v>32</v>
      </c>
      <c r="C17" s="8" t="s">
        <v>121</v>
      </c>
      <c r="D17" s="8" t="s">
        <v>12</v>
      </c>
      <c r="E17" s="8"/>
      <c r="F17" s="8" t="s">
        <v>12</v>
      </c>
      <c r="G17" s="8"/>
      <c r="H17" s="8" t="s">
        <v>12</v>
      </c>
      <c r="I17" s="8"/>
      <c r="J17" s="8" t="s">
        <v>12</v>
      </c>
      <c r="K17" s="8"/>
    </row>
    <row r="18" spans="1:11" s="5" customFormat="1" x14ac:dyDescent="0.15">
      <c r="A18" s="7" t="s">
        <v>33</v>
      </c>
      <c r="B18" s="7" t="s">
        <v>34</v>
      </c>
      <c r="C18" s="8" t="s">
        <v>121</v>
      </c>
      <c r="D18" s="8">
        <v>1.56</v>
      </c>
      <c r="E18" s="8" t="s">
        <v>11</v>
      </c>
      <c r="F18" s="8" t="s">
        <v>12</v>
      </c>
      <c r="G18" s="8"/>
      <c r="H18" s="8" t="s">
        <v>12</v>
      </c>
      <c r="I18" s="8"/>
      <c r="J18" s="8">
        <v>59.1</v>
      </c>
      <c r="K18" s="7"/>
    </row>
    <row r="19" spans="1:11" s="5" customFormat="1" x14ac:dyDescent="0.15">
      <c r="A19" s="7" t="s">
        <v>35</v>
      </c>
      <c r="B19" s="7" t="s">
        <v>36</v>
      </c>
      <c r="C19" s="8" t="s">
        <v>121</v>
      </c>
      <c r="D19" s="8">
        <v>19</v>
      </c>
      <c r="E19" s="7"/>
      <c r="F19" s="8">
        <v>4.82</v>
      </c>
      <c r="G19" s="7"/>
      <c r="H19" s="8">
        <v>98</v>
      </c>
      <c r="I19" s="8" t="s">
        <v>11</v>
      </c>
      <c r="J19" s="8">
        <v>20.100000000000001</v>
      </c>
      <c r="K19" s="7"/>
    </row>
    <row r="20" spans="1:11" s="5" customFormat="1" x14ac:dyDescent="0.15">
      <c r="A20" s="7" t="s">
        <v>37</v>
      </c>
      <c r="B20" s="7" t="s">
        <v>38</v>
      </c>
      <c r="C20" s="8" t="s">
        <v>121</v>
      </c>
      <c r="D20" s="8">
        <v>10.6</v>
      </c>
      <c r="E20" s="7"/>
      <c r="F20" s="8">
        <v>2.59</v>
      </c>
      <c r="G20" s="8" t="s">
        <v>11</v>
      </c>
      <c r="H20" s="8">
        <v>30</v>
      </c>
      <c r="I20" s="8" t="s">
        <v>11</v>
      </c>
      <c r="J20" s="8">
        <v>18.3</v>
      </c>
      <c r="K20" s="7"/>
    </row>
    <row r="21" spans="1:11" s="5" customFormat="1" x14ac:dyDescent="0.15">
      <c r="A21" s="7" t="s">
        <v>39</v>
      </c>
      <c r="B21" s="7" t="s">
        <v>40</v>
      </c>
      <c r="C21" s="8" t="s">
        <v>121</v>
      </c>
      <c r="D21" s="8" t="s">
        <v>12</v>
      </c>
      <c r="E21" s="8"/>
      <c r="F21" s="8" t="s">
        <v>12</v>
      </c>
      <c r="G21" s="8"/>
      <c r="H21" s="8" t="s">
        <v>12</v>
      </c>
      <c r="I21" s="8"/>
      <c r="J21" s="8" t="s">
        <v>12</v>
      </c>
      <c r="K21" s="8"/>
    </row>
    <row r="22" spans="1:11" s="5" customFormat="1" x14ac:dyDescent="0.15">
      <c r="A22" s="7" t="s">
        <v>41</v>
      </c>
      <c r="B22" s="7" t="s">
        <v>42</v>
      </c>
      <c r="C22" s="8" t="s">
        <v>121</v>
      </c>
      <c r="D22" s="8" t="s">
        <v>12</v>
      </c>
      <c r="E22" s="8"/>
      <c r="F22" s="8" t="s">
        <v>12</v>
      </c>
      <c r="G22" s="8"/>
      <c r="H22" s="8" t="s">
        <v>12</v>
      </c>
      <c r="I22" s="8"/>
      <c r="J22" s="8" t="s">
        <v>12</v>
      </c>
      <c r="K22" s="8"/>
    </row>
    <row r="23" spans="1:11" s="5" customFormat="1" x14ac:dyDescent="0.15">
      <c r="A23" s="7" t="s">
        <v>43</v>
      </c>
      <c r="B23" s="7" t="s">
        <v>44</v>
      </c>
      <c r="C23" s="8" t="s">
        <v>121</v>
      </c>
      <c r="D23" s="8">
        <v>5.1100000000000003</v>
      </c>
      <c r="E23" s="8" t="s">
        <v>11</v>
      </c>
      <c r="F23" s="8">
        <v>3.4</v>
      </c>
      <c r="G23" s="7"/>
      <c r="H23" s="8" t="s">
        <v>12</v>
      </c>
      <c r="I23" s="8"/>
      <c r="J23" s="8">
        <v>6.4</v>
      </c>
      <c r="K23" s="7"/>
    </row>
    <row r="24" spans="1:11" s="5" customFormat="1" x14ac:dyDescent="0.15">
      <c r="A24" s="7" t="s">
        <v>45</v>
      </c>
      <c r="B24" s="7" t="s">
        <v>46</v>
      </c>
      <c r="C24" s="8" t="s">
        <v>121</v>
      </c>
      <c r="D24" s="8">
        <v>1.64</v>
      </c>
      <c r="E24" s="8" t="s">
        <v>11</v>
      </c>
      <c r="F24" s="8" t="s">
        <v>12</v>
      </c>
      <c r="G24" s="8"/>
      <c r="H24" s="8" t="s">
        <v>12</v>
      </c>
      <c r="I24" s="8"/>
      <c r="J24" s="8">
        <v>19.399999999999999</v>
      </c>
      <c r="K24" s="7"/>
    </row>
    <row r="25" spans="1:11" s="5" customFormat="1" x14ac:dyDescent="0.15">
      <c r="A25" s="7" t="s">
        <v>47</v>
      </c>
      <c r="B25" s="7" t="s">
        <v>48</v>
      </c>
      <c r="C25" s="8" t="s">
        <v>121</v>
      </c>
      <c r="D25" s="8">
        <v>0.96899999999999997</v>
      </c>
      <c r="E25" s="8" t="s">
        <v>11</v>
      </c>
      <c r="F25" s="8" t="s">
        <v>12</v>
      </c>
      <c r="G25" s="8"/>
      <c r="H25" s="8" t="s">
        <v>12</v>
      </c>
      <c r="I25" s="8"/>
      <c r="J25" s="8">
        <v>5.48</v>
      </c>
      <c r="K25" s="7"/>
    </row>
    <row r="26" spans="1:11" s="5" customFormat="1" x14ac:dyDescent="0.15">
      <c r="A26" s="7" t="s">
        <v>49</v>
      </c>
      <c r="B26" s="7" t="s">
        <v>50</v>
      </c>
      <c r="C26" s="8" t="s">
        <v>121</v>
      </c>
      <c r="D26" s="8">
        <v>2.2000000000000002</v>
      </c>
      <c r="E26" s="8" t="s">
        <v>11</v>
      </c>
      <c r="F26" s="8">
        <v>0.72</v>
      </c>
      <c r="G26" s="8" t="s">
        <v>11</v>
      </c>
      <c r="H26" s="8" t="s">
        <v>12</v>
      </c>
      <c r="I26" s="8"/>
      <c r="J26" s="8">
        <v>1.64</v>
      </c>
      <c r="K26" s="8" t="s">
        <v>11</v>
      </c>
    </row>
    <row r="27" spans="1:11" s="5" customFormat="1" x14ac:dyDescent="0.15">
      <c r="A27" s="7" t="s">
        <v>51</v>
      </c>
      <c r="B27" s="7" t="s">
        <v>52</v>
      </c>
      <c r="C27" s="8" t="s">
        <v>121</v>
      </c>
      <c r="D27" s="8">
        <v>5.13</v>
      </c>
      <c r="E27" s="8" t="s">
        <v>11</v>
      </c>
      <c r="F27" s="8">
        <v>1.69</v>
      </c>
      <c r="G27" s="8" t="s">
        <v>11</v>
      </c>
      <c r="H27" s="8">
        <v>29.5</v>
      </c>
      <c r="I27" s="8" t="s">
        <v>11</v>
      </c>
      <c r="J27" s="8">
        <v>14.4</v>
      </c>
      <c r="K27" s="7"/>
    </row>
    <row r="28" spans="1:11" s="5" customFormat="1" x14ac:dyDescent="0.15">
      <c r="A28" s="7" t="s">
        <v>53</v>
      </c>
      <c r="B28" s="7" t="s">
        <v>54</v>
      </c>
      <c r="C28" s="8" t="s">
        <v>121</v>
      </c>
      <c r="D28" s="8">
        <v>3.86</v>
      </c>
      <c r="E28" s="8" t="s">
        <v>11</v>
      </c>
      <c r="F28" s="8">
        <v>1.02</v>
      </c>
      <c r="G28" s="8" t="s">
        <v>11</v>
      </c>
      <c r="H28" s="8" t="s">
        <v>12</v>
      </c>
      <c r="I28" s="8"/>
      <c r="J28" s="8">
        <v>5.84</v>
      </c>
      <c r="K28" s="7"/>
    </row>
    <row r="29" spans="1:11" s="5" customFormat="1" x14ac:dyDescent="0.15">
      <c r="A29" s="7" t="s">
        <v>55</v>
      </c>
      <c r="B29" s="7" t="s">
        <v>56</v>
      </c>
      <c r="C29" s="8" t="s">
        <v>121</v>
      </c>
      <c r="D29" s="8" t="s">
        <v>12</v>
      </c>
      <c r="E29" s="8"/>
      <c r="F29" s="8" t="s">
        <v>12</v>
      </c>
      <c r="G29" s="8"/>
      <c r="H29" s="8" t="s">
        <v>12</v>
      </c>
      <c r="I29" s="8"/>
      <c r="J29" s="8">
        <v>3.1</v>
      </c>
      <c r="K29" s="8" t="s">
        <v>11</v>
      </c>
    </row>
    <row r="30" spans="1:11" s="68" customFormat="1" ht="13" thickBot="1" x14ac:dyDescent="0.2">
      <c r="A30" s="36" t="s">
        <v>57</v>
      </c>
      <c r="B30" s="36" t="s">
        <v>58</v>
      </c>
      <c r="C30" s="38" t="s">
        <v>121</v>
      </c>
      <c r="D30" s="38">
        <v>0.71099999999999997</v>
      </c>
      <c r="E30" s="38" t="s">
        <v>11</v>
      </c>
      <c r="F30" s="38">
        <v>0.218</v>
      </c>
      <c r="G30" s="38" t="s">
        <v>11</v>
      </c>
      <c r="H30" s="38" t="s">
        <v>12</v>
      </c>
      <c r="I30" s="38"/>
      <c r="J30" s="38">
        <v>1.79</v>
      </c>
      <c r="K30" s="38" t="s">
        <v>11</v>
      </c>
    </row>
    <row r="31" spans="1:11" s="63" customFormat="1" ht="13" thickBot="1" x14ac:dyDescent="0.2">
      <c r="A31" s="64" t="s">
        <v>110</v>
      </c>
      <c r="C31" s="65" t="s">
        <v>121</v>
      </c>
      <c r="D31" s="66">
        <v>5.45</v>
      </c>
      <c r="F31" s="66">
        <v>3.38</v>
      </c>
      <c r="H31" s="67">
        <v>178</v>
      </c>
      <c r="J31" s="67">
        <v>5.07</v>
      </c>
    </row>
    <row r="32" spans="1:11" s="63" customFormat="1" ht="13" thickBot="1" x14ac:dyDescent="0.2">
      <c r="A32" s="64" t="s">
        <v>122</v>
      </c>
      <c r="C32" s="65" t="s">
        <v>121</v>
      </c>
      <c r="D32" s="144">
        <f>SUM(D7:D30)</f>
        <v>66.734000000000009</v>
      </c>
      <c r="F32" s="144">
        <f t="shared" ref="F32" si="0">SUM(F7:F30)</f>
        <v>16.067</v>
      </c>
      <c r="H32" s="144">
        <f t="shared" ref="H32" si="1">SUM(H7:H30)</f>
        <v>204</v>
      </c>
      <c r="J32" s="144">
        <f t="shared" ref="J32" si="2">SUM(J7:J30)</f>
        <v>166.23599999999996</v>
      </c>
    </row>
    <row r="33" spans="1:11" s="63" customFormat="1" ht="13" thickBot="1" x14ac:dyDescent="0.2">
      <c r="A33" s="59" t="s">
        <v>83</v>
      </c>
      <c r="B33" s="59" t="s">
        <v>18</v>
      </c>
      <c r="C33" s="60" t="s">
        <v>84</v>
      </c>
      <c r="D33" s="60">
        <v>18</v>
      </c>
      <c r="E33" s="59"/>
      <c r="F33" s="60">
        <v>26.3</v>
      </c>
      <c r="G33" s="59"/>
      <c r="H33" s="60">
        <v>0.54</v>
      </c>
      <c r="I33" s="59"/>
      <c r="J33" s="60">
        <v>17.3</v>
      </c>
      <c r="K33" s="59"/>
    </row>
    <row r="34" spans="1:11" x14ac:dyDescent="0.15">
      <c r="A34" s="1"/>
      <c r="B34" s="2"/>
    </row>
    <row r="35" spans="1:11" x14ac:dyDescent="0.15">
      <c r="B35" s="1"/>
      <c r="C35" s="190"/>
      <c r="D35" s="190"/>
      <c r="E35" s="190"/>
      <c r="F35" s="190"/>
      <c r="G35" s="190"/>
      <c r="H35" s="190"/>
      <c r="I35" s="190"/>
      <c r="J35" s="190"/>
    </row>
    <row r="36" spans="1:11" x14ac:dyDescent="0.15">
      <c r="B36" s="9"/>
      <c r="C36" s="190"/>
      <c r="D36" s="190"/>
      <c r="E36" s="190"/>
      <c r="F36" s="190"/>
      <c r="G36" s="190"/>
      <c r="H36" s="190"/>
      <c r="I36" s="190"/>
      <c r="J36" s="190"/>
    </row>
    <row r="37" spans="1:11" ht="36" customHeight="1" x14ac:dyDescent="0.15">
      <c r="B37" s="35"/>
      <c r="C37" s="191"/>
      <c r="D37" s="191"/>
      <c r="E37" s="191"/>
      <c r="F37" s="191"/>
      <c r="G37" s="191"/>
      <c r="H37" s="191"/>
      <c r="I37" s="191"/>
      <c r="J37" s="191"/>
    </row>
  </sheetData>
  <mergeCells count="18">
    <mergeCell ref="D4:E4"/>
    <mergeCell ref="F4:G4"/>
    <mergeCell ref="C36:J36"/>
    <mergeCell ref="C37:J37"/>
    <mergeCell ref="B3:C3"/>
    <mergeCell ref="B4:C4"/>
    <mergeCell ref="B5:C5"/>
    <mergeCell ref="C35:J35"/>
    <mergeCell ref="D5:E5"/>
    <mergeCell ref="F5:G5"/>
    <mergeCell ref="H3:I3"/>
    <mergeCell ref="J3:K3"/>
    <mergeCell ref="H4:I4"/>
    <mergeCell ref="J4:K4"/>
    <mergeCell ref="H5:I5"/>
    <mergeCell ref="J5:K5"/>
    <mergeCell ref="D3:E3"/>
    <mergeCell ref="F3:G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E7670-3E0C-4792-94B4-0E8622C22CB8}">
  <dimension ref="A1:U66"/>
  <sheetViews>
    <sheetView topLeftCell="M1" zoomScale="176" zoomScaleNormal="220" workbookViewId="0">
      <selection activeCell="R3" sqref="D3:T3"/>
    </sheetView>
  </sheetViews>
  <sheetFormatPr baseColWidth="10" defaultColWidth="8.83203125" defaultRowHeight="12" x14ac:dyDescent="0.15"/>
  <cols>
    <col min="1" max="1" width="53.33203125" style="15" customWidth="1"/>
    <col min="2" max="2" width="14.1640625" style="15" bestFit="1" customWidth="1"/>
    <col min="3" max="3" width="9.5" style="15" customWidth="1"/>
    <col min="4" max="8" width="11.1640625" style="15" bestFit="1" customWidth="1"/>
    <col min="9" max="9" width="11" style="15" bestFit="1" customWidth="1"/>
    <col min="10" max="15" width="8.83203125" style="15" customWidth="1"/>
    <col min="16" max="16384" width="8.83203125" style="15"/>
  </cols>
  <sheetData>
    <row r="1" spans="1:21" x14ac:dyDescent="0.15">
      <c r="A1" s="14" t="s">
        <v>136</v>
      </c>
    </row>
    <row r="3" spans="1:21" ht="23" customHeight="1" x14ac:dyDescent="0.15">
      <c r="A3" s="192" t="s">
        <v>93</v>
      </c>
      <c r="B3" s="157" t="s">
        <v>69</v>
      </c>
      <c r="C3" s="157"/>
      <c r="D3" s="178" t="s">
        <v>139</v>
      </c>
      <c r="E3" s="179"/>
      <c r="F3" s="180"/>
      <c r="G3" s="157" t="s">
        <v>140</v>
      </c>
      <c r="H3" s="157"/>
      <c r="I3" s="157"/>
      <c r="J3" s="178" t="s">
        <v>141</v>
      </c>
      <c r="K3" s="179"/>
      <c r="L3" s="180"/>
      <c r="M3" s="157" t="s">
        <v>142</v>
      </c>
      <c r="N3" s="157"/>
      <c r="O3" s="157"/>
      <c r="P3" s="157" t="s">
        <v>143</v>
      </c>
      <c r="Q3" s="157"/>
      <c r="R3" s="189" t="s">
        <v>144</v>
      </c>
      <c r="S3" s="189"/>
      <c r="T3" s="189"/>
      <c r="U3" s="10"/>
    </row>
    <row r="4" spans="1:21" x14ac:dyDescent="0.15">
      <c r="A4" s="193"/>
      <c r="B4" s="157" t="s">
        <v>70</v>
      </c>
      <c r="C4" s="157"/>
      <c r="D4" s="187">
        <v>43683</v>
      </c>
      <c r="E4" s="195"/>
      <c r="F4" s="188"/>
      <c r="G4" s="158">
        <v>43683</v>
      </c>
      <c r="H4" s="158"/>
      <c r="I4" s="158"/>
      <c r="J4" s="187">
        <v>43683</v>
      </c>
      <c r="K4" s="195"/>
      <c r="L4" s="188"/>
      <c r="M4" s="158">
        <v>43683</v>
      </c>
      <c r="N4" s="158"/>
      <c r="O4" s="158"/>
      <c r="P4" s="158">
        <v>43662</v>
      </c>
      <c r="Q4" s="158"/>
      <c r="R4" s="158">
        <v>43683</v>
      </c>
      <c r="S4" s="158"/>
      <c r="T4" s="158"/>
      <c r="U4" s="19"/>
    </row>
    <row r="5" spans="1:21" x14ac:dyDescent="0.15">
      <c r="A5" s="193"/>
      <c r="B5" s="157" t="s">
        <v>114</v>
      </c>
      <c r="C5" s="157"/>
      <c r="D5" s="178" t="s">
        <v>86</v>
      </c>
      <c r="E5" s="179"/>
      <c r="F5" s="180"/>
      <c r="G5" s="157" t="s">
        <v>86</v>
      </c>
      <c r="H5" s="157"/>
      <c r="I5" s="157"/>
      <c r="J5" s="178" t="s">
        <v>86</v>
      </c>
      <c r="K5" s="179"/>
      <c r="L5" s="180"/>
      <c r="M5" s="157" t="s">
        <v>86</v>
      </c>
      <c r="N5" s="157"/>
      <c r="O5" s="157"/>
      <c r="P5" s="157" t="s">
        <v>86</v>
      </c>
      <c r="Q5" s="157"/>
      <c r="R5" s="157"/>
      <c r="S5" s="157"/>
      <c r="T5" s="157"/>
      <c r="U5" s="10"/>
    </row>
    <row r="6" spans="1:21" x14ac:dyDescent="0.15">
      <c r="A6" s="194"/>
      <c r="B6" s="6" t="s">
        <v>4</v>
      </c>
      <c r="C6" s="6" t="s">
        <v>85</v>
      </c>
      <c r="D6" s="6" t="s">
        <v>5</v>
      </c>
      <c r="E6" s="17" t="s">
        <v>60</v>
      </c>
      <c r="F6" s="17" t="s">
        <v>7</v>
      </c>
      <c r="G6" s="6" t="s">
        <v>112</v>
      </c>
      <c r="H6" s="17" t="s">
        <v>60</v>
      </c>
      <c r="I6" s="17" t="s">
        <v>7</v>
      </c>
      <c r="J6" s="6" t="s">
        <v>112</v>
      </c>
      <c r="K6" s="17" t="s">
        <v>60</v>
      </c>
      <c r="L6" s="17" t="s">
        <v>7</v>
      </c>
      <c r="M6" s="6" t="s">
        <v>112</v>
      </c>
      <c r="N6" s="17" t="s">
        <v>60</v>
      </c>
      <c r="O6" s="17" t="s">
        <v>7</v>
      </c>
      <c r="P6" s="6" t="s">
        <v>112</v>
      </c>
      <c r="Q6" s="17" t="s">
        <v>60</v>
      </c>
      <c r="R6" s="6" t="s">
        <v>112</v>
      </c>
      <c r="S6" s="17" t="s">
        <v>60</v>
      </c>
      <c r="T6" s="17" t="s">
        <v>7</v>
      </c>
    </row>
    <row r="7" spans="1:21" x14ac:dyDescent="0.15">
      <c r="A7" s="7" t="s">
        <v>9</v>
      </c>
      <c r="B7" s="7" t="s">
        <v>10</v>
      </c>
      <c r="C7" s="8" t="s">
        <v>111</v>
      </c>
      <c r="D7" s="8">
        <v>0.47</v>
      </c>
      <c r="E7" s="18" t="s">
        <v>11</v>
      </c>
      <c r="F7" s="20">
        <v>0.36799999999999999</v>
      </c>
      <c r="G7" s="8">
        <v>1.21</v>
      </c>
      <c r="H7" s="18" t="s">
        <v>11</v>
      </c>
      <c r="I7" s="20">
        <v>0.371</v>
      </c>
      <c r="J7" s="8">
        <v>2.14</v>
      </c>
      <c r="K7" s="18"/>
      <c r="L7" s="20">
        <v>0.36599999999999999</v>
      </c>
      <c r="M7" s="8">
        <v>2.77</v>
      </c>
      <c r="N7" s="18"/>
      <c r="O7" s="20">
        <v>0.376</v>
      </c>
      <c r="P7" s="8">
        <v>0.87</v>
      </c>
      <c r="Q7" s="8" t="s">
        <v>11</v>
      </c>
      <c r="R7" s="8" t="s">
        <v>12</v>
      </c>
      <c r="S7" s="18" t="s">
        <v>59</v>
      </c>
      <c r="T7" s="20">
        <v>0.38</v>
      </c>
    </row>
    <row r="8" spans="1:21" x14ac:dyDescent="0.15">
      <c r="A8" s="7" t="s">
        <v>13</v>
      </c>
      <c r="B8" s="7" t="s">
        <v>14</v>
      </c>
      <c r="C8" s="8" t="s">
        <v>111</v>
      </c>
      <c r="D8" s="8">
        <v>0.65</v>
      </c>
      <c r="E8" s="18" t="s">
        <v>11</v>
      </c>
      <c r="F8" s="20">
        <v>0.35699999999999998</v>
      </c>
      <c r="G8" s="8">
        <v>0.81</v>
      </c>
      <c r="H8" s="18" t="s">
        <v>11</v>
      </c>
      <c r="I8" s="20">
        <v>0.36000000000000004</v>
      </c>
      <c r="J8" s="8">
        <v>1.01</v>
      </c>
      <c r="K8" s="18" t="s">
        <v>11</v>
      </c>
      <c r="L8" s="20">
        <v>0.35499999999999998</v>
      </c>
      <c r="M8" s="8">
        <v>1.86</v>
      </c>
      <c r="N8" s="18"/>
      <c r="O8" s="20">
        <v>0.36499999999999999</v>
      </c>
      <c r="P8" s="8">
        <v>1.2</v>
      </c>
      <c r="Q8" s="8" t="s">
        <v>11</v>
      </c>
      <c r="R8" s="8" t="s">
        <v>12</v>
      </c>
      <c r="S8" s="18" t="s">
        <v>59</v>
      </c>
      <c r="T8" s="20">
        <v>0.36899999999999999</v>
      </c>
    </row>
    <row r="9" spans="1:21" x14ac:dyDescent="0.15">
      <c r="A9" s="7" t="s">
        <v>15</v>
      </c>
      <c r="B9" s="7" t="s">
        <v>16</v>
      </c>
      <c r="C9" s="8" t="s">
        <v>111</v>
      </c>
      <c r="D9" s="8" t="s">
        <v>12</v>
      </c>
      <c r="E9" s="18" t="s">
        <v>59</v>
      </c>
      <c r="F9" s="20">
        <v>0.215</v>
      </c>
      <c r="G9" s="8" t="s">
        <v>12</v>
      </c>
      <c r="H9" s="18" t="s">
        <v>59</v>
      </c>
      <c r="I9" s="20">
        <v>0.216</v>
      </c>
      <c r="J9" s="8" t="s">
        <v>12</v>
      </c>
      <c r="K9" s="18" t="s">
        <v>59</v>
      </c>
      <c r="L9" s="20">
        <v>0.21299999999999999</v>
      </c>
      <c r="M9" s="8">
        <v>1.27</v>
      </c>
      <c r="N9" s="18" t="s">
        <v>11</v>
      </c>
      <c r="O9" s="20">
        <v>0.22</v>
      </c>
      <c r="P9" s="8">
        <v>0.43</v>
      </c>
      <c r="Q9" s="8" t="s">
        <v>11</v>
      </c>
      <c r="R9" s="8" t="s">
        <v>12</v>
      </c>
      <c r="S9" s="18" t="s">
        <v>59</v>
      </c>
      <c r="T9" s="20">
        <v>0.222</v>
      </c>
    </row>
    <row r="10" spans="1:21" x14ac:dyDescent="0.15">
      <c r="A10" s="7" t="s">
        <v>17</v>
      </c>
      <c r="B10" s="7" t="s">
        <v>18</v>
      </c>
      <c r="C10" s="8" t="s">
        <v>111</v>
      </c>
      <c r="D10" s="8" t="s">
        <v>12</v>
      </c>
      <c r="E10" s="18" t="s">
        <v>59</v>
      </c>
      <c r="F10" s="20">
        <v>0.40799999999999997</v>
      </c>
      <c r="G10" s="8" t="s">
        <v>12</v>
      </c>
      <c r="H10" s="18" t="s">
        <v>59</v>
      </c>
      <c r="I10" s="20">
        <v>0.41100000000000003</v>
      </c>
      <c r="J10" s="8" t="s">
        <v>12</v>
      </c>
      <c r="K10" s="18" t="s">
        <v>59</v>
      </c>
      <c r="L10" s="20">
        <v>0.40499999999999997</v>
      </c>
      <c r="M10" s="8" t="s">
        <v>12</v>
      </c>
      <c r="N10" s="18" t="s">
        <v>59</v>
      </c>
      <c r="O10" s="20">
        <v>0.41699999999999998</v>
      </c>
      <c r="P10" s="8" t="s">
        <v>12</v>
      </c>
      <c r="Q10" s="8"/>
      <c r="R10" s="8" t="s">
        <v>12</v>
      </c>
      <c r="S10" s="18" t="s">
        <v>59</v>
      </c>
      <c r="T10" s="20">
        <v>0.42199999999999999</v>
      </c>
    </row>
    <row r="11" spans="1:21" x14ac:dyDescent="0.15">
      <c r="A11" s="7" t="s">
        <v>19</v>
      </c>
      <c r="B11" s="7" t="s">
        <v>20</v>
      </c>
      <c r="C11" s="8" t="s">
        <v>111</v>
      </c>
      <c r="D11" s="8">
        <v>0.91</v>
      </c>
      <c r="E11" s="18" t="s">
        <v>11</v>
      </c>
      <c r="F11" s="20">
        <v>0.29599999999999999</v>
      </c>
      <c r="G11" s="8">
        <v>1.08</v>
      </c>
      <c r="H11" s="18" t="s">
        <v>11</v>
      </c>
      <c r="I11" s="20">
        <v>0.29799999999999999</v>
      </c>
      <c r="J11" s="8">
        <v>1.27</v>
      </c>
      <c r="K11" s="18" t="s">
        <v>11</v>
      </c>
      <c r="L11" s="20">
        <v>0.29399999999999998</v>
      </c>
      <c r="M11" s="8">
        <v>2.46</v>
      </c>
      <c r="N11" s="18"/>
      <c r="O11" s="20">
        <v>0.30200000000000005</v>
      </c>
      <c r="P11" s="8">
        <v>1.47</v>
      </c>
      <c r="Q11" s="8" t="s">
        <v>11</v>
      </c>
      <c r="R11" s="8">
        <v>0.36</v>
      </c>
      <c r="S11" s="18" t="s">
        <v>11</v>
      </c>
      <c r="T11" s="20">
        <v>0.30599999999999999</v>
      </c>
    </row>
    <row r="12" spans="1:21" x14ac:dyDescent="0.15">
      <c r="A12" s="7" t="s">
        <v>21</v>
      </c>
      <c r="B12" s="7" t="s">
        <v>22</v>
      </c>
      <c r="C12" s="8" t="s">
        <v>111</v>
      </c>
      <c r="D12" s="8" t="s">
        <v>12</v>
      </c>
      <c r="E12" s="18" t="s">
        <v>59</v>
      </c>
      <c r="F12" s="20">
        <v>0.221</v>
      </c>
      <c r="G12" s="8" t="s">
        <v>12</v>
      </c>
      <c r="H12" s="18" t="s">
        <v>59</v>
      </c>
      <c r="I12" s="20">
        <v>0.223</v>
      </c>
      <c r="J12" s="8" t="s">
        <v>12</v>
      </c>
      <c r="K12" s="18" t="s">
        <v>59</v>
      </c>
      <c r="L12" s="20">
        <v>0.22</v>
      </c>
      <c r="M12" s="8" t="s">
        <v>12</v>
      </c>
      <c r="N12" s="18" t="s">
        <v>59</v>
      </c>
      <c r="O12" s="20">
        <v>0.22599999999999998</v>
      </c>
      <c r="P12" s="8" t="s">
        <v>12</v>
      </c>
      <c r="Q12" s="8"/>
      <c r="R12" s="8" t="s">
        <v>12</v>
      </c>
      <c r="S12" s="18" t="s">
        <v>59</v>
      </c>
      <c r="T12" s="20">
        <v>0.22900000000000001</v>
      </c>
    </row>
    <row r="13" spans="1:21" x14ac:dyDescent="0.15">
      <c r="A13" s="7" t="s">
        <v>23</v>
      </c>
      <c r="B13" s="7" t="s">
        <v>24</v>
      </c>
      <c r="C13" s="8" t="s">
        <v>111</v>
      </c>
      <c r="D13" s="8">
        <v>0.44</v>
      </c>
      <c r="E13" s="18" t="s">
        <v>11</v>
      </c>
      <c r="F13" s="20">
        <v>0.20300000000000001</v>
      </c>
      <c r="G13" s="8">
        <v>0.34</v>
      </c>
      <c r="H13" s="18" t="s">
        <v>11</v>
      </c>
      <c r="I13" s="20">
        <v>0.20499999999999999</v>
      </c>
      <c r="J13" s="8">
        <v>0.4</v>
      </c>
      <c r="K13" s="18" t="s">
        <v>11</v>
      </c>
      <c r="L13" s="20">
        <v>0.20200000000000001</v>
      </c>
      <c r="M13" s="8">
        <v>1.01</v>
      </c>
      <c r="N13" s="18" t="s">
        <v>11</v>
      </c>
      <c r="O13" s="20">
        <v>0.20799999999999999</v>
      </c>
      <c r="P13" s="8">
        <v>0.78</v>
      </c>
      <c r="Q13" s="8" t="s">
        <v>11</v>
      </c>
      <c r="R13" s="8" t="s">
        <v>12</v>
      </c>
      <c r="S13" s="18" t="s">
        <v>59</v>
      </c>
      <c r="T13" s="20">
        <v>0.21</v>
      </c>
    </row>
    <row r="14" spans="1:21" x14ac:dyDescent="0.15">
      <c r="A14" s="7" t="s">
        <v>25</v>
      </c>
      <c r="B14" s="7" t="s">
        <v>26</v>
      </c>
      <c r="C14" s="8" t="s">
        <v>111</v>
      </c>
      <c r="D14" s="8">
        <v>0.69</v>
      </c>
      <c r="E14" s="18" t="s">
        <v>11</v>
      </c>
      <c r="F14" s="20">
        <v>0.33900000000000002</v>
      </c>
      <c r="G14" s="8">
        <v>0.47</v>
      </c>
      <c r="H14" s="18" t="s">
        <v>11</v>
      </c>
      <c r="I14" s="20">
        <v>0.34200000000000003</v>
      </c>
      <c r="J14" s="8">
        <v>0.73</v>
      </c>
      <c r="K14" s="18" t="s">
        <v>11</v>
      </c>
      <c r="L14" s="20">
        <v>0.33700000000000002</v>
      </c>
      <c r="M14" s="8">
        <v>1.01</v>
      </c>
      <c r="N14" s="18" t="s">
        <v>11</v>
      </c>
      <c r="O14" s="20">
        <v>0.34699999999999998</v>
      </c>
      <c r="P14" s="8">
        <v>0.33</v>
      </c>
      <c r="Q14" s="8" t="s">
        <v>11</v>
      </c>
      <c r="R14" s="8" t="s">
        <v>12</v>
      </c>
      <c r="S14" s="18" t="s">
        <v>59</v>
      </c>
      <c r="T14" s="20">
        <v>0.35099999999999998</v>
      </c>
    </row>
    <row r="15" spans="1:21" x14ac:dyDescent="0.15">
      <c r="A15" s="7" t="s">
        <v>27</v>
      </c>
      <c r="B15" s="7" t="s">
        <v>28</v>
      </c>
      <c r="C15" s="8" t="s">
        <v>111</v>
      </c>
      <c r="D15" s="8">
        <v>0.61</v>
      </c>
      <c r="E15" s="18" t="s">
        <v>11</v>
      </c>
      <c r="F15" s="20">
        <v>0.21299999999999999</v>
      </c>
      <c r="G15" s="8">
        <v>0.8</v>
      </c>
      <c r="H15" s="18" t="s">
        <v>11</v>
      </c>
      <c r="I15" s="20">
        <v>0.214</v>
      </c>
      <c r="J15" s="8">
        <v>1.42</v>
      </c>
      <c r="K15" s="18" t="s">
        <v>11</v>
      </c>
      <c r="L15" s="20">
        <v>0.21099999999999999</v>
      </c>
      <c r="M15" s="8">
        <v>2.12</v>
      </c>
      <c r="N15" s="18"/>
      <c r="O15" s="20">
        <v>0.21800000000000003</v>
      </c>
      <c r="P15" s="8">
        <v>1.48</v>
      </c>
      <c r="Q15" s="8" t="s">
        <v>11</v>
      </c>
      <c r="R15" s="8" t="s">
        <v>12</v>
      </c>
      <c r="S15" s="18" t="s">
        <v>59</v>
      </c>
      <c r="T15" s="20">
        <v>0.22</v>
      </c>
    </row>
    <row r="16" spans="1:21" x14ac:dyDescent="0.15">
      <c r="A16" s="7" t="s">
        <v>29</v>
      </c>
      <c r="B16" s="7" t="s">
        <v>30</v>
      </c>
      <c r="C16" s="8" t="s">
        <v>111</v>
      </c>
      <c r="D16" s="8" t="s">
        <v>12</v>
      </c>
      <c r="E16" s="18" t="s">
        <v>59</v>
      </c>
      <c r="F16" s="20">
        <v>1.2</v>
      </c>
      <c r="G16" s="8" t="s">
        <v>12</v>
      </c>
      <c r="H16" s="18" t="s">
        <v>59</v>
      </c>
      <c r="I16" s="20">
        <v>1.21</v>
      </c>
      <c r="J16" s="8" t="s">
        <v>12</v>
      </c>
      <c r="K16" s="18" t="s">
        <v>59</v>
      </c>
      <c r="L16" s="20">
        <v>1.1900000000000002</v>
      </c>
      <c r="M16" s="8" t="s">
        <v>12</v>
      </c>
      <c r="N16" s="18" t="s">
        <v>59</v>
      </c>
      <c r="O16" s="20">
        <v>1.23</v>
      </c>
      <c r="P16" s="8" t="s">
        <v>12</v>
      </c>
      <c r="Q16" s="8"/>
      <c r="R16" s="8" t="s">
        <v>12</v>
      </c>
      <c r="S16" s="18" t="s">
        <v>59</v>
      </c>
      <c r="T16" s="20">
        <v>1.24</v>
      </c>
    </row>
    <row r="17" spans="1:20" x14ac:dyDescent="0.15">
      <c r="A17" s="7" t="s">
        <v>31</v>
      </c>
      <c r="B17" s="7" t="s">
        <v>32</v>
      </c>
      <c r="C17" s="8" t="s">
        <v>111</v>
      </c>
      <c r="D17" s="8" t="s">
        <v>12</v>
      </c>
      <c r="E17" s="18" t="s">
        <v>59</v>
      </c>
      <c r="F17" s="20">
        <v>0.621</v>
      </c>
      <c r="G17" s="8" t="s">
        <v>12</v>
      </c>
      <c r="H17" s="18" t="s">
        <v>59</v>
      </c>
      <c r="I17" s="20">
        <v>0.625</v>
      </c>
      <c r="J17" s="8" t="s">
        <v>12</v>
      </c>
      <c r="K17" s="18" t="s">
        <v>59</v>
      </c>
      <c r="L17" s="20">
        <v>0.61599999999999999</v>
      </c>
      <c r="M17" s="8" t="s">
        <v>12</v>
      </c>
      <c r="N17" s="18" t="s">
        <v>59</v>
      </c>
      <c r="O17" s="20">
        <v>0.63500000000000001</v>
      </c>
      <c r="P17" s="8" t="s">
        <v>12</v>
      </c>
      <c r="Q17" s="8"/>
      <c r="R17" s="8" t="s">
        <v>12</v>
      </c>
      <c r="S17" s="18" t="s">
        <v>59</v>
      </c>
      <c r="T17" s="20">
        <v>0.64200000000000002</v>
      </c>
    </row>
    <row r="18" spans="1:20" x14ac:dyDescent="0.15">
      <c r="A18" s="7" t="s">
        <v>33</v>
      </c>
      <c r="B18" s="7" t="s">
        <v>34</v>
      </c>
      <c r="C18" s="8" t="s">
        <v>111</v>
      </c>
      <c r="D18" s="8" t="s">
        <v>12</v>
      </c>
      <c r="E18" s="18" t="s">
        <v>59</v>
      </c>
      <c r="F18" s="20">
        <v>0.28200000000000003</v>
      </c>
      <c r="G18" s="8" t="s">
        <v>12</v>
      </c>
      <c r="H18" s="18" t="s">
        <v>59</v>
      </c>
      <c r="I18" s="20">
        <v>0.28400000000000003</v>
      </c>
      <c r="J18" s="8" t="s">
        <v>12</v>
      </c>
      <c r="K18" s="18" t="s">
        <v>59</v>
      </c>
      <c r="L18" s="20">
        <v>0.27999999999999997</v>
      </c>
      <c r="M18" s="8" t="s">
        <v>12</v>
      </c>
      <c r="N18" s="18" t="s">
        <v>59</v>
      </c>
      <c r="O18" s="20">
        <v>0.28800000000000003</v>
      </c>
      <c r="P18" s="8" t="s">
        <v>12</v>
      </c>
      <c r="Q18" s="8"/>
      <c r="R18" s="8" t="s">
        <v>12</v>
      </c>
      <c r="S18" s="18" t="s">
        <v>59</v>
      </c>
      <c r="T18" s="20">
        <v>0.29099999999999998</v>
      </c>
    </row>
    <row r="19" spans="1:20" x14ac:dyDescent="0.15">
      <c r="A19" s="7" t="s">
        <v>35</v>
      </c>
      <c r="B19" s="7" t="s">
        <v>36</v>
      </c>
      <c r="C19" s="8" t="s">
        <v>111</v>
      </c>
      <c r="D19" s="8">
        <v>2.5499999999999998</v>
      </c>
      <c r="E19" s="18"/>
      <c r="F19" s="20">
        <v>0.45500000000000002</v>
      </c>
      <c r="G19" s="8">
        <v>1.4</v>
      </c>
      <c r="H19" s="18" t="s">
        <v>11</v>
      </c>
      <c r="I19" s="20">
        <v>0.45800000000000002</v>
      </c>
      <c r="J19" s="8">
        <v>3.63</v>
      </c>
      <c r="K19" s="18"/>
      <c r="L19" s="20">
        <v>0.45199999999999996</v>
      </c>
      <c r="M19" s="8">
        <v>4.1900000000000004</v>
      </c>
      <c r="N19" s="18"/>
      <c r="O19" s="20">
        <v>0.46500000000000002</v>
      </c>
      <c r="P19" s="8">
        <v>1.42</v>
      </c>
      <c r="Q19" s="8" t="s">
        <v>11</v>
      </c>
      <c r="R19" s="8" t="s">
        <v>12</v>
      </c>
      <c r="S19" s="18" t="s">
        <v>59</v>
      </c>
      <c r="T19" s="20">
        <v>0.47</v>
      </c>
    </row>
    <row r="20" spans="1:20" x14ac:dyDescent="0.15">
      <c r="A20" s="7" t="s">
        <v>37</v>
      </c>
      <c r="B20" s="7" t="s">
        <v>38</v>
      </c>
      <c r="C20" s="8" t="s">
        <v>111</v>
      </c>
      <c r="D20" s="8" t="s">
        <v>12</v>
      </c>
      <c r="E20" s="18" t="s">
        <v>59</v>
      </c>
      <c r="F20" s="20">
        <v>0.27399999999999997</v>
      </c>
      <c r="G20" s="8" t="s">
        <v>12</v>
      </c>
      <c r="H20" s="18" t="s">
        <v>59</v>
      </c>
      <c r="I20" s="20">
        <v>0.27599999999999997</v>
      </c>
      <c r="J20" s="8" t="s">
        <v>12</v>
      </c>
      <c r="K20" s="18" t="s">
        <v>59</v>
      </c>
      <c r="L20" s="20">
        <v>0.27200000000000002</v>
      </c>
      <c r="M20" s="8" t="s">
        <v>12</v>
      </c>
      <c r="N20" s="18" t="s">
        <v>59</v>
      </c>
      <c r="O20" s="20">
        <v>0.27999999999999997</v>
      </c>
      <c r="P20" s="8" t="s">
        <v>12</v>
      </c>
      <c r="Q20" s="8"/>
      <c r="R20" s="8" t="s">
        <v>12</v>
      </c>
      <c r="S20" s="18" t="s">
        <v>59</v>
      </c>
      <c r="T20" s="20">
        <v>0.28399999999999997</v>
      </c>
    </row>
    <row r="21" spans="1:20" x14ac:dyDescent="0.15">
      <c r="A21" s="7" t="s">
        <v>39</v>
      </c>
      <c r="B21" s="7" t="s">
        <v>40</v>
      </c>
      <c r="C21" s="8" t="s">
        <v>111</v>
      </c>
      <c r="D21" s="8" t="s">
        <v>12</v>
      </c>
      <c r="E21" s="18" t="s">
        <v>59</v>
      </c>
      <c r="F21" s="20">
        <v>1.0900000000000001</v>
      </c>
      <c r="G21" s="8" t="s">
        <v>12</v>
      </c>
      <c r="H21" s="18" t="s">
        <v>59</v>
      </c>
      <c r="I21" s="20">
        <v>1.1000000000000001</v>
      </c>
      <c r="J21" s="8" t="s">
        <v>12</v>
      </c>
      <c r="K21" s="18" t="s">
        <v>59</v>
      </c>
      <c r="L21" s="20">
        <v>1.0900000000000001</v>
      </c>
      <c r="M21" s="8" t="s">
        <v>12</v>
      </c>
      <c r="N21" s="18" t="s">
        <v>59</v>
      </c>
      <c r="O21" s="20">
        <v>1.1199999999999999</v>
      </c>
      <c r="P21" s="8" t="s">
        <v>12</v>
      </c>
      <c r="Q21" s="8"/>
      <c r="R21" s="8" t="s">
        <v>12</v>
      </c>
      <c r="S21" s="18" t="s">
        <v>59</v>
      </c>
      <c r="T21" s="20">
        <v>0.113</v>
      </c>
    </row>
    <row r="22" spans="1:20" x14ac:dyDescent="0.15">
      <c r="A22" s="7" t="s">
        <v>41</v>
      </c>
      <c r="B22" s="7" t="s">
        <v>42</v>
      </c>
      <c r="C22" s="8" t="s">
        <v>111</v>
      </c>
      <c r="D22" s="8" t="s">
        <v>12</v>
      </c>
      <c r="E22" s="18" t="s">
        <v>59</v>
      </c>
      <c r="F22" s="20">
        <v>1.01</v>
      </c>
      <c r="G22" s="8" t="s">
        <v>12</v>
      </c>
      <c r="H22" s="18" t="s">
        <v>59</v>
      </c>
      <c r="I22" s="20">
        <v>1.02</v>
      </c>
      <c r="J22" s="8" t="s">
        <v>12</v>
      </c>
      <c r="K22" s="18" t="s">
        <v>59</v>
      </c>
      <c r="L22" s="20">
        <v>1</v>
      </c>
      <c r="M22" s="8" t="s">
        <v>12</v>
      </c>
      <c r="N22" s="18" t="s">
        <v>59</v>
      </c>
      <c r="O22" s="20">
        <v>1.03</v>
      </c>
      <c r="P22" s="8" t="s">
        <v>12</v>
      </c>
      <c r="Q22" s="8"/>
      <c r="R22" s="8" t="s">
        <v>12</v>
      </c>
      <c r="S22" s="18" t="s">
        <v>59</v>
      </c>
      <c r="T22" s="20">
        <v>1.04</v>
      </c>
    </row>
    <row r="23" spans="1:20" x14ac:dyDescent="0.15">
      <c r="A23" s="7" t="s">
        <v>43</v>
      </c>
      <c r="B23" s="7" t="s">
        <v>44</v>
      </c>
      <c r="C23" s="8" t="s">
        <v>111</v>
      </c>
      <c r="D23" s="8" t="s">
        <v>12</v>
      </c>
      <c r="E23" s="18" t="s">
        <v>59</v>
      </c>
      <c r="F23" s="20">
        <v>0.58499999999999996</v>
      </c>
      <c r="G23" s="8" t="s">
        <v>12</v>
      </c>
      <c r="H23" s="18" t="s">
        <v>59</v>
      </c>
      <c r="I23" s="20">
        <v>0.58899999999999997</v>
      </c>
      <c r="J23" s="8" t="s">
        <v>12</v>
      </c>
      <c r="K23" s="18" t="s">
        <v>59</v>
      </c>
      <c r="L23" s="20">
        <v>0.58100000000000007</v>
      </c>
      <c r="M23" s="8" t="s">
        <v>12</v>
      </c>
      <c r="N23" s="18" t="s">
        <v>59</v>
      </c>
      <c r="O23" s="20">
        <v>0.59799999999999998</v>
      </c>
      <c r="P23" s="8" t="s">
        <v>12</v>
      </c>
      <c r="Q23" s="8"/>
      <c r="R23" s="8" t="s">
        <v>12</v>
      </c>
      <c r="S23" s="18" t="s">
        <v>59</v>
      </c>
      <c r="T23" s="20">
        <v>0.60399999999999998</v>
      </c>
    </row>
    <row r="24" spans="1:20" x14ac:dyDescent="0.15">
      <c r="A24" s="7" t="s">
        <v>45</v>
      </c>
      <c r="B24" s="7" t="s">
        <v>46</v>
      </c>
      <c r="C24" s="8" t="s">
        <v>111</v>
      </c>
      <c r="D24" s="8" t="s">
        <v>12</v>
      </c>
      <c r="E24" s="18" t="s">
        <v>59</v>
      </c>
      <c r="F24" s="20">
        <v>0.23499999999999999</v>
      </c>
      <c r="G24" s="8" t="s">
        <v>12</v>
      </c>
      <c r="H24" s="18" t="s">
        <v>59</v>
      </c>
      <c r="I24" s="20">
        <v>0.23599999999999999</v>
      </c>
      <c r="J24" s="8" t="s">
        <v>12</v>
      </c>
      <c r="K24" s="18" t="s">
        <v>59</v>
      </c>
      <c r="L24" s="20">
        <v>0.23299999999999998</v>
      </c>
      <c r="M24" s="8" t="s">
        <v>12</v>
      </c>
      <c r="N24" s="18" t="s">
        <v>59</v>
      </c>
      <c r="O24" s="20">
        <v>0.24000000000000002</v>
      </c>
      <c r="P24" s="8" t="s">
        <v>12</v>
      </c>
      <c r="Q24" s="8"/>
      <c r="R24" s="8" t="s">
        <v>12</v>
      </c>
      <c r="S24" s="18" t="s">
        <v>59</v>
      </c>
      <c r="T24" s="20">
        <v>0.24199999999999999</v>
      </c>
    </row>
    <row r="25" spans="1:20" x14ac:dyDescent="0.15">
      <c r="A25" s="7" t="s">
        <v>47</v>
      </c>
      <c r="B25" s="7" t="s">
        <v>48</v>
      </c>
      <c r="C25" s="8" t="s">
        <v>111</v>
      </c>
      <c r="D25" s="8" t="s">
        <v>12</v>
      </c>
      <c r="E25" s="18" t="s">
        <v>59</v>
      </c>
      <c r="F25" s="20">
        <v>0.88400000000000001</v>
      </c>
      <c r="G25" s="8" t="s">
        <v>12</v>
      </c>
      <c r="H25" s="18" t="s">
        <v>59</v>
      </c>
      <c r="I25" s="20">
        <v>0.89100000000000001</v>
      </c>
      <c r="J25" s="8" t="s">
        <v>12</v>
      </c>
      <c r="K25" s="18" t="s">
        <v>59</v>
      </c>
      <c r="L25" s="20">
        <v>0.878</v>
      </c>
      <c r="M25" s="8" t="s">
        <v>12</v>
      </c>
      <c r="N25" s="18" t="s">
        <v>59</v>
      </c>
      <c r="O25" s="20">
        <v>0.90399999999999991</v>
      </c>
      <c r="P25" s="8" t="s">
        <v>12</v>
      </c>
      <c r="Q25" s="8"/>
      <c r="R25" s="8" t="s">
        <v>12</v>
      </c>
      <c r="S25" s="18" t="s">
        <v>59</v>
      </c>
      <c r="T25" s="20">
        <v>0.91400000000000003</v>
      </c>
    </row>
    <row r="26" spans="1:20" x14ac:dyDescent="0.15">
      <c r="A26" s="7" t="s">
        <v>49</v>
      </c>
      <c r="B26" s="7" t="s">
        <v>50</v>
      </c>
      <c r="C26" s="8" t="s">
        <v>111</v>
      </c>
      <c r="D26" s="8" t="s">
        <v>12</v>
      </c>
      <c r="E26" s="18" t="s">
        <v>59</v>
      </c>
      <c r="F26" s="20">
        <v>0.52300000000000002</v>
      </c>
      <c r="G26" s="8" t="s">
        <v>12</v>
      </c>
      <c r="H26" s="18" t="s">
        <v>59</v>
      </c>
      <c r="I26" s="20">
        <v>0.52700000000000002</v>
      </c>
      <c r="J26" s="8" t="s">
        <v>12</v>
      </c>
      <c r="K26" s="18" t="s">
        <v>59</v>
      </c>
      <c r="L26" s="20">
        <v>0.51999999999999991</v>
      </c>
      <c r="M26" s="8" t="s">
        <v>12</v>
      </c>
      <c r="N26" s="18" t="s">
        <v>59</v>
      </c>
      <c r="O26" s="20">
        <v>0.53500000000000003</v>
      </c>
      <c r="P26" s="8" t="s">
        <v>12</v>
      </c>
      <c r="Q26" s="8"/>
      <c r="R26" s="8" t="s">
        <v>12</v>
      </c>
      <c r="S26" s="18" t="s">
        <v>59</v>
      </c>
      <c r="T26" s="20">
        <v>0.54100000000000004</v>
      </c>
    </row>
    <row r="27" spans="1:20" x14ac:dyDescent="0.15">
      <c r="A27" s="7" t="s">
        <v>51</v>
      </c>
      <c r="B27" s="7" t="s">
        <v>52</v>
      </c>
      <c r="C27" s="8" t="s">
        <v>111</v>
      </c>
      <c r="D27" s="8" t="s">
        <v>12</v>
      </c>
      <c r="E27" s="18" t="s">
        <v>59</v>
      </c>
      <c r="F27" s="20">
        <v>0.72599999999999998</v>
      </c>
      <c r="G27" s="8" t="s">
        <v>12</v>
      </c>
      <c r="H27" s="18" t="s">
        <v>59</v>
      </c>
      <c r="I27" s="20">
        <v>0.73099999999999998</v>
      </c>
      <c r="J27" s="8" t="s">
        <v>12</v>
      </c>
      <c r="K27" s="18" t="s">
        <v>59</v>
      </c>
      <c r="L27" s="20">
        <v>0.72000000000000008</v>
      </c>
      <c r="M27" s="8" t="s">
        <v>12</v>
      </c>
      <c r="N27" s="18" t="s">
        <v>59</v>
      </c>
      <c r="O27" s="20">
        <v>0.74199999999999999</v>
      </c>
      <c r="P27" s="8" t="s">
        <v>12</v>
      </c>
      <c r="Q27" s="8"/>
      <c r="R27" s="8" t="s">
        <v>12</v>
      </c>
      <c r="S27" s="18" t="s">
        <v>59</v>
      </c>
      <c r="T27" s="20">
        <v>0.75</v>
      </c>
    </row>
    <row r="28" spans="1:20" x14ac:dyDescent="0.15">
      <c r="A28" s="7" t="s">
        <v>53</v>
      </c>
      <c r="B28" s="7" t="s">
        <v>54</v>
      </c>
      <c r="C28" s="8" t="s">
        <v>111</v>
      </c>
      <c r="D28" s="8" t="s">
        <v>12</v>
      </c>
      <c r="E28" s="18" t="s">
        <v>59</v>
      </c>
      <c r="F28" s="20">
        <v>0.33599999999999997</v>
      </c>
      <c r="G28" s="8" t="s">
        <v>12</v>
      </c>
      <c r="H28" s="18" t="s">
        <v>59</v>
      </c>
      <c r="I28" s="20">
        <v>0.33799999999999997</v>
      </c>
      <c r="J28" s="8" t="s">
        <v>12</v>
      </c>
      <c r="K28" s="18" t="s">
        <v>59</v>
      </c>
      <c r="L28" s="20">
        <v>0.33300000000000002</v>
      </c>
      <c r="M28" s="8" t="s">
        <v>12</v>
      </c>
      <c r="N28" s="18" t="s">
        <v>59</v>
      </c>
      <c r="O28" s="20">
        <v>0.34299999999999997</v>
      </c>
      <c r="P28" s="8" t="s">
        <v>12</v>
      </c>
      <c r="Q28" s="8"/>
      <c r="R28" s="8" t="s">
        <v>12</v>
      </c>
      <c r="S28" s="18" t="s">
        <v>59</v>
      </c>
      <c r="T28" s="20">
        <v>0.34699999999999998</v>
      </c>
    </row>
    <row r="29" spans="1:20" x14ac:dyDescent="0.15">
      <c r="A29" s="7" t="s">
        <v>55</v>
      </c>
      <c r="B29" s="7" t="s">
        <v>56</v>
      </c>
      <c r="C29" s="8" t="s">
        <v>111</v>
      </c>
      <c r="D29" s="8" t="s">
        <v>12</v>
      </c>
      <c r="E29" s="18" t="s">
        <v>59</v>
      </c>
      <c r="F29" s="20">
        <v>0.29500000000000004</v>
      </c>
      <c r="G29" s="8" t="s">
        <v>12</v>
      </c>
      <c r="H29" s="18" t="s">
        <v>59</v>
      </c>
      <c r="I29" s="20">
        <v>0.29699999999999999</v>
      </c>
      <c r="J29" s="8" t="s">
        <v>12</v>
      </c>
      <c r="K29" s="18" t="s">
        <v>59</v>
      </c>
      <c r="L29" s="20">
        <v>0.29300000000000004</v>
      </c>
      <c r="M29" s="8" t="s">
        <v>12</v>
      </c>
      <c r="N29" s="18" t="s">
        <v>59</v>
      </c>
      <c r="O29" s="20">
        <v>0.30200000000000005</v>
      </c>
      <c r="P29" s="8" t="s">
        <v>12</v>
      </c>
      <c r="Q29" s="8"/>
      <c r="R29" s="8" t="s">
        <v>12</v>
      </c>
      <c r="S29" s="18" t="s">
        <v>59</v>
      </c>
      <c r="T29" s="20">
        <v>0.30499999999999999</v>
      </c>
    </row>
    <row r="30" spans="1:20" s="39" customFormat="1" ht="13" thickBot="1" x14ac:dyDescent="0.2">
      <c r="A30" s="36" t="s">
        <v>57</v>
      </c>
      <c r="B30" s="36" t="s">
        <v>58</v>
      </c>
      <c r="C30" s="38" t="s">
        <v>111</v>
      </c>
      <c r="D30" s="38" t="s">
        <v>12</v>
      </c>
      <c r="E30" s="45" t="s">
        <v>59</v>
      </c>
      <c r="F30" s="46">
        <v>0.224</v>
      </c>
      <c r="G30" s="38" t="s">
        <v>12</v>
      </c>
      <c r="H30" s="45" t="s">
        <v>59</v>
      </c>
      <c r="I30" s="46">
        <v>0.22500000000000001</v>
      </c>
      <c r="J30" s="38" t="s">
        <v>12</v>
      </c>
      <c r="K30" s="45" t="s">
        <v>59</v>
      </c>
      <c r="L30" s="46">
        <v>0.222</v>
      </c>
      <c r="M30" s="38" t="s">
        <v>12</v>
      </c>
      <c r="N30" s="45" t="s">
        <v>59</v>
      </c>
      <c r="O30" s="46">
        <v>0.22900000000000001</v>
      </c>
      <c r="P30" s="38" t="s">
        <v>12</v>
      </c>
      <c r="Q30" s="38"/>
      <c r="R30" s="38" t="s">
        <v>12</v>
      </c>
      <c r="S30" s="45" t="s">
        <v>59</v>
      </c>
      <c r="T30" s="46">
        <v>0.23100000000000001</v>
      </c>
    </row>
    <row r="31" spans="1:20" s="56" customFormat="1" ht="13" thickBot="1" x14ac:dyDescent="0.2">
      <c r="A31" s="59" t="s">
        <v>110</v>
      </c>
      <c r="B31" s="59"/>
      <c r="C31" s="60" t="s">
        <v>111</v>
      </c>
      <c r="D31" s="62">
        <v>1.8</v>
      </c>
      <c r="E31" s="61" t="s">
        <v>59</v>
      </c>
      <c r="F31" s="61"/>
      <c r="G31" s="60">
        <v>1.82</v>
      </c>
      <c r="H31" s="61" t="s">
        <v>59</v>
      </c>
      <c r="I31" s="61"/>
      <c r="J31" s="60">
        <v>1.79</v>
      </c>
      <c r="K31" s="61" t="s">
        <v>59</v>
      </c>
      <c r="L31" s="61"/>
      <c r="M31" s="60">
        <v>1.84</v>
      </c>
      <c r="N31" s="61" t="s">
        <v>59</v>
      </c>
      <c r="O31" s="61"/>
      <c r="P31" s="60">
        <v>1.75</v>
      </c>
      <c r="Q31" s="60"/>
      <c r="R31" s="60">
        <v>1.86</v>
      </c>
      <c r="S31" s="61" t="s">
        <v>59</v>
      </c>
      <c r="T31" s="61"/>
    </row>
    <row r="32" spans="1:20" s="56" customFormat="1" ht="13" thickBot="1" x14ac:dyDescent="0.2">
      <c r="A32" s="59" t="s">
        <v>123</v>
      </c>
      <c r="B32" s="59"/>
      <c r="C32" s="60" t="s">
        <v>111</v>
      </c>
      <c r="D32" s="142">
        <f>SUM(D7:D30)</f>
        <v>6.32</v>
      </c>
      <c r="E32" s="61"/>
      <c r="F32" s="61"/>
      <c r="G32" s="142">
        <f t="shared" ref="G32" si="0">SUM(G7:G30)</f>
        <v>6.1099999999999994</v>
      </c>
      <c r="H32" s="61"/>
      <c r="I32" s="61"/>
      <c r="J32" s="142">
        <f t="shared" ref="J32" si="1">SUM(J7:J30)</f>
        <v>10.600000000000001</v>
      </c>
      <c r="K32" s="61"/>
      <c r="L32" s="61"/>
      <c r="M32" s="142">
        <f t="shared" ref="M32" si="2">SUM(M7:M30)</f>
        <v>16.690000000000001</v>
      </c>
      <c r="N32" s="61"/>
      <c r="O32" s="61"/>
      <c r="P32" s="142">
        <f t="shared" ref="P32" si="3">SUM(P7:P30)</f>
        <v>7.98</v>
      </c>
      <c r="Q32" s="61"/>
      <c r="R32" s="61"/>
      <c r="S32" s="142"/>
      <c r="T32" s="61"/>
    </row>
    <row r="33" spans="1:11" x14ac:dyDescent="0.15">
      <c r="A33" s="1"/>
      <c r="B33" s="1"/>
      <c r="C33" s="190"/>
      <c r="D33" s="190"/>
      <c r="E33" s="190"/>
      <c r="F33" s="190"/>
      <c r="G33" s="190"/>
      <c r="H33" s="190"/>
      <c r="I33" s="190"/>
      <c r="J33" s="190"/>
    </row>
    <row r="34" spans="1:11" x14ac:dyDescent="0.15">
      <c r="A34" s="1"/>
      <c r="B34" s="9"/>
      <c r="C34" s="190"/>
      <c r="D34" s="190"/>
      <c r="E34" s="190"/>
      <c r="F34" s="190"/>
      <c r="G34" s="190"/>
      <c r="H34" s="190"/>
      <c r="I34" s="190"/>
      <c r="J34" s="190"/>
    </row>
    <row r="35" spans="1:11" x14ac:dyDescent="0.15">
      <c r="A35" s="1"/>
      <c r="B35" s="35"/>
      <c r="C35" s="191"/>
      <c r="D35" s="191"/>
      <c r="E35" s="191"/>
      <c r="F35" s="191"/>
      <c r="G35" s="191"/>
      <c r="H35" s="191"/>
      <c r="I35" s="191"/>
      <c r="J35" s="191"/>
    </row>
    <row r="36" spans="1:11" x14ac:dyDescent="0.15">
      <c r="A36" s="16"/>
      <c r="B36" s="9"/>
      <c r="C36" s="173"/>
      <c r="D36" s="173"/>
      <c r="E36" s="173"/>
      <c r="F36" s="173"/>
      <c r="G36" s="173"/>
      <c r="H36" s="173"/>
      <c r="I36" s="173"/>
      <c r="J36" s="173"/>
    </row>
    <row r="37" spans="1:11" x14ac:dyDescent="0.15">
      <c r="A37" s="16"/>
      <c r="B37" s="16"/>
    </row>
    <row r="38" spans="1:11" x14ac:dyDescent="0.15">
      <c r="A38" s="192" t="s">
        <v>93</v>
      </c>
      <c r="B38" s="157" t="s">
        <v>69</v>
      </c>
      <c r="C38" s="157"/>
      <c r="D38" s="74" t="s">
        <v>87</v>
      </c>
      <c r="E38" s="70" t="s">
        <v>88</v>
      </c>
      <c r="F38" s="74" t="s">
        <v>89</v>
      </c>
      <c r="G38" s="70" t="s">
        <v>90</v>
      </c>
      <c r="H38" s="70" t="s">
        <v>91</v>
      </c>
      <c r="I38" s="70" t="s">
        <v>92</v>
      </c>
      <c r="K38" s="10"/>
    </row>
    <row r="39" spans="1:11" x14ac:dyDescent="0.15">
      <c r="A39" s="193"/>
      <c r="B39" s="157" t="s">
        <v>70</v>
      </c>
      <c r="C39" s="157"/>
      <c r="D39" s="75">
        <v>43683</v>
      </c>
      <c r="E39" s="71">
        <v>43683</v>
      </c>
      <c r="F39" s="75">
        <v>43683</v>
      </c>
      <c r="G39" s="71">
        <v>43683</v>
      </c>
      <c r="H39" s="71">
        <v>43662</v>
      </c>
      <c r="I39" s="71">
        <v>43683</v>
      </c>
      <c r="K39" s="19"/>
    </row>
    <row r="40" spans="1:11" x14ac:dyDescent="0.15">
      <c r="A40" s="193"/>
      <c r="B40" s="157" t="s">
        <v>114</v>
      </c>
      <c r="C40" s="157"/>
      <c r="D40" s="74" t="s">
        <v>86</v>
      </c>
      <c r="E40" s="70" t="s">
        <v>86</v>
      </c>
      <c r="F40" s="74" t="s">
        <v>86</v>
      </c>
      <c r="G40" s="70" t="s">
        <v>86</v>
      </c>
      <c r="H40" s="70" t="s">
        <v>86</v>
      </c>
      <c r="I40" s="70"/>
      <c r="K40" s="10"/>
    </row>
    <row r="41" spans="1:11" x14ac:dyDescent="0.15">
      <c r="A41" s="194"/>
      <c r="B41" s="73" t="s">
        <v>118</v>
      </c>
      <c r="C41" s="73" t="s">
        <v>85</v>
      </c>
      <c r="D41" s="70" t="s">
        <v>5</v>
      </c>
      <c r="E41" s="70" t="s">
        <v>112</v>
      </c>
      <c r="F41" s="70" t="s">
        <v>112</v>
      </c>
      <c r="G41" s="70" t="s">
        <v>112</v>
      </c>
      <c r="H41" s="70" t="s">
        <v>112</v>
      </c>
      <c r="I41" s="70" t="s">
        <v>112</v>
      </c>
    </row>
    <row r="42" spans="1:11" x14ac:dyDescent="0.15">
      <c r="A42" s="7" t="s">
        <v>9</v>
      </c>
      <c r="B42" s="8">
        <v>214.04</v>
      </c>
      <c r="C42" s="32" t="s">
        <v>117</v>
      </c>
      <c r="D42" s="97">
        <f>1000*D7/$B42</f>
        <v>2.195851242758363</v>
      </c>
      <c r="E42" s="97">
        <f>1000*G7/$B42</f>
        <v>5.6531489441225942</v>
      </c>
      <c r="F42" s="97">
        <f>1000*J7/$B42</f>
        <v>9.9981311904316961</v>
      </c>
      <c r="G42" s="97">
        <f>1000*M7/$B42</f>
        <v>12.941506260512055</v>
      </c>
      <c r="H42" s="97">
        <f>1000*P7/$B42</f>
        <v>4.0646608110633524</v>
      </c>
      <c r="I42" s="8" t="s">
        <v>12</v>
      </c>
    </row>
    <row r="43" spans="1:11" x14ac:dyDescent="0.15">
      <c r="A43" s="7" t="s">
        <v>13</v>
      </c>
      <c r="B43" s="8">
        <v>264.05</v>
      </c>
      <c r="C43" s="32" t="s">
        <v>117</v>
      </c>
      <c r="D43" s="97">
        <f t="shared" ref="D43:D54" si="4">1000*D8/$B43</f>
        <v>2.4616549895853055</v>
      </c>
      <c r="E43" s="97">
        <f>1000*G8/$B43</f>
        <v>3.0676008331755349</v>
      </c>
      <c r="F43" s="97">
        <f>1000*J8/$B43</f>
        <v>3.8250331376633211</v>
      </c>
      <c r="G43" s="97">
        <f>1000*M8/$B43</f>
        <v>7.0441204317364132</v>
      </c>
      <c r="H43" s="97">
        <f>1000*P8/$B43</f>
        <v>4.5445938269267181</v>
      </c>
      <c r="I43" s="8" t="s">
        <v>12</v>
      </c>
    </row>
    <row r="44" spans="1:11" x14ac:dyDescent="0.15">
      <c r="A44" s="7" t="s">
        <v>15</v>
      </c>
      <c r="B44" s="8">
        <v>300.10000000000002</v>
      </c>
      <c r="C44" s="32" t="s">
        <v>117</v>
      </c>
      <c r="D44" s="97" t="s">
        <v>12</v>
      </c>
      <c r="E44" s="97" t="s">
        <v>12</v>
      </c>
      <c r="F44" s="97" t="s">
        <v>12</v>
      </c>
      <c r="G44" s="97">
        <f>1000*M9/$B44</f>
        <v>4.2319226924358544</v>
      </c>
      <c r="H44" s="97">
        <f>1000*P9/$B44</f>
        <v>1.432855714761746</v>
      </c>
      <c r="I44" s="8" t="s">
        <v>12</v>
      </c>
    </row>
    <row r="45" spans="1:11" x14ac:dyDescent="0.15">
      <c r="A45" s="7" t="s">
        <v>17</v>
      </c>
      <c r="B45" s="8">
        <v>328.15</v>
      </c>
      <c r="C45" s="32" t="s">
        <v>117</v>
      </c>
      <c r="D45" s="97" t="s">
        <v>12</v>
      </c>
      <c r="E45" s="97" t="s">
        <v>12</v>
      </c>
      <c r="F45" s="97" t="s">
        <v>12</v>
      </c>
      <c r="G45" s="97" t="s">
        <v>12</v>
      </c>
      <c r="H45" s="97" t="s">
        <v>12</v>
      </c>
      <c r="I45" s="8" t="s">
        <v>12</v>
      </c>
    </row>
    <row r="46" spans="1:11" x14ac:dyDescent="0.15">
      <c r="A46" s="7" t="s">
        <v>19</v>
      </c>
      <c r="B46" s="8">
        <v>314.05</v>
      </c>
      <c r="C46" s="32" t="s">
        <v>117</v>
      </c>
      <c r="D46" s="97">
        <f t="shared" si="4"/>
        <v>2.8976277662792547</v>
      </c>
      <c r="E46" s="97">
        <f>1000*G11/$B46</f>
        <v>3.4389428434962586</v>
      </c>
      <c r="F46" s="97">
        <f>1000*J11/$B46</f>
        <v>4.0439420474446743</v>
      </c>
      <c r="G46" s="97">
        <f>1000*M11/$B46</f>
        <v>7.8331475879636994</v>
      </c>
      <c r="H46" s="97">
        <f>1000*P11/$B46</f>
        <v>4.6807833147587958</v>
      </c>
      <c r="I46" s="97">
        <f>1000*R11/B46</f>
        <v>1.1463142811654194</v>
      </c>
    </row>
    <row r="47" spans="1:11" x14ac:dyDescent="0.15">
      <c r="A47" s="7" t="s">
        <v>21</v>
      </c>
      <c r="B47" s="8">
        <v>416.12</v>
      </c>
      <c r="C47" s="32" t="s">
        <v>117</v>
      </c>
      <c r="D47" s="97" t="s">
        <v>12</v>
      </c>
      <c r="E47" s="97" t="s">
        <v>12</v>
      </c>
      <c r="F47" s="97" t="s">
        <v>12</v>
      </c>
      <c r="G47" s="97" t="s">
        <v>12</v>
      </c>
      <c r="H47" s="97" t="s">
        <v>12</v>
      </c>
      <c r="I47" s="8" t="s">
        <v>12</v>
      </c>
    </row>
    <row r="48" spans="1:11" x14ac:dyDescent="0.15">
      <c r="A48" s="7" t="s">
        <v>23</v>
      </c>
      <c r="B48" s="8">
        <v>364.06</v>
      </c>
      <c r="C48" s="32" t="s">
        <v>117</v>
      </c>
      <c r="D48" s="97">
        <f t="shared" si="4"/>
        <v>1.2085919903312641</v>
      </c>
      <c r="E48" s="97">
        <f>1000*G13/$B48</f>
        <v>0.93391199252870405</v>
      </c>
      <c r="F48" s="97">
        <f>1000*J13/$B48</f>
        <v>1.0987199912102401</v>
      </c>
      <c r="G48" s="97">
        <f>1000*M13/$B48</f>
        <v>2.7742679778058563</v>
      </c>
      <c r="H48" s="97">
        <f>1000*P13/$B48</f>
        <v>2.1425039828599681</v>
      </c>
      <c r="I48" s="8" t="s">
        <v>12</v>
      </c>
    </row>
    <row r="49" spans="1:9" x14ac:dyDescent="0.15">
      <c r="A49" s="7" t="s">
        <v>25</v>
      </c>
      <c r="B49" s="8">
        <v>400.11</v>
      </c>
      <c r="C49" s="32" t="s">
        <v>117</v>
      </c>
      <c r="D49" s="97">
        <f t="shared" si="4"/>
        <v>1.7245257554172602</v>
      </c>
      <c r="E49" s="97">
        <f>1000*G14/$B49</f>
        <v>1.1746769638349452</v>
      </c>
      <c r="F49" s="97">
        <f>1000*J14/$B49</f>
        <v>1.8244982629776811</v>
      </c>
      <c r="G49" s="97">
        <f>1000*M14/$B49</f>
        <v>2.5243058159006271</v>
      </c>
      <c r="H49" s="97">
        <f>1000*P14/$B49</f>
        <v>0.82477318737347227</v>
      </c>
      <c r="I49" s="8" t="s">
        <v>12</v>
      </c>
    </row>
    <row r="50" spans="1:9" x14ac:dyDescent="0.15">
      <c r="A50" s="7" t="s">
        <v>27</v>
      </c>
      <c r="B50" s="8">
        <v>400.12</v>
      </c>
      <c r="C50" s="32" t="s">
        <v>117</v>
      </c>
      <c r="D50" s="97">
        <f t="shared" si="4"/>
        <v>1.5245426372088373</v>
      </c>
      <c r="E50" s="97">
        <f>1000*G15/$B50</f>
        <v>1.9994001799460162</v>
      </c>
      <c r="F50" s="97">
        <f>1000*J15/$B50</f>
        <v>3.5489353194041788</v>
      </c>
      <c r="G50" s="97">
        <f>1000*M15/$B50</f>
        <v>5.2984104768569429</v>
      </c>
      <c r="H50" s="97">
        <f>1000*P15/$B50</f>
        <v>3.6988903329001301</v>
      </c>
      <c r="I50" s="8" t="s">
        <v>12</v>
      </c>
    </row>
    <row r="51" spans="1:9" x14ac:dyDescent="0.15">
      <c r="A51" s="7" t="s">
        <v>29</v>
      </c>
      <c r="B51" s="8">
        <v>428.17</v>
      </c>
      <c r="C51" s="32" t="s">
        <v>117</v>
      </c>
      <c r="D51" s="97" t="s">
        <v>12</v>
      </c>
      <c r="E51" s="97" t="s">
        <v>12</v>
      </c>
      <c r="F51" s="97" t="s">
        <v>12</v>
      </c>
      <c r="G51" s="97" t="s">
        <v>12</v>
      </c>
      <c r="H51" s="97" t="s">
        <v>12</v>
      </c>
      <c r="I51" s="8" t="s">
        <v>12</v>
      </c>
    </row>
    <row r="52" spans="1:9" x14ac:dyDescent="0.15">
      <c r="A52" s="7" t="s">
        <v>31</v>
      </c>
      <c r="B52" s="8">
        <v>450.12</v>
      </c>
      <c r="C52" s="32" t="s">
        <v>117</v>
      </c>
      <c r="D52" s="97" t="s">
        <v>12</v>
      </c>
      <c r="E52" s="97" t="s">
        <v>12</v>
      </c>
      <c r="F52" s="97" t="s">
        <v>12</v>
      </c>
      <c r="G52" s="97" t="s">
        <v>12</v>
      </c>
      <c r="H52" s="97" t="s">
        <v>12</v>
      </c>
      <c r="I52" s="8" t="s">
        <v>12</v>
      </c>
    </row>
    <row r="53" spans="1:9" x14ac:dyDescent="0.15">
      <c r="A53" s="7" t="s">
        <v>33</v>
      </c>
      <c r="B53" s="8">
        <v>464.08</v>
      </c>
      <c r="C53" s="32" t="s">
        <v>117</v>
      </c>
      <c r="D53" s="97" t="s">
        <v>12</v>
      </c>
      <c r="E53" s="97" t="s">
        <v>12</v>
      </c>
      <c r="F53" s="97" t="s">
        <v>12</v>
      </c>
      <c r="G53" s="97" t="s">
        <v>12</v>
      </c>
      <c r="H53" s="97" t="s">
        <v>12</v>
      </c>
      <c r="I53" s="8" t="s">
        <v>12</v>
      </c>
    </row>
    <row r="54" spans="1:9" x14ac:dyDescent="0.15">
      <c r="A54" s="7" t="s">
        <v>35</v>
      </c>
      <c r="B54" s="8">
        <v>500.13</v>
      </c>
      <c r="C54" s="32" t="s">
        <v>117</v>
      </c>
      <c r="D54" s="97">
        <f t="shared" si="4"/>
        <v>5.0986743446703855</v>
      </c>
      <c r="E54" s="97">
        <f>1000*G19/$B54</f>
        <v>2.7992721892308001</v>
      </c>
      <c r="F54" s="97">
        <f>1000*J19/$B54</f>
        <v>7.2581128906484311</v>
      </c>
      <c r="G54" s="97">
        <f>1000*M19/$B54</f>
        <v>8.3778217663407517</v>
      </c>
      <c r="H54" s="97">
        <f>1000*P19/$B54</f>
        <v>2.839261791934097</v>
      </c>
      <c r="I54" s="8" t="s">
        <v>12</v>
      </c>
    </row>
    <row r="55" spans="1:9" x14ac:dyDescent="0.15">
      <c r="A55" s="7" t="s">
        <v>37</v>
      </c>
      <c r="B55" s="8">
        <v>614.1</v>
      </c>
      <c r="C55" s="32" t="s">
        <v>117</v>
      </c>
      <c r="D55" s="97" t="s">
        <v>12</v>
      </c>
      <c r="E55" s="97" t="s">
        <v>12</v>
      </c>
      <c r="F55" s="97" t="s">
        <v>12</v>
      </c>
      <c r="G55" s="97" t="s">
        <v>12</v>
      </c>
      <c r="H55" s="97" t="s">
        <v>12</v>
      </c>
      <c r="I55" s="8" t="s">
        <v>12</v>
      </c>
    </row>
    <row r="56" spans="1:9" x14ac:dyDescent="0.15">
      <c r="A56" s="7" t="s">
        <v>39</v>
      </c>
      <c r="B56" s="8">
        <v>528.17999999999995</v>
      </c>
      <c r="C56" s="32" t="s">
        <v>117</v>
      </c>
      <c r="D56" s="97" t="s">
        <v>12</v>
      </c>
      <c r="E56" s="97" t="s">
        <v>12</v>
      </c>
      <c r="F56" s="97" t="s">
        <v>12</v>
      </c>
      <c r="G56" s="97" t="s">
        <v>12</v>
      </c>
      <c r="H56" s="97" t="s">
        <v>12</v>
      </c>
      <c r="I56" s="8" t="s">
        <v>12</v>
      </c>
    </row>
    <row r="57" spans="1:9" x14ac:dyDescent="0.15">
      <c r="A57" s="7" t="s">
        <v>41</v>
      </c>
      <c r="B57" s="8">
        <v>550.14</v>
      </c>
      <c r="C57" s="32" t="s">
        <v>117</v>
      </c>
      <c r="D57" s="97" t="s">
        <v>12</v>
      </c>
      <c r="E57" s="97" t="s">
        <v>12</v>
      </c>
      <c r="F57" s="97" t="s">
        <v>12</v>
      </c>
      <c r="G57" s="97" t="s">
        <v>12</v>
      </c>
      <c r="H57" s="97" t="s">
        <v>12</v>
      </c>
      <c r="I57" s="8" t="s">
        <v>12</v>
      </c>
    </row>
    <row r="58" spans="1:9" x14ac:dyDescent="0.15">
      <c r="A58" s="7" t="s">
        <v>43</v>
      </c>
      <c r="B58" s="8">
        <v>571.21</v>
      </c>
      <c r="C58" s="32" t="s">
        <v>117</v>
      </c>
      <c r="D58" s="97" t="s">
        <v>12</v>
      </c>
      <c r="E58" s="97" t="s">
        <v>12</v>
      </c>
      <c r="F58" s="97" t="s">
        <v>12</v>
      </c>
      <c r="G58" s="97" t="s">
        <v>12</v>
      </c>
      <c r="H58" s="97" t="s">
        <v>12</v>
      </c>
      <c r="I58" s="8" t="s">
        <v>12</v>
      </c>
    </row>
    <row r="59" spans="1:9" x14ac:dyDescent="0.15">
      <c r="A59" s="7" t="s">
        <v>45</v>
      </c>
      <c r="B59" s="8">
        <v>564.09</v>
      </c>
      <c r="C59" s="32" t="s">
        <v>117</v>
      </c>
      <c r="D59" s="97" t="s">
        <v>12</v>
      </c>
      <c r="E59" s="97" t="s">
        <v>12</v>
      </c>
      <c r="F59" s="97" t="s">
        <v>12</v>
      </c>
      <c r="G59" s="97" t="s">
        <v>12</v>
      </c>
      <c r="H59" s="97" t="s">
        <v>12</v>
      </c>
      <c r="I59" s="8" t="s">
        <v>12</v>
      </c>
    </row>
    <row r="60" spans="1:9" x14ac:dyDescent="0.15">
      <c r="A60" s="7" t="s">
        <v>47</v>
      </c>
      <c r="B60" s="8">
        <v>600.15</v>
      </c>
      <c r="C60" s="32" t="s">
        <v>117</v>
      </c>
      <c r="D60" s="97" t="s">
        <v>12</v>
      </c>
      <c r="E60" s="97" t="s">
        <v>12</v>
      </c>
      <c r="F60" s="97" t="s">
        <v>12</v>
      </c>
      <c r="G60" s="97" t="s">
        <v>12</v>
      </c>
      <c r="H60" s="97" t="s">
        <v>12</v>
      </c>
      <c r="I60" s="8" t="s">
        <v>12</v>
      </c>
    </row>
    <row r="61" spans="1:9" x14ac:dyDescent="0.15">
      <c r="A61" s="7" t="s">
        <v>49</v>
      </c>
      <c r="B61" s="8">
        <v>499.14</v>
      </c>
      <c r="C61" s="32" t="s">
        <v>117</v>
      </c>
      <c r="D61" s="97" t="s">
        <v>12</v>
      </c>
      <c r="E61" s="97" t="s">
        <v>12</v>
      </c>
      <c r="F61" s="97" t="s">
        <v>12</v>
      </c>
      <c r="G61" s="97" t="s">
        <v>12</v>
      </c>
      <c r="H61" s="97" t="s">
        <v>12</v>
      </c>
      <c r="I61" s="8" t="s">
        <v>12</v>
      </c>
    </row>
    <row r="62" spans="1:9" x14ac:dyDescent="0.15">
      <c r="A62" s="7" t="s">
        <v>51</v>
      </c>
      <c r="B62" s="8">
        <v>585.24</v>
      </c>
      <c r="C62" s="32" t="s">
        <v>117</v>
      </c>
      <c r="D62" s="97" t="s">
        <v>12</v>
      </c>
      <c r="E62" s="97" t="s">
        <v>12</v>
      </c>
      <c r="F62" s="97" t="s">
        <v>12</v>
      </c>
      <c r="G62" s="97" t="s">
        <v>12</v>
      </c>
      <c r="H62" s="97" t="s">
        <v>12</v>
      </c>
      <c r="I62" s="8" t="s">
        <v>12</v>
      </c>
    </row>
    <row r="63" spans="1:9" x14ac:dyDescent="0.15">
      <c r="A63" s="7" t="s">
        <v>53</v>
      </c>
      <c r="B63" s="8">
        <v>614.1</v>
      </c>
      <c r="C63" s="32" t="s">
        <v>117</v>
      </c>
      <c r="D63" s="97" t="s">
        <v>12</v>
      </c>
      <c r="E63" s="97" t="s">
        <v>12</v>
      </c>
      <c r="F63" s="97" t="s">
        <v>12</v>
      </c>
      <c r="G63" s="97" t="s">
        <v>12</v>
      </c>
      <c r="H63" s="97" t="s">
        <v>12</v>
      </c>
      <c r="I63" s="8" t="s">
        <v>12</v>
      </c>
    </row>
    <row r="64" spans="1:9" x14ac:dyDescent="0.15">
      <c r="A64" s="7" t="s">
        <v>55</v>
      </c>
      <c r="B64" s="76">
        <v>664.1</v>
      </c>
      <c r="C64" s="32" t="s">
        <v>117</v>
      </c>
      <c r="D64" s="97" t="s">
        <v>12</v>
      </c>
      <c r="E64" s="97" t="s">
        <v>12</v>
      </c>
      <c r="F64" s="97" t="s">
        <v>12</v>
      </c>
      <c r="G64" s="97" t="s">
        <v>12</v>
      </c>
      <c r="H64" s="97" t="s">
        <v>12</v>
      </c>
      <c r="I64" s="8" t="s">
        <v>12</v>
      </c>
    </row>
    <row r="65" spans="1:9" s="39" customFormat="1" ht="13" thickBot="1" x14ac:dyDescent="0.2">
      <c r="A65" s="36" t="s">
        <v>57</v>
      </c>
      <c r="B65" s="38">
        <v>714.11</v>
      </c>
      <c r="C65" s="41" t="s">
        <v>117</v>
      </c>
      <c r="D65" s="98" t="s">
        <v>12</v>
      </c>
      <c r="E65" s="98" t="s">
        <v>12</v>
      </c>
      <c r="F65" s="98" t="s">
        <v>12</v>
      </c>
      <c r="G65" s="98" t="s">
        <v>12</v>
      </c>
      <c r="H65" s="98" t="s">
        <v>12</v>
      </c>
      <c r="I65" s="38" t="s">
        <v>12</v>
      </c>
    </row>
    <row r="66" spans="1:9" s="115" customFormat="1" ht="13" thickBot="1" x14ac:dyDescent="0.2">
      <c r="A66" s="111" t="s">
        <v>119</v>
      </c>
      <c r="B66" s="112"/>
      <c r="C66" s="113"/>
      <c r="D66" s="114">
        <f>SUM(D42:D65)</f>
        <v>17.111468726250671</v>
      </c>
      <c r="E66" s="114">
        <f t="shared" ref="E66:I66" si="5">SUM(E42:E65)</f>
        <v>19.066953946334856</v>
      </c>
      <c r="F66" s="114">
        <f t="shared" si="5"/>
        <v>31.59737283978022</v>
      </c>
      <c r="G66" s="114">
        <f t="shared" si="5"/>
        <v>51.025503009552196</v>
      </c>
      <c r="H66" s="114">
        <f t="shared" si="5"/>
        <v>24.228322962578279</v>
      </c>
      <c r="I66" s="114">
        <f t="shared" si="5"/>
        <v>1.1463142811654194</v>
      </c>
    </row>
  </sheetData>
  <mergeCells count="30">
    <mergeCell ref="D4:F4"/>
    <mergeCell ref="D5:F5"/>
    <mergeCell ref="G3:I3"/>
    <mergeCell ref="G4:I4"/>
    <mergeCell ref="R3:T3"/>
    <mergeCell ref="R4:T4"/>
    <mergeCell ref="R5:T5"/>
    <mergeCell ref="M4:O4"/>
    <mergeCell ref="M5:O5"/>
    <mergeCell ref="G5:I5"/>
    <mergeCell ref="M3:O3"/>
    <mergeCell ref="P3:Q3"/>
    <mergeCell ref="P4:Q4"/>
    <mergeCell ref="P5:Q5"/>
    <mergeCell ref="B39:C39"/>
    <mergeCell ref="A38:A41"/>
    <mergeCell ref="B38:C38"/>
    <mergeCell ref="B40:C40"/>
    <mergeCell ref="A3:A6"/>
    <mergeCell ref="C33:J33"/>
    <mergeCell ref="C34:J34"/>
    <mergeCell ref="C35:J35"/>
    <mergeCell ref="C36:J36"/>
    <mergeCell ref="J3:L3"/>
    <mergeCell ref="J4:L4"/>
    <mergeCell ref="J5:L5"/>
    <mergeCell ref="B3:C3"/>
    <mergeCell ref="B4:C4"/>
    <mergeCell ref="B5:C5"/>
    <mergeCell ref="D3:F3"/>
  </mergeCells>
  <phoneticPr fontId="4"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17C73-D5F7-4A70-A124-8A1E3A055E6A}">
  <dimension ref="A1:T54"/>
  <sheetViews>
    <sheetView tabSelected="1" topLeftCell="K1" zoomScale="142" workbookViewId="0">
      <selection activeCell="R3" sqref="R3:T3"/>
    </sheetView>
  </sheetViews>
  <sheetFormatPr baseColWidth="10" defaultColWidth="8.83203125" defaultRowHeight="12" x14ac:dyDescent="0.15"/>
  <cols>
    <col min="1" max="1" width="66" style="15" customWidth="1"/>
    <col min="2" max="2" width="17.83203125" style="15" customWidth="1"/>
    <col min="3" max="3" width="7.33203125" style="15" customWidth="1"/>
    <col min="4" max="8" width="11.1640625" style="15" bestFit="1" customWidth="1"/>
    <col min="9" max="9" width="11" style="15" bestFit="1" customWidth="1"/>
    <col min="10" max="16384" width="8.83203125" style="15"/>
  </cols>
  <sheetData>
    <row r="1" spans="1:20" x14ac:dyDescent="0.15">
      <c r="A1" s="14" t="s">
        <v>137</v>
      </c>
      <c r="B1" s="14"/>
      <c r="C1" s="14"/>
    </row>
    <row r="3" spans="1:20" ht="31" customHeight="1" x14ac:dyDescent="0.15">
      <c r="A3" s="157" t="s">
        <v>0</v>
      </c>
      <c r="B3" s="11" t="s">
        <v>1</v>
      </c>
      <c r="C3" s="11"/>
      <c r="D3" s="178" t="s">
        <v>139</v>
      </c>
      <c r="E3" s="179"/>
      <c r="F3" s="180"/>
      <c r="G3" s="157" t="s">
        <v>140</v>
      </c>
      <c r="H3" s="157"/>
      <c r="I3" s="157"/>
      <c r="J3" s="178" t="s">
        <v>141</v>
      </c>
      <c r="K3" s="179"/>
      <c r="L3" s="180"/>
      <c r="M3" s="157" t="s">
        <v>142</v>
      </c>
      <c r="N3" s="157"/>
      <c r="O3" s="157"/>
      <c r="P3" s="157" t="s">
        <v>143</v>
      </c>
      <c r="Q3" s="157"/>
      <c r="R3" s="189" t="s">
        <v>144</v>
      </c>
      <c r="S3" s="189"/>
      <c r="T3" s="189"/>
    </row>
    <row r="4" spans="1:20" x14ac:dyDescent="0.15">
      <c r="A4" s="157"/>
      <c r="B4" s="11" t="s">
        <v>2</v>
      </c>
      <c r="C4" s="11"/>
      <c r="D4" s="158">
        <v>43683</v>
      </c>
      <c r="E4" s="158"/>
      <c r="F4" s="158"/>
      <c r="G4" s="158">
        <v>43683</v>
      </c>
      <c r="H4" s="158"/>
      <c r="I4" s="158"/>
      <c r="J4" s="158">
        <v>43683</v>
      </c>
      <c r="K4" s="158"/>
      <c r="L4" s="158"/>
      <c r="M4" s="158">
        <v>43683</v>
      </c>
      <c r="N4" s="158"/>
      <c r="O4" s="158"/>
      <c r="P4" s="158">
        <v>43662</v>
      </c>
      <c r="Q4" s="158"/>
      <c r="R4" s="158">
        <v>43683</v>
      </c>
      <c r="S4" s="158"/>
    </row>
    <row r="5" spans="1:20" x14ac:dyDescent="0.15">
      <c r="A5" s="157"/>
      <c r="B5" s="11" t="s">
        <v>3</v>
      </c>
      <c r="C5" s="11"/>
      <c r="D5" s="157" t="s">
        <v>86</v>
      </c>
      <c r="E5" s="157"/>
      <c r="F5" s="157"/>
      <c r="G5" s="157" t="s">
        <v>86</v>
      </c>
      <c r="H5" s="157"/>
      <c r="I5" s="157"/>
      <c r="J5" s="157" t="s">
        <v>86</v>
      </c>
      <c r="K5" s="157"/>
      <c r="L5" s="157"/>
      <c r="M5" s="157" t="s">
        <v>86</v>
      </c>
      <c r="N5" s="157"/>
      <c r="O5" s="157"/>
      <c r="P5" s="157" t="s">
        <v>86</v>
      </c>
      <c r="Q5" s="157"/>
      <c r="R5" s="157"/>
      <c r="S5" s="157"/>
    </row>
    <row r="6" spans="1:20" x14ac:dyDescent="0.15">
      <c r="A6" s="157"/>
      <c r="B6" s="6" t="s">
        <v>4</v>
      </c>
      <c r="C6" s="6" t="s">
        <v>85</v>
      </c>
      <c r="D6" s="6" t="s">
        <v>112</v>
      </c>
      <c r="E6" s="17" t="s">
        <v>60</v>
      </c>
      <c r="F6" s="17" t="s">
        <v>7</v>
      </c>
      <c r="G6" s="6" t="s">
        <v>112</v>
      </c>
      <c r="H6" s="17" t="s">
        <v>60</v>
      </c>
      <c r="I6" s="17" t="s">
        <v>7</v>
      </c>
      <c r="J6" s="6" t="s">
        <v>112</v>
      </c>
      <c r="K6" s="17" t="s">
        <v>60</v>
      </c>
      <c r="L6" s="17" t="s">
        <v>7</v>
      </c>
      <c r="M6" s="6" t="s">
        <v>112</v>
      </c>
      <c r="N6" s="17" t="s">
        <v>60</v>
      </c>
      <c r="O6" s="17" t="s">
        <v>7</v>
      </c>
      <c r="P6" s="6" t="s">
        <v>112</v>
      </c>
      <c r="Q6" s="6" t="s">
        <v>60</v>
      </c>
      <c r="R6" s="6" t="s">
        <v>112</v>
      </c>
      <c r="S6" s="17" t="s">
        <v>60</v>
      </c>
    </row>
    <row r="7" spans="1:20" x14ac:dyDescent="0.15">
      <c r="A7" s="7" t="s">
        <v>9</v>
      </c>
      <c r="B7" s="7" t="s">
        <v>10</v>
      </c>
      <c r="C7" s="7" t="s">
        <v>111</v>
      </c>
      <c r="D7" s="8">
        <v>0.88</v>
      </c>
      <c r="E7" s="18" t="s">
        <v>11</v>
      </c>
      <c r="F7" s="20">
        <v>0.372</v>
      </c>
      <c r="G7" s="8">
        <v>0.88</v>
      </c>
      <c r="H7" s="18" t="s">
        <v>11</v>
      </c>
      <c r="I7" s="20">
        <v>0.376</v>
      </c>
      <c r="J7" s="8">
        <v>1.1399999999999999</v>
      </c>
      <c r="K7" s="18" t="s">
        <v>11</v>
      </c>
      <c r="L7" s="20">
        <v>0.371</v>
      </c>
      <c r="M7" s="8">
        <v>2</v>
      </c>
      <c r="N7" s="7"/>
      <c r="O7" s="20">
        <v>0.376</v>
      </c>
      <c r="P7" s="8">
        <v>0.88</v>
      </c>
      <c r="Q7" s="8" t="s">
        <v>11</v>
      </c>
      <c r="R7" s="8" t="s">
        <v>12</v>
      </c>
      <c r="S7" s="18"/>
    </row>
    <row r="8" spans="1:20" x14ac:dyDescent="0.15">
      <c r="A8" s="7" t="s">
        <v>13</v>
      </c>
      <c r="B8" s="7" t="s">
        <v>14</v>
      </c>
      <c r="C8" s="7" t="s">
        <v>111</v>
      </c>
      <c r="D8" s="8">
        <v>0.91</v>
      </c>
      <c r="E8" s="18" t="s">
        <v>11</v>
      </c>
      <c r="F8" s="20">
        <v>0.36099999999999999</v>
      </c>
      <c r="G8" s="8">
        <v>1.1100000000000001</v>
      </c>
      <c r="H8" s="18" t="s">
        <v>11</v>
      </c>
      <c r="I8" s="20">
        <v>0.36499999999999999</v>
      </c>
      <c r="J8" s="8">
        <v>1.42</v>
      </c>
      <c r="K8" s="18" t="s">
        <v>11</v>
      </c>
      <c r="L8" s="20">
        <v>0.36000000000000004</v>
      </c>
      <c r="M8" s="8">
        <v>2.44</v>
      </c>
      <c r="N8" s="7"/>
      <c r="O8" s="20">
        <v>0.36499999999999999</v>
      </c>
      <c r="P8" s="8">
        <v>1.1399999999999999</v>
      </c>
      <c r="Q8" s="8" t="s">
        <v>11</v>
      </c>
      <c r="R8" s="8" t="s">
        <v>12</v>
      </c>
      <c r="S8" s="18"/>
    </row>
    <row r="9" spans="1:20" x14ac:dyDescent="0.15">
      <c r="A9" s="7" t="s">
        <v>15</v>
      </c>
      <c r="B9" s="7" t="s">
        <v>16</v>
      </c>
      <c r="C9" s="7" t="s">
        <v>111</v>
      </c>
      <c r="D9" s="8" t="s">
        <v>12</v>
      </c>
      <c r="E9" s="18" t="s">
        <v>59</v>
      </c>
      <c r="F9" s="20">
        <v>0.217</v>
      </c>
      <c r="G9" s="8" t="s">
        <v>12</v>
      </c>
      <c r="H9" s="18" t="s">
        <v>59</v>
      </c>
      <c r="I9" s="20">
        <v>0.22</v>
      </c>
      <c r="J9" s="8" t="s">
        <v>12</v>
      </c>
      <c r="K9" s="7"/>
      <c r="L9" s="20">
        <v>0.216</v>
      </c>
      <c r="M9" s="8">
        <v>1.47</v>
      </c>
      <c r="N9" s="18" t="s">
        <v>11</v>
      </c>
      <c r="O9" s="20">
        <v>0.22</v>
      </c>
      <c r="P9" s="8" t="s">
        <v>12</v>
      </c>
      <c r="Q9" s="8"/>
      <c r="R9" s="8" t="s">
        <v>12</v>
      </c>
      <c r="S9" s="18"/>
    </row>
    <row r="10" spans="1:20" x14ac:dyDescent="0.15">
      <c r="A10" s="7" t="s">
        <v>19</v>
      </c>
      <c r="B10" s="7" t="s">
        <v>20</v>
      </c>
      <c r="C10" s="7" t="s">
        <v>111</v>
      </c>
      <c r="D10" s="8">
        <v>0.95</v>
      </c>
      <c r="E10" s="18" t="s">
        <v>11</v>
      </c>
      <c r="F10" s="20">
        <v>0.29899999999999999</v>
      </c>
      <c r="G10" s="8">
        <v>1.2</v>
      </c>
      <c r="H10" s="18" t="s">
        <v>11</v>
      </c>
      <c r="I10" s="20">
        <v>0.30199999999999999</v>
      </c>
      <c r="J10" s="8">
        <v>1.88</v>
      </c>
      <c r="K10" s="7"/>
      <c r="L10" s="20">
        <v>0.29799999999999999</v>
      </c>
      <c r="M10" s="8">
        <v>2.63</v>
      </c>
      <c r="N10" s="7"/>
      <c r="O10" s="20">
        <v>0.30200000000000005</v>
      </c>
      <c r="P10" s="8">
        <v>1.35</v>
      </c>
      <c r="Q10" s="8" t="s">
        <v>11</v>
      </c>
      <c r="R10" s="8" t="s">
        <v>12</v>
      </c>
      <c r="S10" s="18"/>
    </row>
    <row r="11" spans="1:20" x14ac:dyDescent="0.15">
      <c r="A11" s="7" t="s">
        <v>21</v>
      </c>
      <c r="B11" s="7" t="s">
        <v>22</v>
      </c>
      <c r="C11" s="7" t="s">
        <v>111</v>
      </c>
      <c r="D11" s="8" t="s">
        <v>12</v>
      </c>
      <c r="E11" s="18" t="s">
        <v>59</v>
      </c>
      <c r="F11" s="20">
        <v>0.224</v>
      </c>
      <c r="G11" s="8" t="s">
        <v>12</v>
      </c>
      <c r="H11" s="18" t="s">
        <v>59</v>
      </c>
      <c r="I11" s="20">
        <v>0.22600000000000001</v>
      </c>
      <c r="J11" s="8" t="s">
        <v>12</v>
      </c>
      <c r="K11" s="7"/>
      <c r="L11" s="20">
        <v>0.223</v>
      </c>
      <c r="M11" s="8" t="s">
        <v>12</v>
      </c>
      <c r="N11" s="7"/>
      <c r="O11" s="20">
        <v>0.22599999999999998</v>
      </c>
      <c r="P11" s="8" t="s">
        <v>12</v>
      </c>
      <c r="Q11" s="8"/>
      <c r="R11" s="8" t="s">
        <v>12</v>
      </c>
      <c r="S11" s="18"/>
    </row>
    <row r="12" spans="1:20" x14ac:dyDescent="0.15">
      <c r="A12" s="7" t="s">
        <v>23</v>
      </c>
      <c r="B12" s="7" t="s">
        <v>24</v>
      </c>
      <c r="C12" s="7" t="s">
        <v>111</v>
      </c>
      <c r="D12" s="8">
        <v>0.44</v>
      </c>
      <c r="E12" s="18" t="s">
        <v>11</v>
      </c>
      <c r="F12" s="20">
        <v>0.20499999999999999</v>
      </c>
      <c r="G12" s="8">
        <v>0.6</v>
      </c>
      <c r="H12" s="18" t="s">
        <v>11</v>
      </c>
      <c r="I12" s="20">
        <v>0.20799999999999999</v>
      </c>
      <c r="J12" s="8">
        <v>0.78</v>
      </c>
      <c r="K12" s="18" t="s">
        <v>11</v>
      </c>
      <c r="L12" s="20">
        <v>0.20499999999999999</v>
      </c>
      <c r="M12" s="8">
        <v>1.1399999999999999</v>
      </c>
      <c r="N12" s="18" t="s">
        <v>11</v>
      </c>
      <c r="O12" s="20">
        <v>0.20799999999999999</v>
      </c>
      <c r="P12" s="8">
        <v>0.86</v>
      </c>
      <c r="Q12" s="8" t="s">
        <v>11</v>
      </c>
      <c r="R12" s="8" t="s">
        <v>12</v>
      </c>
      <c r="S12" s="18"/>
    </row>
    <row r="13" spans="1:20" x14ac:dyDescent="0.15">
      <c r="A13" s="7" t="s">
        <v>25</v>
      </c>
      <c r="B13" s="7" t="s">
        <v>26</v>
      </c>
      <c r="C13" s="7" t="s">
        <v>111</v>
      </c>
      <c r="D13" s="8" t="s">
        <v>12</v>
      </c>
      <c r="E13" s="18" t="s">
        <v>59</v>
      </c>
      <c r="F13" s="20">
        <v>0.34299999999999997</v>
      </c>
      <c r="G13" s="8" t="s">
        <v>12</v>
      </c>
      <c r="H13" s="18" t="s">
        <v>59</v>
      </c>
      <c r="I13" s="20">
        <v>0.34699999999999998</v>
      </c>
      <c r="J13" s="8">
        <v>0.46</v>
      </c>
      <c r="K13" s="18" t="s">
        <v>11</v>
      </c>
      <c r="L13" s="20">
        <v>0.34200000000000003</v>
      </c>
      <c r="M13" s="8">
        <v>0.56999999999999995</v>
      </c>
      <c r="N13" s="18" t="s">
        <v>11</v>
      </c>
      <c r="O13" s="20">
        <v>0.34699999999999998</v>
      </c>
      <c r="P13" s="8" t="s">
        <v>12</v>
      </c>
      <c r="Q13" s="8"/>
      <c r="R13" s="8" t="s">
        <v>12</v>
      </c>
      <c r="S13" s="18"/>
    </row>
    <row r="14" spans="1:20" x14ac:dyDescent="0.15">
      <c r="A14" s="7" t="s">
        <v>27</v>
      </c>
      <c r="B14" s="7" t="s">
        <v>28</v>
      </c>
      <c r="C14" s="7" t="s">
        <v>111</v>
      </c>
      <c r="D14" s="8">
        <v>2.62</v>
      </c>
      <c r="E14" s="18"/>
      <c r="F14" s="20">
        <v>0.215</v>
      </c>
      <c r="G14" s="8">
        <v>3.4</v>
      </c>
      <c r="H14" s="18"/>
      <c r="I14" s="20">
        <v>0.218</v>
      </c>
      <c r="J14" s="8">
        <v>4.9000000000000004</v>
      </c>
      <c r="K14" s="7"/>
      <c r="L14" s="20">
        <v>0.214</v>
      </c>
      <c r="M14" s="8">
        <v>5.5</v>
      </c>
      <c r="N14" s="7"/>
      <c r="O14" s="20">
        <v>0.21800000000000003</v>
      </c>
      <c r="P14" s="8">
        <v>12.5</v>
      </c>
      <c r="Q14" s="7"/>
      <c r="R14" s="8" t="s">
        <v>12</v>
      </c>
      <c r="S14" s="18"/>
    </row>
    <row r="15" spans="1:20" x14ac:dyDescent="0.15">
      <c r="A15" s="7" t="s">
        <v>31</v>
      </c>
      <c r="B15" s="7" t="s">
        <v>32</v>
      </c>
      <c r="C15" s="7" t="s">
        <v>111</v>
      </c>
      <c r="D15" s="8" t="s">
        <v>12</v>
      </c>
      <c r="E15" s="18" t="s">
        <v>59</v>
      </c>
      <c r="F15" s="20">
        <v>0.628</v>
      </c>
      <c r="G15" s="8" t="s">
        <v>12</v>
      </c>
      <c r="H15" s="18" t="s">
        <v>59</v>
      </c>
      <c r="I15" s="20">
        <v>0.63500000000000001</v>
      </c>
      <c r="J15" s="8" t="s">
        <v>12</v>
      </c>
      <c r="K15" s="7"/>
      <c r="L15" s="20">
        <v>0.625</v>
      </c>
      <c r="M15" s="8" t="s">
        <v>12</v>
      </c>
      <c r="N15" s="7"/>
      <c r="O15" s="20">
        <v>0.63500000000000001</v>
      </c>
      <c r="P15" s="8" t="s">
        <v>12</v>
      </c>
      <c r="Q15" s="8"/>
      <c r="R15" s="8" t="s">
        <v>12</v>
      </c>
      <c r="S15" s="18"/>
    </row>
    <row r="16" spans="1:20" x14ac:dyDescent="0.15">
      <c r="A16" s="7" t="s">
        <v>33</v>
      </c>
      <c r="B16" s="7" t="s">
        <v>34</v>
      </c>
      <c r="C16" s="7" t="s">
        <v>111</v>
      </c>
      <c r="D16" s="8" t="s">
        <v>12</v>
      </c>
      <c r="E16" s="18" t="s">
        <v>59</v>
      </c>
      <c r="F16" s="20">
        <v>0.28499999999999998</v>
      </c>
      <c r="G16" s="8" t="s">
        <v>12</v>
      </c>
      <c r="H16" s="18" t="s">
        <v>59</v>
      </c>
      <c r="I16" s="20">
        <v>0.28799999999999998</v>
      </c>
      <c r="J16" s="8" t="s">
        <v>12</v>
      </c>
      <c r="K16" s="7"/>
      <c r="L16" s="20">
        <v>0.28400000000000003</v>
      </c>
      <c r="M16" s="8">
        <v>0.7</v>
      </c>
      <c r="N16" s="18" t="s">
        <v>11</v>
      </c>
      <c r="O16" s="20">
        <v>0.28800000000000003</v>
      </c>
      <c r="P16" s="8" t="s">
        <v>12</v>
      </c>
      <c r="Q16" s="8"/>
      <c r="R16" s="8" t="s">
        <v>12</v>
      </c>
      <c r="S16" s="18"/>
    </row>
    <row r="17" spans="1:19" x14ac:dyDescent="0.15">
      <c r="A17" s="7" t="s">
        <v>35</v>
      </c>
      <c r="B17" s="7" t="s">
        <v>36</v>
      </c>
      <c r="C17" s="7" t="s">
        <v>111</v>
      </c>
      <c r="D17" s="8">
        <v>1.89</v>
      </c>
      <c r="E17" s="18"/>
      <c r="F17" s="20">
        <v>0.46</v>
      </c>
      <c r="G17" s="8">
        <v>1.3</v>
      </c>
      <c r="H17" s="18" t="s">
        <v>11</v>
      </c>
      <c r="I17" s="20">
        <v>0.46500000000000002</v>
      </c>
      <c r="J17" s="8">
        <v>1.91</v>
      </c>
      <c r="K17" s="7"/>
      <c r="L17" s="20">
        <v>0.45800000000000002</v>
      </c>
      <c r="M17" s="8">
        <v>5.2</v>
      </c>
      <c r="N17" s="7"/>
      <c r="O17" s="20">
        <v>0.46500000000000002</v>
      </c>
      <c r="P17" s="8">
        <v>0.56999999999999995</v>
      </c>
      <c r="Q17" s="8" t="s">
        <v>11</v>
      </c>
      <c r="R17" s="8" t="s">
        <v>12</v>
      </c>
      <c r="S17" s="18"/>
    </row>
    <row r="18" spans="1:19" x14ac:dyDescent="0.15">
      <c r="A18" s="7" t="s">
        <v>37</v>
      </c>
      <c r="B18" s="7" t="s">
        <v>38</v>
      </c>
      <c r="C18" s="7" t="s">
        <v>111</v>
      </c>
      <c r="D18" s="8" t="s">
        <v>12</v>
      </c>
      <c r="E18" s="18" t="s">
        <v>59</v>
      </c>
      <c r="F18" s="20">
        <v>0.27700000000000002</v>
      </c>
      <c r="G18" s="8" t="s">
        <v>12</v>
      </c>
      <c r="H18" s="18" t="s">
        <v>59</v>
      </c>
      <c r="I18" s="20">
        <v>0.28000000000000003</v>
      </c>
      <c r="J18" s="8" t="s">
        <v>12</v>
      </c>
      <c r="K18" s="7"/>
      <c r="L18" s="20">
        <v>0.27599999999999997</v>
      </c>
      <c r="M18" s="8">
        <v>0.48</v>
      </c>
      <c r="N18" s="18" t="s">
        <v>11</v>
      </c>
      <c r="O18" s="20">
        <v>0.27999999999999997</v>
      </c>
      <c r="P18" s="8" t="s">
        <v>12</v>
      </c>
      <c r="Q18" s="8"/>
      <c r="R18" s="8" t="s">
        <v>12</v>
      </c>
      <c r="S18" s="18"/>
    </row>
    <row r="19" spans="1:19" x14ac:dyDescent="0.15">
      <c r="A19" s="7" t="s">
        <v>41</v>
      </c>
      <c r="B19" s="7" t="s">
        <v>42</v>
      </c>
      <c r="C19" s="7" t="s">
        <v>111</v>
      </c>
      <c r="D19" s="8" t="s">
        <v>12</v>
      </c>
      <c r="E19" s="18" t="s">
        <v>59</v>
      </c>
      <c r="F19" s="20">
        <v>1.02</v>
      </c>
      <c r="G19" s="8" t="s">
        <v>12</v>
      </c>
      <c r="H19" s="18" t="s">
        <v>59</v>
      </c>
      <c r="I19" s="20">
        <v>1.03</v>
      </c>
      <c r="J19" s="8" t="s">
        <v>12</v>
      </c>
      <c r="K19" s="7"/>
      <c r="L19" s="20">
        <v>1.02</v>
      </c>
      <c r="M19" s="8" t="s">
        <v>12</v>
      </c>
      <c r="N19" s="7"/>
      <c r="O19" s="20">
        <v>1.03</v>
      </c>
      <c r="P19" s="8" t="s">
        <v>12</v>
      </c>
      <c r="Q19" s="8"/>
      <c r="R19" s="8" t="s">
        <v>12</v>
      </c>
      <c r="S19" s="18"/>
    </row>
    <row r="20" spans="1:19" x14ac:dyDescent="0.15">
      <c r="A20" s="7" t="s">
        <v>45</v>
      </c>
      <c r="B20" s="7" t="s">
        <v>46</v>
      </c>
      <c r="C20" s="7" t="s">
        <v>111</v>
      </c>
      <c r="D20" s="8" t="s">
        <v>12</v>
      </c>
      <c r="E20" s="18" t="s">
        <v>59</v>
      </c>
      <c r="F20" s="20">
        <v>0.23699999999999999</v>
      </c>
      <c r="G20" s="8" t="s">
        <v>12</v>
      </c>
      <c r="H20" s="18" t="s">
        <v>59</v>
      </c>
      <c r="I20" s="20">
        <v>0.24</v>
      </c>
      <c r="J20" s="8" t="s">
        <v>12</v>
      </c>
      <c r="K20" s="7"/>
      <c r="L20" s="20">
        <v>0.23599999999999999</v>
      </c>
      <c r="M20" s="8" t="s">
        <v>12</v>
      </c>
      <c r="N20" s="7"/>
      <c r="O20" s="20">
        <v>0.24000000000000002</v>
      </c>
      <c r="P20" s="8" t="s">
        <v>12</v>
      </c>
      <c r="Q20" s="8"/>
      <c r="R20" s="8" t="s">
        <v>12</v>
      </c>
      <c r="S20" s="18"/>
    </row>
    <row r="21" spans="1:19" x14ac:dyDescent="0.15">
      <c r="A21" s="7" t="s">
        <v>47</v>
      </c>
      <c r="B21" s="7" t="s">
        <v>48</v>
      </c>
      <c r="C21" s="7" t="s">
        <v>111</v>
      </c>
      <c r="D21" s="8" t="s">
        <v>12</v>
      </c>
      <c r="E21" s="18" t="s">
        <v>59</v>
      </c>
      <c r="F21" s="20">
        <v>0.89400000000000002</v>
      </c>
      <c r="G21" s="8" t="s">
        <v>12</v>
      </c>
      <c r="H21" s="18" t="s">
        <v>59</v>
      </c>
      <c r="I21" s="20">
        <v>0.90400000000000003</v>
      </c>
      <c r="J21" s="8" t="s">
        <v>12</v>
      </c>
      <c r="K21" s="7"/>
      <c r="L21" s="20">
        <v>0.89100000000000001</v>
      </c>
      <c r="M21" s="8" t="s">
        <v>12</v>
      </c>
      <c r="N21" s="7"/>
      <c r="O21" s="20">
        <v>0.90399999999999991</v>
      </c>
      <c r="P21" s="8" t="s">
        <v>12</v>
      </c>
      <c r="Q21" s="8"/>
      <c r="R21" s="8" t="s">
        <v>12</v>
      </c>
      <c r="S21" s="18"/>
    </row>
    <row r="22" spans="1:19" x14ac:dyDescent="0.15">
      <c r="A22" s="7" t="s">
        <v>53</v>
      </c>
      <c r="B22" s="7" t="s">
        <v>54</v>
      </c>
      <c r="C22" s="7" t="s">
        <v>111</v>
      </c>
      <c r="D22" s="8" t="s">
        <v>12</v>
      </c>
      <c r="E22" s="18" t="s">
        <v>59</v>
      </c>
      <c r="F22" s="20">
        <v>0.33900000000000002</v>
      </c>
      <c r="G22" s="8" t="s">
        <v>12</v>
      </c>
      <c r="H22" s="18" t="s">
        <v>59</v>
      </c>
      <c r="I22" s="20">
        <v>0.34300000000000003</v>
      </c>
      <c r="J22" s="8" t="s">
        <v>12</v>
      </c>
      <c r="K22" s="7"/>
      <c r="L22" s="20">
        <v>0.33799999999999997</v>
      </c>
      <c r="M22" s="8" t="s">
        <v>12</v>
      </c>
      <c r="N22" s="7"/>
      <c r="O22" s="20">
        <v>0.34299999999999997</v>
      </c>
      <c r="P22" s="8" t="s">
        <v>12</v>
      </c>
      <c r="Q22" s="8"/>
      <c r="R22" s="8" t="s">
        <v>12</v>
      </c>
      <c r="S22" s="18"/>
    </row>
    <row r="23" spans="1:19" x14ac:dyDescent="0.15">
      <c r="A23" s="7" t="s">
        <v>55</v>
      </c>
      <c r="B23" s="7" t="s">
        <v>56</v>
      </c>
      <c r="C23" s="7" t="s">
        <v>111</v>
      </c>
      <c r="D23" s="8" t="s">
        <v>12</v>
      </c>
      <c r="E23" s="18" t="s">
        <v>59</v>
      </c>
      <c r="F23" s="20">
        <v>0.29799999999999999</v>
      </c>
      <c r="G23" s="8" t="s">
        <v>12</v>
      </c>
      <c r="H23" s="18" t="s">
        <v>59</v>
      </c>
      <c r="I23" s="20">
        <v>0.30199999999999999</v>
      </c>
      <c r="J23" s="8" t="s">
        <v>12</v>
      </c>
      <c r="K23" s="7"/>
      <c r="L23" s="20">
        <v>0.29699999999999999</v>
      </c>
      <c r="M23" s="8" t="s">
        <v>12</v>
      </c>
      <c r="N23" s="7"/>
      <c r="O23" s="20">
        <v>0.30200000000000005</v>
      </c>
      <c r="P23" s="8" t="s">
        <v>12</v>
      </c>
      <c r="Q23" s="8"/>
      <c r="R23" s="8" t="s">
        <v>12</v>
      </c>
      <c r="S23" s="18"/>
    </row>
    <row r="24" spans="1:19" s="39" customFormat="1" ht="13" thickBot="1" x14ac:dyDescent="0.2">
      <c r="A24" s="36" t="s">
        <v>57</v>
      </c>
      <c r="B24" s="36" t="s">
        <v>58</v>
      </c>
      <c r="C24" s="36" t="s">
        <v>111</v>
      </c>
      <c r="D24" s="38" t="s">
        <v>12</v>
      </c>
      <c r="E24" s="45" t="s">
        <v>59</v>
      </c>
      <c r="F24" s="46">
        <v>0.22599999999999998</v>
      </c>
      <c r="G24" s="38" t="s">
        <v>12</v>
      </c>
      <c r="H24" s="45" t="s">
        <v>59</v>
      </c>
      <c r="I24" s="46">
        <v>0.22900000000000001</v>
      </c>
      <c r="J24" s="38" t="s">
        <v>12</v>
      </c>
      <c r="K24" s="36"/>
      <c r="L24" s="46">
        <v>0.22500000000000001</v>
      </c>
      <c r="M24" s="38" t="s">
        <v>12</v>
      </c>
      <c r="N24" s="36"/>
      <c r="O24" s="46">
        <v>0.22900000000000001</v>
      </c>
      <c r="P24" s="38" t="s">
        <v>12</v>
      </c>
      <c r="Q24" s="38"/>
      <c r="R24" s="38" t="s">
        <v>12</v>
      </c>
      <c r="S24" s="45"/>
    </row>
    <row r="25" spans="1:19" s="56" customFormat="1" ht="13" thickBot="1" x14ac:dyDescent="0.2">
      <c r="A25" s="59" t="s">
        <v>110</v>
      </c>
      <c r="B25" s="59"/>
      <c r="C25" s="59" t="s">
        <v>111</v>
      </c>
      <c r="D25" s="60">
        <v>1.82</v>
      </c>
      <c r="E25" s="61" t="s">
        <v>59</v>
      </c>
      <c r="F25" s="61"/>
      <c r="G25" s="60">
        <v>1.84</v>
      </c>
      <c r="H25" s="61" t="s">
        <v>59</v>
      </c>
      <c r="I25" s="61"/>
      <c r="J25" s="60">
        <v>1.82</v>
      </c>
      <c r="K25" s="59"/>
      <c r="L25" s="61"/>
      <c r="M25" s="60">
        <v>1.84</v>
      </c>
      <c r="N25" s="59"/>
      <c r="O25" s="61"/>
      <c r="P25" s="60">
        <v>1.82</v>
      </c>
      <c r="Q25" s="60"/>
      <c r="R25" s="60" t="s">
        <v>12</v>
      </c>
      <c r="S25" s="61"/>
    </row>
    <row r="26" spans="1:19" s="56" customFormat="1" ht="13" thickBot="1" x14ac:dyDescent="0.2">
      <c r="A26" s="59" t="s">
        <v>125</v>
      </c>
      <c r="B26" s="59"/>
      <c r="C26" s="59" t="s">
        <v>111</v>
      </c>
      <c r="D26" s="142">
        <f>SUM(D7:D24)</f>
        <v>7.69</v>
      </c>
      <c r="E26" s="61"/>
      <c r="F26" s="61"/>
      <c r="G26" s="142">
        <f t="shared" ref="G26" si="0">SUM(G7:G24)</f>
        <v>8.49</v>
      </c>
      <c r="H26" s="61"/>
      <c r="I26" s="61"/>
      <c r="J26" s="142">
        <f t="shared" ref="J26:P26" si="1">SUM(J7:J24)</f>
        <v>12.49</v>
      </c>
      <c r="K26" s="61"/>
      <c r="L26" s="142">
        <f t="shared" si="1"/>
        <v>6.8789999999999987</v>
      </c>
      <c r="M26" s="61"/>
      <c r="N26" s="142">
        <f t="shared" si="1"/>
        <v>0</v>
      </c>
      <c r="O26" s="61"/>
      <c r="P26" s="142">
        <f t="shared" si="1"/>
        <v>17.3</v>
      </c>
      <c r="Q26" s="60"/>
      <c r="R26" s="60"/>
      <c r="S26" s="61"/>
    </row>
    <row r="27" spans="1:19" x14ac:dyDescent="0.15">
      <c r="A27" s="1"/>
      <c r="B27" s="1"/>
      <c r="C27" s="190"/>
      <c r="D27" s="190"/>
      <c r="E27" s="190"/>
      <c r="F27" s="190"/>
      <c r="G27" s="190"/>
      <c r="H27" s="190"/>
      <c r="I27" s="190"/>
      <c r="J27" s="190"/>
      <c r="K27" s="190"/>
    </row>
    <row r="28" spans="1:19" x14ac:dyDescent="0.15">
      <c r="A28" s="1"/>
      <c r="B28" s="9"/>
      <c r="C28" s="190"/>
      <c r="D28" s="190"/>
      <c r="E28" s="190"/>
      <c r="F28" s="190"/>
      <c r="G28" s="190"/>
      <c r="H28" s="190"/>
      <c r="I28" s="190"/>
      <c r="J28" s="190"/>
    </row>
    <row r="29" spans="1:19" ht="48" customHeight="1" x14ac:dyDescent="0.15">
      <c r="A29" s="1"/>
      <c r="B29" s="35"/>
      <c r="C29" s="191"/>
      <c r="D29" s="191"/>
      <c r="E29" s="191"/>
      <c r="F29" s="191"/>
      <c r="G29" s="191"/>
      <c r="H29" s="191"/>
      <c r="I29" s="191"/>
      <c r="J29" s="191"/>
    </row>
    <row r="30" spans="1:19" x14ac:dyDescent="0.15">
      <c r="A30" s="16"/>
      <c r="B30" s="9"/>
      <c r="C30" s="173"/>
      <c r="D30" s="173"/>
      <c r="E30" s="173"/>
      <c r="F30" s="173"/>
      <c r="G30" s="173"/>
      <c r="H30" s="173"/>
      <c r="I30" s="173"/>
      <c r="J30" s="173"/>
    </row>
    <row r="31" spans="1:19" x14ac:dyDescent="0.15">
      <c r="A31" s="16"/>
      <c r="B31" s="9"/>
      <c r="C31" s="69"/>
      <c r="D31" s="69"/>
      <c r="E31" s="69"/>
      <c r="F31" s="69"/>
      <c r="G31" s="69"/>
      <c r="H31" s="69"/>
      <c r="I31" s="69"/>
      <c r="J31" s="69"/>
    </row>
    <row r="32" spans="1:19" x14ac:dyDescent="0.15">
      <c r="A32" s="157" t="s">
        <v>0</v>
      </c>
      <c r="B32" s="11" t="s">
        <v>1</v>
      </c>
      <c r="C32" s="11"/>
      <c r="D32" s="70" t="s">
        <v>87</v>
      </c>
      <c r="E32" s="70" t="s">
        <v>88</v>
      </c>
      <c r="F32" s="70" t="s">
        <v>89</v>
      </c>
      <c r="G32" s="70" t="s">
        <v>90</v>
      </c>
      <c r="H32" s="70" t="s">
        <v>91</v>
      </c>
      <c r="I32" s="70" t="s">
        <v>92</v>
      </c>
    </row>
    <row r="33" spans="1:9" x14ac:dyDescent="0.15">
      <c r="A33" s="157"/>
      <c r="B33" s="11" t="s">
        <v>2</v>
      </c>
      <c r="C33" s="11"/>
      <c r="D33" s="71">
        <v>43683</v>
      </c>
      <c r="E33" s="71">
        <v>43683</v>
      </c>
      <c r="F33" s="71">
        <v>43683</v>
      </c>
      <c r="G33" s="71">
        <v>43683</v>
      </c>
      <c r="H33" s="71">
        <v>43662</v>
      </c>
      <c r="I33" s="71">
        <v>43683</v>
      </c>
    </row>
    <row r="34" spans="1:9" x14ac:dyDescent="0.15">
      <c r="A34" s="157"/>
      <c r="B34" s="11" t="s">
        <v>3</v>
      </c>
      <c r="C34" s="11"/>
      <c r="D34" s="70" t="s">
        <v>86</v>
      </c>
      <c r="E34" s="70" t="s">
        <v>86</v>
      </c>
      <c r="F34" s="70" t="s">
        <v>86</v>
      </c>
      <c r="G34" s="70" t="s">
        <v>86</v>
      </c>
      <c r="H34" s="70" t="s">
        <v>86</v>
      </c>
      <c r="I34" s="70"/>
    </row>
    <row r="35" spans="1:9" x14ac:dyDescent="0.15">
      <c r="A35" s="157"/>
      <c r="B35" s="17" t="s">
        <v>116</v>
      </c>
      <c r="C35" s="105" t="s">
        <v>85</v>
      </c>
      <c r="D35" s="70" t="s">
        <v>112</v>
      </c>
      <c r="E35" s="70" t="s">
        <v>112</v>
      </c>
      <c r="F35" s="70" t="s">
        <v>112</v>
      </c>
      <c r="G35" s="70" t="s">
        <v>112</v>
      </c>
      <c r="H35" s="70" t="s">
        <v>112</v>
      </c>
      <c r="I35" s="70" t="s">
        <v>112</v>
      </c>
    </row>
    <row r="36" spans="1:9" x14ac:dyDescent="0.15">
      <c r="A36" s="7" t="s">
        <v>9</v>
      </c>
      <c r="B36" s="106">
        <v>214.04</v>
      </c>
      <c r="C36" s="107" t="s">
        <v>117</v>
      </c>
      <c r="D36" s="97">
        <f>1000*D7/$B36</f>
        <v>4.1113810502709773</v>
      </c>
      <c r="E36" s="97">
        <f>1000*G7/$B36</f>
        <v>4.1113810502709773</v>
      </c>
      <c r="F36" s="97">
        <f>1000*J7/$B36</f>
        <v>5.3261072696692207</v>
      </c>
      <c r="G36" s="97">
        <f>1000*M7/$B36</f>
        <v>9.344047841524949</v>
      </c>
      <c r="H36" s="97">
        <f>1000*P7/$B36</f>
        <v>4.1113810502709773</v>
      </c>
      <c r="I36" s="8" t="s">
        <v>12</v>
      </c>
    </row>
    <row r="37" spans="1:9" x14ac:dyDescent="0.15">
      <c r="A37" s="7" t="s">
        <v>13</v>
      </c>
      <c r="B37" s="106">
        <v>264.05</v>
      </c>
      <c r="C37" s="107" t="s">
        <v>117</v>
      </c>
      <c r="D37" s="97">
        <f t="shared" ref="D37:D46" si="2">1000*D8/$B37</f>
        <v>3.4463169854194278</v>
      </c>
      <c r="E37" s="97">
        <f>1000*G8/$B37</f>
        <v>4.203749289907214</v>
      </c>
      <c r="F37" s="97">
        <f>1000*J8/$B37</f>
        <v>5.3777693618632831</v>
      </c>
      <c r="G37" s="97">
        <f>1000*M8/$B37</f>
        <v>9.240674114750993</v>
      </c>
      <c r="H37" s="97">
        <f>1000*P8/$B37</f>
        <v>4.317364135580382</v>
      </c>
      <c r="I37" s="8" t="s">
        <v>12</v>
      </c>
    </row>
    <row r="38" spans="1:9" x14ac:dyDescent="0.15">
      <c r="A38" s="7" t="s">
        <v>15</v>
      </c>
      <c r="B38" s="106">
        <v>300.10000000000002</v>
      </c>
      <c r="C38" s="107" t="s">
        <v>117</v>
      </c>
      <c r="D38" s="97" t="s">
        <v>12</v>
      </c>
      <c r="E38" s="97" t="s">
        <v>12</v>
      </c>
      <c r="F38" s="97" t="s">
        <v>12</v>
      </c>
      <c r="G38" s="97">
        <f>1000*M9/$B38</f>
        <v>4.8983672109296901</v>
      </c>
      <c r="H38" s="97" t="s">
        <v>12</v>
      </c>
      <c r="I38" s="8" t="s">
        <v>12</v>
      </c>
    </row>
    <row r="39" spans="1:9" x14ac:dyDescent="0.15">
      <c r="A39" s="7" t="s">
        <v>19</v>
      </c>
      <c r="B39" s="106">
        <v>314.05</v>
      </c>
      <c r="C39" s="107" t="s">
        <v>117</v>
      </c>
      <c r="D39" s="97">
        <f t="shared" si="2"/>
        <v>3.0249960197420793</v>
      </c>
      <c r="E39" s="97">
        <f>1000*G10/$B39</f>
        <v>3.8210476038847316</v>
      </c>
      <c r="F39" s="97">
        <f>1000*J10/$B39</f>
        <v>5.9863079127527463</v>
      </c>
      <c r="G39" s="97">
        <f>1000*M10/$B39</f>
        <v>8.3744626651807028</v>
      </c>
      <c r="H39" s="97">
        <f>1000*P10/$B39</f>
        <v>4.2986785543703228</v>
      </c>
      <c r="I39" s="8" t="s">
        <v>12</v>
      </c>
    </row>
    <row r="40" spans="1:9" x14ac:dyDescent="0.15">
      <c r="A40" s="7" t="s">
        <v>21</v>
      </c>
      <c r="B40" s="106">
        <v>416.12</v>
      </c>
      <c r="C40" s="107" t="s">
        <v>117</v>
      </c>
      <c r="D40" s="97" t="s">
        <v>12</v>
      </c>
      <c r="E40" s="97" t="s">
        <v>12</v>
      </c>
      <c r="F40" s="97" t="s">
        <v>12</v>
      </c>
      <c r="G40" s="97" t="s">
        <v>12</v>
      </c>
      <c r="H40" s="97" t="s">
        <v>12</v>
      </c>
      <c r="I40" s="8" t="s">
        <v>12</v>
      </c>
    </row>
    <row r="41" spans="1:9" x14ac:dyDescent="0.15">
      <c r="A41" s="7" t="s">
        <v>23</v>
      </c>
      <c r="B41" s="106">
        <v>364.06</v>
      </c>
      <c r="C41" s="107" t="s">
        <v>117</v>
      </c>
      <c r="D41" s="97">
        <f t="shared" si="2"/>
        <v>1.2085919903312641</v>
      </c>
      <c r="E41" s="97">
        <f>1000*G12/$B41</f>
        <v>1.6480799868153602</v>
      </c>
      <c r="F41" s="97">
        <f>1000*J12/$B41</f>
        <v>2.1425039828599681</v>
      </c>
      <c r="G41" s="97">
        <f>1000*M12/$B41</f>
        <v>3.131351974949184</v>
      </c>
      <c r="H41" s="97">
        <f>1000*P12/$B41</f>
        <v>2.3622479811020161</v>
      </c>
      <c r="I41" s="8" t="s">
        <v>12</v>
      </c>
    </row>
    <row r="42" spans="1:9" x14ac:dyDescent="0.15">
      <c r="A42" s="7" t="s">
        <v>25</v>
      </c>
      <c r="B42" s="106">
        <v>400.11</v>
      </c>
      <c r="C42" s="107" t="s">
        <v>117</v>
      </c>
      <c r="D42" s="97" t="s">
        <v>12</v>
      </c>
      <c r="E42" s="97" t="s">
        <v>12</v>
      </c>
      <c r="F42" s="97">
        <f>1000*J13/$B42</f>
        <v>1.1496838369448401</v>
      </c>
      <c r="G42" s="97">
        <f>1000*M13/$B42</f>
        <v>1.4246082327359975</v>
      </c>
      <c r="H42" s="97" t="s">
        <v>12</v>
      </c>
      <c r="I42" s="8" t="s">
        <v>12</v>
      </c>
    </row>
    <row r="43" spans="1:9" x14ac:dyDescent="0.15">
      <c r="A43" s="7" t="s">
        <v>27</v>
      </c>
      <c r="B43" s="106">
        <v>400.12</v>
      </c>
      <c r="C43" s="107" t="s">
        <v>117</v>
      </c>
      <c r="D43" s="97">
        <f t="shared" si="2"/>
        <v>6.5480355893232032</v>
      </c>
      <c r="E43" s="97">
        <f>1000*G14/$B43</f>
        <v>8.4974507647705693</v>
      </c>
      <c r="F43" s="97">
        <f>1000*J14/$B43</f>
        <v>12.246326102169348</v>
      </c>
      <c r="G43" s="97">
        <f>1000*M14/$B43</f>
        <v>13.745876237128861</v>
      </c>
      <c r="H43" s="97">
        <f>1000*P14/$B43</f>
        <v>31.240627811656502</v>
      </c>
      <c r="I43" s="8" t="s">
        <v>12</v>
      </c>
    </row>
    <row r="44" spans="1:9" x14ac:dyDescent="0.15">
      <c r="A44" s="7" t="s">
        <v>31</v>
      </c>
      <c r="B44" s="106">
        <v>450.12</v>
      </c>
      <c r="C44" s="107" t="s">
        <v>117</v>
      </c>
      <c r="D44" s="97" t="s">
        <v>12</v>
      </c>
      <c r="E44" s="97" t="s">
        <v>12</v>
      </c>
      <c r="F44" s="97" t="s">
        <v>12</v>
      </c>
      <c r="G44" s="97" t="s">
        <v>12</v>
      </c>
      <c r="H44" s="97" t="s">
        <v>12</v>
      </c>
      <c r="I44" s="8" t="s">
        <v>12</v>
      </c>
    </row>
    <row r="45" spans="1:9" x14ac:dyDescent="0.15">
      <c r="A45" s="7" t="s">
        <v>33</v>
      </c>
      <c r="B45" s="106">
        <v>464.08</v>
      </c>
      <c r="C45" s="107" t="s">
        <v>117</v>
      </c>
      <c r="D45" s="97" t="s">
        <v>12</v>
      </c>
      <c r="E45" s="97" t="s">
        <v>12</v>
      </c>
      <c r="F45" s="97" t="s">
        <v>12</v>
      </c>
      <c r="G45" s="97">
        <f>1000*M16/$B45</f>
        <v>1.508360627478021</v>
      </c>
      <c r="H45" s="97" t="s">
        <v>12</v>
      </c>
      <c r="I45" s="8" t="s">
        <v>12</v>
      </c>
    </row>
    <row r="46" spans="1:9" x14ac:dyDescent="0.15">
      <c r="A46" s="7" t="s">
        <v>35</v>
      </c>
      <c r="B46" s="106">
        <v>500.13</v>
      </c>
      <c r="C46" s="107" t="s">
        <v>117</v>
      </c>
      <c r="D46" s="97">
        <f t="shared" si="2"/>
        <v>3.7790174554615801</v>
      </c>
      <c r="E46" s="97">
        <f>1000*G17/$B46</f>
        <v>2.5993241757143144</v>
      </c>
      <c r="F46" s="97">
        <f>1000*J17/$B46</f>
        <v>3.819007058164877</v>
      </c>
      <c r="G46" s="97">
        <f>1000*M17/$B46</f>
        <v>10.397296702857258</v>
      </c>
      <c r="H46" s="97">
        <f>1000*P17/$B46</f>
        <v>1.1397036770439686</v>
      </c>
      <c r="I46" s="8" t="s">
        <v>12</v>
      </c>
    </row>
    <row r="47" spans="1:9" x14ac:dyDescent="0.15">
      <c r="A47" s="7" t="s">
        <v>37</v>
      </c>
      <c r="B47" s="106">
        <v>614.1</v>
      </c>
      <c r="C47" s="107" t="s">
        <v>117</v>
      </c>
      <c r="D47" s="97" t="s">
        <v>12</v>
      </c>
      <c r="E47" s="97" t="s">
        <v>12</v>
      </c>
      <c r="F47" s="97" t="s">
        <v>12</v>
      </c>
      <c r="G47" s="97">
        <f>1000*M18/$B47</f>
        <v>0.7816316560820713</v>
      </c>
      <c r="H47" s="97" t="s">
        <v>12</v>
      </c>
      <c r="I47" s="8" t="s">
        <v>12</v>
      </c>
    </row>
    <row r="48" spans="1:9" x14ac:dyDescent="0.15">
      <c r="A48" s="7" t="s">
        <v>41</v>
      </c>
      <c r="B48" s="106">
        <v>550.14</v>
      </c>
      <c r="C48" s="107" t="s">
        <v>117</v>
      </c>
      <c r="D48" s="97" t="s">
        <v>12</v>
      </c>
      <c r="E48" s="97" t="s">
        <v>12</v>
      </c>
      <c r="F48" s="97" t="s">
        <v>12</v>
      </c>
      <c r="G48" s="97" t="s">
        <v>12</v>
      </c>
      <c r="H48" s="97" t="s">
        <v>12</v>
      </c>
      <c r="I48" s="8" t="s">
        <v>12</v>
      </c>
    </row>
    <row r="49" spans="1:9" x14ac:dyDescent="0.15">
      <c r="A49" s="7" t="s">
        <v>45</v>
      </c>
      <c r="B49" s="106">
        <v>564.09</v>
      </c>
      <c r="C49" s="107" t="s">
        <v>117</v>
      </c>
      <c r="D49" s="97" t="s">
        <v>12</v>
      </c>
      <c r="E49" s="97" t="s">
        <v>12</v>
      </c>
      <c r="F49" s="97" t="s">
        <v>12</v>
      </c>
      <c r="G49" s="97" t="s">
        <v>12</v>
      </c>
      <c r="H49" s="97" t="s">
        <v>12</v>
      </c>
      <c r="I49" s="8" t="s">
        <v>12</v>
      </c>
    </row>
    <row r="50" spans="1:9" x14ac:dyDescent="0.15">
      <c r="A50" s="7" t="s">
        <v>47</v>
      </c>
      <c r="B50" s="106">
        <v>600.15</v>
      </c>
      <c r="C50" s="107" t="s">
        <v>117</v>
      </c>
      <c r="D50" s="97" t="s">
        <v>12</v>
      </c>
      <c r="E50" s="97" t="s">
        <v>12</v>
      </c>
      <c r="F50" s="97" t="s">
        <v>12</v>
      </c>
      <c r="G50" s="97" t="s">
        <v>12</v>
      </c>
      <c r="H50" s="97" t="s">
        <v>12</v>
      </c>
      <c r="I50" s="8" t="s">
        <v>12</v>
      </c>
    </row>
    <row r="51" spans="1:9" x14ac:dyDescent="0.15">
      <c r="A51" s="7" t="s">
        <v>53</v>
      </c>
      <c r="B51" s="106">
        <v>614.1</v>
      </c>
      <c r="C51" s="107" t="s">
        <v>117</v>
      </c>
      <c r="D51" s="97" t="s">
        <v>12</v>
      </c>
      <c r="E51" s="97" t="s">
        <v>12</v>
      </c>
      <c r="F51" s="97" t="s">
        <v>12</v>
      </c>
      <c r="G51" s="97" t="s">
        <v>12</v>
      </c>
      <c r="H51" s="97" t="s">
        <v>12</v>
      </c>
      <c r="I51" s="8" t="s">
        <v>12</v>
      </c>
    </row>
    <row r="52" spans="1:9" x14ac:dyDescent="0.15">
      <c r="A52" s="7" t="s">
        <v>55</v>
      </c>
      <c r="B52" s="108">
        <v>664.1</v>
      </c>
      <c r="C52" s="109" t="s">
        <v>117</v>
      </c>
      <c r="D52" s="97" t="s">
        <v>12</v>
      </c>
      <c r="E52" s="97" t="s">
        <v>12</v>
      </c>
      <c r="F52" s="97" t="s">
        <v>12</v>
      </c>
      <c r="G52" s="97" t="s">
        <v>12</v>
      </c>
      <c r="H52" s="97" t="s">
        <v>12</v>
      </c>
      <c r="I52" s="8" t="s">
        <v>12</v>
      </c>
    </row>
    <row r="53" spans="1:9" s="39" customFormat="1" ht="13" thickBot="1" x14ac:dyDescent="0.2">
      <c r="A53" s="36" t="s">
        <v>57</v>
      </c>
      <c r="B53" s="45">
        <v>714.11</v>
      </c>
      <c r="C53" s="110" t="s">
        <v>117</v>
      </c>
      <c r="D53" s="98" t="s">
        <v>12</v>
      </c>
      <c r="E53" s="98" t="s">
        <v>12</v>
      </c>
      <c r="F53" s="98" t="s">
        <v>12</v>
      </c>
      <c r="G53" s="98" t="s">
        <v>12</v>
      </c>
      <c r="H53" s="98" t="s">
        <v>12</v>
      </c>
      <c r="I53" s="38" t="s">
        <v>12</v>
      </c>
    </row>
    <row r="54" spans="1:9" s="115" customFormat="1" ht="13" thickBot="1" x14ac:dyDescent="0.2">
      <c r="A54" s="111" t="s">
        <v>120</v>
      </c>
      <c r="B54" s="116"/>
      <c r="C54" s="117" t="s">
        <v>117</v>
      </c>
      <c r="D54" s="114">
        <f>SUM(D36:D53)</f>
        <v>22.118339090548535</v>
      </c>
      <c r="E54" s="114">
        <f t="shared" ref="E54:I54" si="3">SUM(E36:E53)</f>
        <v>24.881032871363168</v>
      </c>
      <c r="F54" s="114">
        <f t="shared" si="3"/>
        <v>36.047705524424288</v>
      </c>
      <c r="G54" s="114">
        <f t="shared" si="3"/>
        <v>62.846677263617721</v>
      </c>
      <c r="H54" s="114">
        <f t="shared" si="3"/>
        <v>47.470003210024167</v>
      </c>
      <c r="I54" s="114">
        <f t="shared" si="3"/>
        <v>0</v>
      </c>
    </row>
  </sheetData>
  <mergeCells count="24">
    <mergeCell ref="A3:A6"/>
    <mergeCell ref="D3:F3"/>
    <mergeCell ref="G3:I3"/>
    <mergeCell ref="D5:F5"/>
    <mergeCell ref="G5:I5"/>
    <mergeCell ref="D4:F4"/>
    <mergeCell ref="G4:I4"/>
    <mergeCell ref="P3:Q3"/>
    <mergeCell ref="P4:Q4"/>
    <mergeCell ref="P5:Q5"/>
    <mergeCell ref="R4:S4"/>
    <mergeCell ref="R5:S5"/>
    <mergeCell ref="R3:T3"/>
    <mergeCell ref="J5:L5"/>
    <mergeCell ref="J4:L4"/>
    <mergeCell ref="M5:O5"/>
    <mergeCell ref="M4:O4"/>
    <mergeCell ref="J3:L3"/>
    <mergeCell ref="M3:O3"/>
    <mergeCell ref="A32:A35"/>
    <mergeCell ref="C28:J28"/>
    <mergeCell ref="C29:J29"/>
    <mergeCell ref="C30:J30"/>
    <mergeCell ref="C27:K27"/>
  </mergeCells>
  <phoneticPr fontId="4"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771A3-9D8B-4FA7-BC47-B956ED7C260B}">
  <dimension ref="A1:W26"/>
  <sheetViews>
    <sheetView zoomScale="134" zoomScaleNormal="85" workbookViewId="0"/>
  </sheetViews>
  <sheetFormatPr baseColWidth="10" defaultColWidth="8.83203125" defaultRowHeight="12" x14ac:dyDescent="0.15"/>
  <cols>
    <col min="1" max="1" width="44.5" style="15" customWidth="1"/>
    <col min="2" max="15" width="12.1640625" style="15" customWidth="1"/>
    <col min="16" max="23" width="16.5" style="15" customWidth="1"/>
    <col min="24" max="16384" width="8.83203125" style="15"/>
  </cols>
  <sheetData>
    <row r="1" spans="1:23" x14ac:dyDescent="0.15">
      <c r="A1" s="14" t="s">
        <v>138</v>
      </c>
      <c r="C1" s="14"/>
    </row>
    <row r="3" spans="1:23" x14ac:dyDescent="0.15">
      <c r="A3" s="189" t="s">
        <v>93</v>
      </c>
      <c r="B3" s="189" t="s">
        <v>94</v>
      </c>
      <c r="C3" s="189"/>
      <c r="D3" s="189" t="s">
        <v>95</v>
      </c>
      <c r="E3" s="189"/>
      <c r="F3" s="189" t="s">
        <v>96</v>
      </c>
      <c r="G3" s="189"/>
      <c r="H3" s="189" t="s">
        <v>99</v>
      </c>
      <c r="I3" s="189"/>
      <c r="J3" s="189" t="s">
        <v>100</v>
      </c>
      <c r="K3" s="189"/>
      <c r="L3" s="189" t="s">
        <v>101</v>
      </c>
      <c r="M3" s="189"/>
      <c r="N3" s="189" t="s">
        <v>102</v>
      </c>
      <c r="O3" s="189"/>
      <c r="P3" s="189" t="s">
        <v>103</v>
      </c>
      <c r="Q3" s="189"/>
      <c r="R3" s="189" t="s">
        <v>104</v>
      </c>
      <c r="S3" s="189"/>
      <c r="T3" s="189" t="s">
        <v>105</v>
      </c>
      <c r="U3" s="189"/>
      <c r="V3" s="189" t="s">
        <v>106</v>
      </c>
      <c r="W3" s="189"/>
    </row>
    <row r="4" spans="1:23" ht="13" x14ac:dyDescent="0.15">
      <c r="A4" s="189"/>
      <c r="B4" s="21" t="s">
        <v>62</v>
      </c>
      <c r="C4" s="21" t="s">
        <v>63</v>
      </c>
      <c r="D4" s="21" t="s">
        <v>62</v>
      </c>
      <c r="E4" s="21" t="s">
        <v>63</v>
      </c>
      <c r="F4" s="21" t="s">
        <v>62</v>
      </c>
      <c r="G4" s="21" t="s">
        <v>63</v>
      </c>
      <c r="H4" s="21" t="s">
        <v>62</v>
      </c>
      <c r="I4" s="21" t="s">
        <v>63</v>
      </c>
      <c r="J4" s="21" t="s">
        <v>62</v>
      </c>
      <c r="K4" s="21" t="s">
        <v>63</v>
      </c>
      <c r="L4" s="21" t="s">
        <v>62</v>
      </c>
      <c r="M4" s="21" t="s">
        <v>63</v>
      </c>
      <c r="N4" s="21" t="s">
        <v>62</v>
      </c>
      <c r="O4" s="21" t="s">
        <v>63</v>
      </c>
      <c r="P4" s="21" t="s">
        <v>62</v>
      </c>
      <c r="Q4" s="21" t="s">
        <v>63</v>
      </c>
      <c r="R4" s="21" t="s">
        <v>62</v>
      </c>
      <c r="S4" s="21" t="s">
        <v>63</v>
      </c>
      <c r="T4" s="21" t="s">
        <v>62</v>
      </c>
      <c r="U4" s="21" t="s">
        <v>63</v>
      </c>
      <c r="V4" s="21" t="s">
        <v>62</v>
      </c>
      <c r="W4" s="21" t="s">
        <v>63</v>
      </c>
    </row>
    <row r="5" spans="1:23" x14ac:dyDescent="0.15">
      <c r="A5" s="189"/>
      <c r="B5" s="22">
        <v>42899</v>
      </c>
      <c r="C5" s="22">
        <v>42899</v>
      </c>
      <c r="D5" s="22">
        <v>42905</v>
      </c>
      <c r="E5" s="22">
        <v>42905</v>
      </c>
      <c r="F5" s="22">
        <v>42473</v>
      </c>
      <c r="G5" s="22">
        <v>42473</v>
      </c>
      <c r="H5" s="22">
        <v>42905</v>
      </c>
      <c r="I5" s="22">
        <v>42905</v>
      </c>
      <c r="J5" s="22">
        <v>42905</v>
      </c>
      <c r="K5" s="22">
        <v>42905</v>
      </c>
      <c r="L5" s="22">
        <v>42899</v>
      </c>
      <c r="M5" s="22">
        <v>42899</v>
      </c>
      <c r="N5" s="22">
        <v>42899</v>
      </c>
      <c r="O5" s="22">
        <v>42899</v>
      </c>
      <c r="P5" s="22">
        <v>42816</v>
      </c>
      <c r="Q5" s="22">
        <v>42816</v>
      </c>
      <c r="R5" s="22">
        <v>42899</v>
      </c>
      <c r="S5" s="22">
        <v>42899</v>
      </c>
      <c r="T5" s="22">
        <v>42905</v>
      </c>
      <c r="U5" s="22">
        <v>42905</v>
      </c>
      <c r="V5" s="22">
        <v>42905</v>
      </c>
      <c r="W5" s="22">
        <v>42905</v>
      </c>
    </row>
    <row r="6" spans="1:23" ht="13" x14ac:dyDescent="0.15">
      <c r="A6" s="7" t="s">
        <v>9</v>
      </c>
      <c r="B6" s="23">
        <v>13</v>
      </c>
      <c r="C6" s="23">
        <v>7</v>
      </c>
      <c r="D6" s="23" t="s">
        <v>97</v>
      </c>
      <c r="E6" s="23" t="s">
        <v>97</v>
      </c>
      <c r="F6" s="23" t="s">
        <v>98</v>
      </c>
      <c r="G6" s="23">
        <v>12</v>
      </c>
      <c r="H6" s="23" t="s">
        <v>97</v>
      </c>
      <c r="I6" s="23" t="s">
        <v>97</v>
      </c>
      <c r="J6" s="23" t="s">
        <v>97</v>
      </c>
      <c r="K6" s="23" t="s">
        <v>97</v>
      </c>
      <c r="L6" s="23" t="s">
        <v>97</v>
      </c>
      <c r="M6" s="23" t="s">
        <v>97</v>
      </c>
      <c r="N6" s="23">
        <v>6</v>
      </c>
      <c r="O6" s="23">
        <v>12</v>
      </c>
      <c r="P6" s="23" t="s">
        <v>107</v>
      </c>
      <c r="Q6" s="23" t="s">
        <v>107</v>
      </c>
      <c r="R6" s="23" t="s">
        <v>97</v>
      </c>
      <c r="S6" s="23" t="s">
        <v>97</v>
      </c>
      <c r="T6" s="8">
        <v>5</v>
      </c>
      <c r="U6" s="8">
        <v>12</v>
      </c>
      <c r="V6" s="8">
        <v>23</v>
      </c>
      <c r="W6" s="8" t="s">
        <v>97</v>
      </c>
    </row>
    <row r="7" spans="1:23" ht="13" x14ac:dyDescent="0.15">
      <c r="A7" s="7" t="s">
        <v>13</v>
      </c>
      <c r="B7" s="23">
        <v>5</v>
      </c>
      <c r="C7" s="23">
        <v>21</v>
      </c>
      <c r="D7" s="23">
        <v>13</v>
      </c>
      <c r="E7" s="23">
        <v>16</v>
      </c>
      <c r="F7" s="23">
        <v>120</v>
      </c>
      <c r="G7" s="23">
        <v>9</v>
      </c>
      <c r="H7" s="23">
        <v>6</v>
      </c>
      <c r="I7" s="23">
        <v>16</v>
      </c>
      <c r="J7" s="23" t="s">
        <v>97</v>
      </c>
      <c r="K7" s="23">
        <v>5</v>
      </c>
      <c r="L7" s="23" t="s">
        <v>97</v>
      </c>
      <c r="M7" s="23">
        <v>16</v>
      </c>
      <c r="N7" s="23" t="s">
        <v>97</v>
      </c>
      <c r="O7" s="23">
        <v>73</v>
      </c>
      <c r="P7" s="23">
        <v>29</v>
      </c>
      <c r="Q7" s="23">
        <v>9</v>
      </c>
      <c r="R7" s="23" t="s">
        <v>97</v>
      </c>
      <c r="S7" s="23">
        <v>7</v>
      </c>
      <c r="T7" s="8">
        <v>13</v>
      </c>
      <c r="U7" s="8">
        <v>57</v>
      </c>
      <c r="V7" s="8" t="s">
        <v>97</v>
      </c>
      <c r="W7" s="8">
        <v>10</v>
      </c>
    </row>
    <row r="8" spans="1:23" ht="13" x14ac:dyDescent="0.15">
      <c r="A8" s="7" t="s">
        <v>15</v>
      </c>
      <c r="B8" s="23" t="s">
        <v>97</v>
      </c>
      <c r="C8" s="23" t="s">
        <v>97</v>
      </c>
      <c r="D8" s="23" t="s">
        <v>97</v>
      </c>
      <c r="E8" s="23" t="s">
        <v>97</v>
      </c>
      <c r="F8" s="23" t="s">
        <v>98</v>
      </c>
      <c r="G8" s="23" t="s">
        <v>98</v>
      </c>
      <c r="H8" s="23" t="s">
        <v>97</v>
      </c>
      <c r="I8" s="23" t="s">
        <v>97</v>
      </c>
      <c r="J8" s="23">
        <v>5</v>
      </c>
      <c r="K8" s="23">
        <v>4</v>
      </c>
      <c r="L8" s="23" t="s">
        <v>97</v>
      </c>
      <c r="M8" s="23" t="s">
        <v>97</v>
      </c>
      <c r="N8" s="23" t="s">
        <v>97</v>
      </c>
      <c r="O8" s="23" t="s">
        <v>97</v>
      </c>
      <c r="P8" s="23">
        <v>6</v>
      </c>
      <c r="Q8" s="23" t="s">
        <v>108</v>
      </c>
      <c r="R8" s="23" t="s">
        <v>97</v>
      </c>
      <c r="S8" s="23" t="s">
        <v>97</v>
      </c>
      <c r="T8" s="8">
        <v>4</v>
      </c>
      <c r="U8" s="8">
        <v>5</v>
      </c>
      <c r="V8" s="8" t="s">
        <v>97</v>
      </c>
      <c r="W8" s="8">
        <v>5</v>
      </c>
    </row>
    <row r="9" spans="1:23" ht="13" x14ac:dyDescent="0.15">
      <c r="A9" s="7" t="s">
        <v>19</v>
      </c>
      <c r="B9" s="23">
        <v>7</v>
      </c>
      <c r="C9" s="23">
        <v>46</v>
      </c>
      <c r="D9" s="23">
        <v>13</v>
      </c>
      <c r="E9" s="23">
        <v>17</v>
      </c>
      <c r="F9" s="23">
        <v>9</v>
      </c>
      <c r="G9" s="23">
        <v>47</v>
      </c>
      <c r="H9" s="23">
        <v>6</v>
      </c>
      <c r="I9" s="23">
        <v>11</v>
      </c>
      <c r="J9" s="23">
        <v>5</v>
      </c>
      <c r="K9" s="23">
        <v>18</v>
      </c>
      <c r="L9" s="23" t="s">
        <v>97</v>
      </c>
      <c r="M9" s="23">
        <v>6</v>
      </c>
      <c r="N9" s="23">
        <v>4</v>
      </c>
      <c r="O9" s="23">
        <v>52</v>
      </c>
      <c r="P9" s="23">
        <v>10</v>
      </c>
      <c r="Q9" s="23">
        <v>20</v>
      </c>
      <c r="R9" s="23">
        <v>4</v>
      </c>
      <c r="S9" s="23">
        <v>10</v>
      </c>
      <c r="T9" s="8">
        <v>26</v>
      </c>
      <c r="U9" s="8">
        <v>65</v>
      </c>
      <c r="V9" s="8">
        <v>6</v>
      </c>
      <c r="W9" s="8">
        <v>26</v>
      </c>
    </row>
    <row r="10" spans="1:23" ht="13" x14ac:dyDescent="0.15">
      <c r="A10" s="7" t="s">
        <v>23</v>
      </c>
      <c r="B10" s="23" t="s">
        <v>97</v>
      </c>
      <c r="C10" s="23" t="s">
        <v>97</v>
      </c>
      <c r="D10" s="23" t="s">
        <v>97</v>
      </c>
      <c r="E10" s="23" t="s">
        <v>97</v>
      </c>
      <c r="F10" s="23" t="s">
        <v>98</v>
      </c>
      <c r="G10" s="23" t="s">
        <v>98</v>
      </c>
      <c r="H10" s="23" t="s">
        <v>97</v>
      </c>
      <c r="I10" s="23" t="s">
        <v>97</v>
      </c>
      <c r="J10" s="23" t="s">
        <v>97</v>
      </c>
      <c r="K10" s="23" t="s">
        <v>97</v>
      </c>
      <c r="L10" s="23" t="s">
        <v>97</v>
      </c>
      <c r="M10" s="23" t="s">
        <v>97</v>
      </c>
      <c r="N10" s="23" t="s">
        <v>97</v>
      </c>
      <c r="O10" s="23" t="s">
        <v>97</v>
      </c>
      <c r="P10" s="23">
        <v>7</v>
      </c>
      <c r="Q10" s="23">
        <v>5</v>
      </c>
      <c r="R10" s="23" t="s">
        <v>97</v>
      </c>
      <c r="S10" s="23" t="s">
        <v>97</v>
      </c>
      <c r="T10" s="8">
        <v>15</v>
      </c>
      <c r="U10" s="8">
        <v>14</v>
      </c>
      <c r="V10" s="8" t="s">
        <v>97</v>
      </c>
      <c r="W10" s="8" t="s">
        <v>97</v>
      </c>
    </row>
    <row r="11" spans="1:23" ht="13" x14ac:dyDescent="0.15">
      <c r="A11" s="7" t="s">
        <v>25</v>
      </c>
      <c r="B11" s="23" t="s">
        <v>97</v>
      </c>
      <c r="C11" s="23" t="s">
        <v>97</v>
      </c>
      <c r="D11" s="23" t="s">
        <v>97</v>
      </c>
      <c r="E11" s="23" t="s">
        <v>97</v>
      </c>
      <c r="F11" s="23">
        <v>7</v>
      </c>
      <c r="G11" s="23" t="s">
        <v>98</v>
      </c>
      <c r="H11" s="23">
        <v>8</v>
      </c>
      <c r="I11" s="23">
        <v>6</v>
      </c>
      <c r="J11" s="23" t="s">
        <v>97</v>
      </c>
      <c r="K11" s="23" t="s">
        <v>97</v>
      </c>
      <c r="L11" s="23">
        <v>4</v>
      </c>
      <c r="M11" s="23" t="s">
        <v>97</v>
      </c>
      <c r="N11" s="23" t="s">
        <v>97</v>
      </c>
      <c r="O11" s="23" t="s">
        <v>97</v>
      </c>
      <c r="P11" s="23">
        <v>7</v>
      </c>
      <c r="Q11" s="23">
        <v>8</v>
      </c>
      <c r="R11" s="23" t="s">
        <v>97</v>
      </c>
      <c r="S11" s="23" t="s">
        <v>97</v>
      </c>
      <c r="T11" s="8">
        <v>6</v>
      </c>
      <c r="U11" s="8">
        <v>6</v>
      </c>
      <c r="V11" s="8" t="s">
        <v>97</v>
      </c>
      <c r="W11" s="8" t="s">
        <v>97</v>
      </c>
    </row>
    <row r="12" spans="1:23" ht="13" x14ac:dyDescent="0.15">
      <c r="A12" s="7" t="s">
        <v>27</v>
      </c>
      <c r="B12" s="23">
        <v>6</v>
      </c>
      <c r="C12" s="23">
        <v>6</v>
      </c>
      <c r="D12" s="23">
        <v>6</v>
      </c>
      <c r="E12" s="23">
        <v>8</v>
      </c>
      <c r="F12" s="23">
        <v>9</v>
      </c>
      <c r="G12" s="23">
        <v>15</v>
      </c>
      <c r="H12" s="23">
        <v>7</v>
      </c>
      <c r="I12" s="23">
        <v>11</v>
      </c>
      <c r="J12" s="23" t="s">
        <v>97</v>
      </c>
      <c r="K12" s="23">
        <v>4</v>
      </c>
      <c r="L12" s="23" t="s">
        <v>97</v>
      </c>
      <c r="M12" s="23">
        <v>11</v>
      </c>
      <c r="N12" s="23" t="s">
        <v>97</v>
      </c>
      <c r="O12" s="23">
        <v>7</v>
      </c>
      <c r="P12" s="23">
        <v>15</v>
      </c>
      <c r="Q12" s="23">
        <v>15</v>
      </c>
      <c r="R12" s="23">
        <v>6</v>
      </c>
      <c r="S12" s="23">
        <v>10</v>
      </c>
      <c r="T12" s="8">
        <v>53</v>
      </c>
      <c r="U12" s="8">
        <v>54</v>
      </c>
      <c r="V12" s="8" t="s">
        <v>97</v>
      </c>
      <c r="W12" s="8">
        <v>7</v>
      </c>
    </row>
    <row r="13" spans="1:23" ht="13" x14ac:dyDescent="0.15">
      <c r="A13" s="7" t="s">
        <v>33</v>
      </c>
      <c r="B13" s="23" t="s">
        <v>97</v>
      </c>
      <c r="C13" s="23" t="s">
        <v>97</v>
      </c>
      <c r="D13" s="23" t="s">
        <v>97</v>
      </c>
      <c r="E13" s="23" t="s">
        <v>97</v>
      </c>
      <c r="F13" s="23" t="s">
        <v>98</v>
      </c>
      <c r="G13" s="23" t="s">
        <v>98</v>
      </c>
      <c r="H13" s="23" t="s">
        <v>97</v>
      </c>
      <c r="I13" s="23" t="s">
        <v>97</v>
      </c>
      <c r="J13" s="23" t="s">
        <v>97</v>
      </c>
      <c r="K13" s="23" t="s">
        <v>97</v>
      </c>
      <c r="L13" s="23" t="s">
        <v>97</v>
      </c>
      <c r="M13" s="23" t="s">
        <v>97</v>
      </c>
      <c r="N13" s="23" t="s">
        <v>97</v>
      </c>
      <c r="O13" s="23" t="s">
        <v>97</v>
      </c>
      <c r="P13" s="23" t="s">
        <v>108</v>
      </c>
      <c r="Q13" s="23" t="s">
        <v>108</v>
      </c>
      <c r="R13" s="23" t="s">
        <v>97</v>
      </c>
      <c r="S13" s="23" t="s">
        <v>97</v>
      </c>
      <c r="T13" s="8" t="s">
        <v>97</v>
      </c>
      <c r="U13" s="8">
        <v>4</v>
      </c>
      <c r="V13" s="8" t="s">
        <v>97</v>
      </c>
      <c r="W13" s="8" t="s">
        <v>97</v>
      </c>
    </row>
    <row r="14" spans="1:23" ht="13" x14ac:dyDescent="0.15">
      <c r="A14" s="7" t="s">
        <v>35</v>
      </c>
      <c r="B14" s="23">
        <v>6</v>
      </c>
      <c r="C14" s="23">
        <v>7</v>
      </c>
      <c r="D14" s="23">
        <v>7</v>
      </c>
      <c r="E14" s="23" t="s">
        <v>97</v>
      </c>
      <c r="F14" s="23">
        <v>9</v>
      </c>
      <c r="G14" s="23">
        <v>9</v>
      </c>
      <c r="H14" s="23">
        <v>22</v>
      </c>
      <c r="I14" s="23">
        <v>10</v>
      </c>
      <c r="J14" s="23">
        <v>6</v>
      </c>
      <c r="K14" s="23">
        <v>4</v>
      </c>
      <c r="L14" s="23">
        <v>14</v>
      </c>
      <c r="M14" s="23" t="s">
        <v>97</v>
      </c>
      <c r="N14" s="23" t="s">
        <v>97</v>
      </c>
      <c r="O14" s="23" t="s">
        <v>97</v>
      </c>
      <c r="P14" s="23">
        <v>22</v>
      </c>
      <c r="Q14" s="23">
        <v>14</v>
      </c>
      <c r="R14" s="23" t="s">
        <v>97</v>
      </c>
      <c r="S14" s="23">
        <v>14</v>
      </c>
      <c r="T14" s="8">
        <v>20</v>
      </c>
      <c r="U14" s="8">
        <v>14</v>
      </c>
      <c r="V14" s="8">
        <v>10</v>
      </c>
      <c r="W14" s="8" t="s">
        <v>97</v>
      </c>
    </row>
    <row r="15" spans="1:23" ht="13" x14ac:dyDescent="0.15">
      <c r="A15" s="7" t="s">
        <v>37</v>
      </c>
      <c r="B15" s="23" t="s">
        <v>97</v>
      </c>
      <c r="C15" s="23" t="s">
        <v>97</v>
      </c>
      <c r="D15" s="23" t="s">
        <v>97</v>
      </c>
      <c r="E15" s="23" t="s">
        <v>97</v>
      </c>
      <c r="F15" s="23" t="s">
        <v>98</v>
      </c>
      <c r="G15" s="23" t="s">
        <v>98</v>
      </c>
      <c r="H15" s="23" t="s">
        <v>97</v>
      </c>
      <c r="I15" s="23" t="s">
        <v>97</v>
      </c>
      <c r="J15" s="23" t="s">
        <v>97</v>
      </c>
      <c r="K15" s="23" t="s">
        <v>97</v>
      </c>
      <c r="L15" s="23" t="s">
        <v>97</v>
      </c>
      <c r="M15" s="23" t="s">
        <v>97</v>
      </c>
      <c r="N15" s="23" t="s">
        <v>97</v>
      </c>
      <c r="O15" s="23" t="s">
        <v>97</v>
      </c>
      <c r="P15" s="23" t="s">
        <v>109</v>
      </c>
      <c r="Q15" s="23" t="s">
        <v>109</v>
      </c>
      <c r="R15" s="23" t="s">
        <v>97</v>
      </c>
      <c r="S15" s="23">
        <v>4</v>
      </c>
      <c r="T15" s="8" t="s">
        <v>97</v>
      </c>
      <c r="U15" s="8" t="s">
        <v>97</v>
      </c>
      <c r="V15" s="8" t="s">
        <v>97</v>
      </c>
      <c r="W15" s="8" t="s">
        <v>97</v>
      </c>
    </row>
    <row r="16" spans="1:23" ht="13" x14ac:dyDescent="0.15">
      <c r="A16" s="7" t="s">
        <v>45</v>
      </c>
      <c r="B16" s="23" t="s">
        <v>97</v>
      </c>
      <c r="C16" s="23" t="s">
        <v>97</v>
      </c>
      <c r="D16" s="23" t="s">
        <v>97</v>
      </c>
      <c r="E16" s="23" t="s">
        <v>97</v>
      </c>
      <c r="F16" s="23" t="s">
        <v>98</v>
      </c>
      <c r="G16" s="23" t="s">
        <v>98</v>
      </c>
      <c r="H16" s="23" t="s">
        <v>97</v>
      </c>
      <c r="I16" s="23" t="s">
        <v>97</v>
      </c>
      <c r="J16" s="23" t="s">
        <v>97</v>
      </c>
      <c r="K16" s="23" t="s">
        <v>97</v>
      </c>
      <c r="L16" s="23" t="s">
        <v>97</v>
      </c>
      <c r="M16" s="23" t="s">
        <v>97</v>
      </c>
      <c r="N16" s="23" t="s">
        <v>97</v>
      </c>
      <c r="O16" s="23" t="s">
        <v>97</v>
      </c>
      <c r="P16" s="23" t="s">
        <v>109</v>
      </c>
      <c r="Q16" s="23" t="s">
        <v>109</v>
      </c>
      <c r="R16" s="23" t="s">
        <v>97</v>
      </c>
      <c r="S16" s="23" t="s">
        <v>97</v>
      </c>
      <c r="T16" s="8" t="s">
        <v>97</v>
      </c>
      <c r="U16" s="8" t="s">
        <v>97</v>
      </c>
      <c r="V16" s="8" t="s">
        <v>97</v>
      </c>
      <c r="W16" s="8" t="s">
        <v>97</v>
      </c>
    </row>
    <row r="17" spans="1:23" ht="13" x14ac:dyDescent="0.15">
      <c r="A17" s="7" t="s">
        <v>47</v>
      </c>
      <c r="B17" s="23" t="s">
        <v>97</v>
      </c>
      <c r="C17" s="23" t="s">
        <v>97</v>
      </c>
      <c r="D17" s="23" t="s">
        <v>97</v>
      </c>
      <c r="E17" s="23" t="s">
        <v>97</v>
      </c>
      <c r="F17" s="23" t="s">
        <v>98</v>
      </c>
      <c r="G17" s="23" t="s">
        <v>98</v>
      </c>
      <c r="H17" s="23" t="s">
        <v>97</v>
      </c>
      <c r="I17" s="23" t="s">
        <v>97</v>
      </c>
      <c r="J17" s="23" t="s">
        <v>97</v>
      </c>
      <c r="K17" s="23" t="s">
        <v>97</v>
      </c>
      <c r="L17" s="23" t="s">
        <v>97</v>
      </c>
      <c r="M17" s="23" t="s">
        <v>97</v>
      </c>
      <c r="N17" s="23" t="s">
        <v>97</v>
      </c>
      <c r="O17" s="23" t="s">
        <v>97</v>
      </c>
      <c r="P17" s="23" t="s">
        <v>109</v>
      </c>
      <c r="Q17" s="23" t="s">
        <v>109</v>
      </c>
      <c r="R17" s="23" t="s">
        <v>97</v>
      </c>
      <c r="S17" s="23" t="s">
        <v>97</v>
      </c>
      <c r="T17" s="8" t="s">
        <v>97</v>
      </c>
      <c r="U17" s="8" t="s">
        <v>97</v>
      </c>
      <c r="V17" s="8" t="s">
        <v>97</v>
      </c>
      <c r="W17" s="8" t="s">
        <v>97</v>
      </c>
    </row>
    <row r="18" spans="1:23" ht="13" x14ac:dyDescent="0.15">
      <c r="A18" s="7" t="s">
        <v>49</v>
      </c>
      <c r="B18" s="23" t="s">
        <v>97</v>
      </c>
      <c r="C18" s="23" t="s">
        <v>97</v>
      </c>
      <c r="D18" s="23" t="s">
        <v>97</v>
      </c>
      <c r="E18" s="23" t="s">
        <v>97</v>
      </c>
      <c r="F18" s="23" t="s">
        <v>98</v>
      </c>
      <c r="G18" s="23" t="s">
        <v>98</v>
      </c>
      <c r="H18" s="23" t="s">
        <v>97</v>
      </c>
      <c r="I18" s="23" t="s">
        <v>97</v>
      </c>
      <c r="J18" s="23" t="s">
        <v>97</v>
      </c>
      <c r="K18" s="23" t="s">
        <v>97</v>
      </c>
      <c r="L18" s="23" t="s">
        <v>97</v>
      </c>
      <c r="M18" s="23" t="s">
        <v>97</v>
      </c>
      <c r="N18" s="23" t="s">
        <v>97</v>
      </c>
      <c r="O18" s="23" t="s">
        <v>97</v>
      </c>
      <c r="P18" s="23" t="s">
        <v>109</v>
      </c>
      <c r="Q18" s="23" t="s">
        <v>109</v>
      </c>
      <c r="R18" s="23" t="s">
        <v>97</v>
      </c>
      <c r="S18" s="23" t="s">
        <v>97</v>
      </c>
      <c r="T18" s="8" t="s">
        <v>97</v>
      </c>
      <c r="U18" s="8" t="s">
        <v>97</v>
      </c>
      <c r="V18" s="8" t="s">
        <v>97</v>
      </c>
      <c r="W18" s="8" t="s">
        <v>97</v>
      </c>
    </row>
    <row r="19" spans="1:23" ht="13" x14ac:dyDescent="0.15">
      <c r="A19" s="7" t="s">
        <v>53</v>
      </c>
      <c r="B19" s="23" t="s">
        <v>97</v>
      </c>
      <c r="C19" s="23" t="s">
        <v>97</v>
      </c>
      <c r="D19" s="23" t="s">
        <v>97</v>
      </c>
      <c r="E19" s="23" t="s">
        <v>97</v>
      </c>
      <c r="F19" s="23" t="s">
        <v>98</v>
      </c>
      <c r="G19" s="23" t="s">
        <v>98</v>
      </c>
      <c r="H19" s="23" t="s">
        <v>97</v>
      </c>
      <c r="I19" s="23" t="s">
        <v>97</v>
      </c>
      <c r="J19" s="23" t="s">
        <v>97</v>
      </c>
      <c r="K19" s="23" t="s">
        <v>97</v>
      </c>
      <c r="L19" s="23" t="s">
        <v>97</v>
      </c>
      <c r="M19" s="23" t="s">
        <v>97</v>
      </c>
      <c r="N19" s="23" t="s">
        <v>97</v>
      </c>
      <c r="O19" s="23" t="s">
        <v>97</v>
      </c>
      <c r="P19" s="23" t="s">
        <v>109</v>
      </c>
      <c r="Q19" s="23" t="s">
        <v>109</v>
      </c>
      <c r="R19" s="23" t="s">
        <v>97</v>
      </c>
      <c r="S19" s="23" t="s">
        <v>97</v>
      </c>
      <c r="T19" s="8" t="s">
        <v>97</v>
      </c>
      <c r="U19" s="8" t="s">
        <v>97</v>
      </c>
      <c r="V19" s="8" t="s">
        <v>97</v>
      </c>
      <c r="W19" s="8" t="s">
        <v>97</v>
      </c>
    </row>
    <row r="20" spans="1:23" ht="13" x14ac:dyDescent="0.15">
      <c r="A20" s="7" t="s">
        <v>55</v>
      </c>
      <c r="B20" s="23" t="s">
        <v>97</v>
      </c>
      <c r="C20" s="23" t="s">
        <v>97</v>
      </c>
      <c r="D20" s="23" t="s">
        <v>97</v>
      </c>
      <c r="E20" s="23" t="s">
        <v>97</v>
      </c>
      <c r="F20" s="23" t="s">
        <v>98</v>
      </c>
      <c r="G20" s="23" t="s">
        <v>98</v>
      </c>
      <c r="H20" s="23" t="s">
        <v>97</v>
      </c>
      <c r="I20" s="23" t="s">
        <v>97</v>
      </c>
      <c r="J20" s="23" t="s">
        <v>97</v>
      </c>
      <c r="K20" s="23" t="s">
        <v>97</v>
      </c>
      <c r="L20" s="23" t="s">
        <v>97</v>
      </c>
      <c r="M20" s="23" t="s">
        <v>97</v>
      </c>
      <c r="N20" s="23" t="s">
        <v>97</v>
      </c>
      <c r="O20" s="23" t="s">
        <v>97</v>
      </c>
      <c r="P20" s="23" t="s">
        <v>109</v>
      </c>
      <c r="Q20" s="23" t="s">
        <v>109</v>
      </c>
      <c r="R20" s="23" t="s">
        <v>97</v>
      </c>
      <c r="S20" s="23" t="s">
        <v>97</v>
      </c>
      <c r="T20" s="8" t="s">
        <v>97</v>
      </c>
      <c r="U20" s="8" t="s">
        <v>97</v>
      </c>
      <c r="V20" s="8" t="s">
        <v>97</v>
      </c>
      <c r="W20" s="8" t="s">
        <v>97</v>
      </c>
    </row>
    <row r="21" spans="1:23" s="39" customFormat="1" ht="14" thickBot="1" x14ac:dyDescent="0.2">
      <c r="A21" s="36" t="s">
        <v>57</v>
      </c>
      <c r="B21" s="37" t="s">
        <v>97</v>
      </c>
      <c r="C21" s="37" t="s">
        <v>97</v>
      </c>
      <c r="D21" s="37" t="s">
        <v>97</v>
      </c>
      <c r="E21" s="37" t="s">
        <v>97</v>
      </c>
      <c r="F21" s="37" t="s">
        <v>98</v>
      </c>
      <c r="G21" s="37" t="s">
        <v>98</v>
      </c>
      <c r="H21" s="37" t="s">
        <v>97</v>
      </c>
      <c r="I21" s="37" t="s">
        <v>97</v>
      </c>
      <c r="J21" s="37" t="s">
        <v>97</v>
      </c>
      <c r="K21" s="37" t="s">
        <v>97</v>
      </c>
      <c r="L21" s="37" t="s">
        <v>97</v>
      </c>
      <c r="M21" s="37" t="s">
        <v>97</v>
      </c>
      <c r="N21" s="37" t="s">
        <v>97</v>
      </c>
      <c r="O21" s="37" t="s">
        <v>97</v>
      </c>
      <c r="P21" s="37" t="s">
        <v>109</v>
      </c>
      <c r="Q21" s="37" t="s">
        <v>109</v>
      </c>
      <c r="R21" s="37" t="s">
        <v>97</v>
      </c>
      <c r="S21" s="37" t="s">
        <v>97</v>
      </c>
      <c r="T21" s="38" t="s">
        <v>97</v>
      </c>
      <c r="U21" s="38" t="s">
        <v>97</v>
      </c>
      <c r="V21" s="38" t="s">
        <v>97</v>
      </c>
      <c r="W21" s="38" t="s">
        <v>97</v>
      </c>
    </row>
    <row r="22" spans="1:23" s="39" customFormat="1" ht="14" thickBot="1" x14ac:dyDescent="0.2">
      <c r="A22" s="57" t="s">
        <v>126</v>
      </c>
      <c r="B22" s="58">
        <v>38</v>
      </c>
      <c r="C22" s="58">
        <v>86</v>
      </c>
      <c r="D22" s="58">
        <v>39</v>
      </c>
      <c r="E22" s="58">
        <v>41</v>
      </c>
      <c r="F22" s="58">
        <v>154</v>
      </c>
      <c r="G22" s="58">
        <v>92</v>
      </c>
      <c r="H22" s="58">
        <v>50</v>
      </c>
      <c r="I22" s="58">
        <v>53</v>
      </c>
      <c r="J22" s="58">
        <v>15</v>
      </c>
      <c r="K22" s="58">
        <v>35</v>
      </c>
      <c r="L22" s="58">
        <v>18</v>
      </c>
      <c r="M22" s="58">
        <v>33</v>
      </c>
      <c r="N22" s="58">
        <v>10</v>
      </c>
      <c r="O22" s="58">
        <v>144</v>
      </c>
      <c r="P22" s="58">
        <v>95</v>
      </c>
      <c r="Q22" s="58">
        <v>71</v>
      </c>
      <c r="R22" s="58">
        <v>10</v>
      </c>
      <c r="S22" s="58">
        <v>45</v>
      </c>
      <c r="T22" s="58">
        <v>143</v>
      </c>
      <c r="U22" s="58">
        <v>232</v>
      </c>
      <c r="V22" s="58">
        <v>38</v>
      </c>
      <c r="W22" s="58">
        <v>47</v>
      </c>
    </row>
    <row r="24" spans="1:23" x14ac:dyDescent="0.15">
      <c r="B24" s="145" t="s">
        <v>127</v>
      </c>
      <c r="C24" s="34"/>
      <c r="D24" s="34"/>
      <c r="E24" s="34"/>
      <c r="F24" s="34"/>
      <c r="G24" s="34"/>
      <c r="H24" s="34"/>
      <c r="I24" s="34"/>
      <c r="J24" s="34"/>
    </row>
    <row r="25" spans="1:23" x14ac:dyDescent="0.15">
      <c r="B25" s="15" t="s">
        <v>128</v>
      </c>
      <c r="C25" s="34"/>
      <c r="D25" s="34"/>
      <c r="E25" s="34"/>
      <c r="F25" s="34"/>
      <c r="G25" s="34"/>
      <c r="H25" s="34"/>
      <c r="I25" s="34"/>
      <c r="J25" s="34"/>
    </row>
    <row r="26" spans="1:23" x14ac:dyDescent="0.15">
      <c r="B26" s="35"/>
      <c r="C26" s="34"/>
      <c r="D26" s="34"/>
      <c r="E26" s="34"/>
      <c r="F26" s="34"/>
      <c r="G26" s="34"/>
      <c r="H26" s="34"/>
      <c r="I26" s="34"/>
      <c r="J26" s="34"/>
    </row>
  </sheetData>
  <mergeCells count="12">
    <mergeCell ref="T3:U3"/>
    <mergeCell ref="V3:W3"/>
    <mergeCell ref="J3:K3"/>
    <mergeCell ref="L3:M3"/>
    <mergeCell ref="N3:O3"/>
    <mergeCell ref="P3:Q3"/>
    <mergeCell ref="R3:S3"/>
    <mergeCell ref="A3:A5"/>
    <mergeCell ref="B3:C3"/>
    <mergeCell ref="D3:E3"/>
    <mergeCell ref="F3:G3"/>
    <mergeCell ref="H3:I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6FE92-10AF-6B4C-AA8A-34A7BE2B8BEE}">
  <dimension ref="A1:I4"/>
  <sheetViews>
    <sheetView workbookViewId="0">
      <selection activeCell="B1" sqref="B1"/>
    </sheetView>
  </sheetViews>
  <sheetFormatPr baseColWidth="10" defaultRowHeight="15" x14ac:dyDescent="0.2"/>
  <cols>
    <col min="2" max="2" width="91.83203125" customWidth="1"/>
  </cols>
  <sheetData>
    <row r="1" spans="1:9" x14ac:dyDescent="0.2">
      <c r="A1" s="1" t="s">
        <v>11</v>
      </c>
      <c r="B1" s="34" t="s">
        <v>115</v>
      </c>
      <c r="C1" s="34"/>
      <c r="D1" s="34"/>
      <c r="E1" s="34"/>
      <c r="F1" s="34"/>
      <c r="G1" s="34"/>
      <c r="H1" s="34"/>
      <c r="I1" s="34"/>
    </row>
    <row r="2" spans="1:9" x14ac:dyDescent="0.2">
      <c r="A2" s="9" t="s">
        <v>12</v>
      </c>
      <c r="B2" s="34" t="s">
        <v>79</v>
      </c>
      <c r="C2" s="34"/>
      <c r="D2" s="34"/>
      <c r="E2" s="34"/>
      <c r="F2" s="34"/>
      <c r="G2" s="34"/>
      <c r="H2" s="34"/>
      <c r="I2" s="34"/>
    </row>
    <row r="3" spans="1:9" ht="40" x14ac:dyDescent="0.2">
      <c r="A3" s="35" t="s">
        <v>6</v>
      </c>
      <c r="B3" s="155" t="s">
        <v>129</v>
      </c>
      <c r="C3" s="155"/>
      <c r="D3" s="155"/>
      <c r="E3" s="155"/>
      <c r="F3" s="155"/>
      <c r="G3" s="155"/>
      <c r="H3" s="155"/>
      <c r="I3" s="155"/>
    </row>
    <row r="4" spans="1:9" ht="79" x14ac:dyDescent="0.2">
      <c r="A4" s="9" t="s">
        <v>7</v>
      </c>
      <c r="B4" s="154" t="s">
        <v>130</v>
      </c>
      <c r="C4" s="154"/>
      <c r="D4" s="154"/>
      <c r="E4" s="154"/>
      <c r="F4" s="154"/>
      <c r="G4" s="154"/>
      <c r="H4" s="153"/>
      <c r="I4" s="1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Table S3</vt:lpstr>
      <vt:lpstr>Table S4</vt:lpstr>
      <vt:lpstr>Table S5</vt:lpstr>
      <vt:lpstr>Table S6</vt:lpstr>
      <vt:lpstr>Table S7</vt:lpstr>
      <vt:lpstr>Table S8</vt:lpstr>
      <vt:lpstr>Table S9</vt:lpstr>
      <vt:lpstr>Table S12</vt:lpstr>
      <vt:lpstr>Definitions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elham</dc:creator>
  <cp:lastModifiedBy>Jenna Luek</cp:lastModifiedBy>
  <dcterms:created xsi:type="dcterms:W3CDTF">2020-12-29T00:14:33Z</dcterms:created>
  <dcterms:modified xsi:type="dcterms:W3CDTF">2021-04-28T18:02:55Z</dcterms:modified>
</cp:coreProperties>
</file>