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25" windowHeight="10425" activeTab="3"/>
  </bookViews>
  <sheets>
    <sheet name="Fig. 3I" sheetId="4" r:id="rId1"/>
    <sheet name="Fig. 3L" sheetId="6" r:id="rId2"/>
    <sheet name="Fig. 4A" sheetId="7" r:id="rId3"/>
    <sheet name="Fig. 4B" sheetId="8" r:id="rId4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7"/>
  <c r="C68" i="6"/>
  <c r="C32"/>
  <c r="D68"/>
  <c r="E68"/>
  <c r="F68"/>
  <c r="G68"/>
  <c r="B68"/>
  <c r="B67"/>
  <c r="G12" i="8"/>
  <c r="G30" s="1"/>
  <c r="F12"/>
  <c r="F31" s="1"/>
  <c r="E12"/>
  <c r="E35" s="1"/>
  <c r="D12"/>
  <c r="D31" s="1"/>
  <c r="C12"/>
  <c r="C35" s="1"/>
  <c r="B12"/>
  <c r="B30" s="1"/>
  <c r="G7"/>
  <c r="F7"/>
  <c r="F26" s="1"/>
  <c r="E7"/>
  <c r="E24" s="1"/>
  <c r="D7"/>
  <c r="C7"/>
  <c r="B7"/>
  <c r="B39" s="1"/>
  <c r="H12" i="7"/>
  <c r="H34" s="1"/>
  <c r="G12"/>
  <c r="G36" s="1"/>
  <c r="F12"/>
  <c r="F35" s="1"/>
  <c r="E12"/>
  <c r="E34" s="1"/>
  <c r="D12"/>
  <c r="D34" s="1"/>
  <c r="C12"/>
  <c r="C36" s="1"/>
  <c r="B12"/>
  <c r="B35" s="1"/>
  <c r="H7"/>
  <c r="G7"/>
  <c r="F7"/>
  <c r="E7"/>
  <c r="D7"/>
  <c r="C7"/>
  <c r="B7"/>
  <c r="B39" s="1"/>
  <c r="G12" i="6"/>
  <c r="G42" s="1"/>
  <c r="F12"/>
  <c r="F44" s="1"/>
  <c r="E12"/>
  <c r="E43" s="1"/>
  <c r="D12"/>
  <c r="C12"/>
  <c r="C42" s="1"/>
  <c r="B12"/>
  <c r="B44" s="1"/>
  <c r="G7"/>
  <c r="F7"/>
  <c r="F59" s="1"/>
  <c r="E7"/>
  <c r="E58" s="1"/>
  <c r="D7"/>
  <c r="D57" s="1"/>
  <c r="C7"/>
  <c r="C49" s="1"/>
  <c r="B7"/>
  <c r="B59" s="1"/>
  <c r="B12" i="4"/>
  <c r="B38" s="1"/>
  <c r="H12"/>
  <c r="H44" s="1"/>
  <c r="G12"/>
  <c r="G38" s="1"/>
  <c r="F12"/>
  <c r="F37" s="1"/>
  <c r="E12"/>
  <c r="E37" s="1"/>
  <c r="D12"/>
  <c r="D44" s="1"/>
  <c r="C12"/>
  <c r="C38" s="1"/>
  <c r="F7"/>
  <c r="F34" s="1"/>
  <c r="G7"/>
  <c r="G34" s="1"/>
  <c r="H7"/>
  <c r="H32" s="1"/>
  <c r="B34" i="8" l="1"/>
  <c r="B34" i="7"/>
  <c r="B29"/>
  <c r="G44" i="6"/>
  <c r="C39"/>
  <c r="F25" i="8"/>
  <c r="E29"/>
  <c r="E31"/>
  <c r="C25"/>
  <c r="G40"/>
  <c r="F36"/>
  <c r="F29"/>
  <c r="D24"/>
  <c r="G25"/>
  <c r="F30"/>
  <c r="E34"/>
  <c r="B36"/>
  <c r="B37" s="1"/>
  <c r="C47" s="1"/>
  <c r="D39"/>
  <c r="B41"/>
  <c r="B35"/>
  <c r="D40"/>
  <c r="F35"/>
  <c r="F24"/>
  <c r="D29"/>
  <c r="B31"/>
  <c r="F34"/>
  <c r="F37" s="1"/>
  <c r="E36"/>
  <c r="C40"/>
  <c r="D41"/>
  <c r="B26"/>
  <c r="D34"/>
  <c r="D36"/>
  <c r="F39"/>
  <c r="F40"/>
  <c r="F41"/>
  <c r="D25"/>
  <c r="D26"/>
  <c r="B29"/>
  <c r="D35"/>
  <c r="B40"/>
  <c r="C36"/>
  <c r="C34"/>
  <c r="C31"/>
  <c r="C29"/>
  <c r="C30"/>
  <c r="E41"/>
  <c r="E39"/>
  <c r="E40"/>
  <c r="E25"/>
  <c r="G35"/>
  <c r="G36"/>
  <c r="G34"/>
  <c r="G31"/>
  <c r="G29"/>
  <c r="E26"/>
  <c r="B24"/>
  <c r="B25"/>
  <c r="D30"/>
  <c r="C24"/>
  <c r="G24"/>
  <c r="C26"/>
  <c r="G26"/>
  <c r="E30"/>
  <c r="C39"/>
  <c r="G39"/>
  <c r="C41"/>
  <c r="G41"/>
  <c r="B24" i="7"/>
  <c r="F24"/>
  <c r="C25"/>
  <c r="G25"/>
  <c r="D26"/>
  <c r="H26"/>
  <c r="F29"/>
  <c r="C30"/>
  <c r="G30"/>
  <c r="D31"/>
  <c r="H31"/>
  <c r="F34"/>
  <c r="C35"/>
  <c r="G35"/>
  <c r="D36"/>
  <c r="H36"/>
  <c r="F39"/>
  <c r="C40"/>
  <c r="G40"/>
  <c r="D41"/>
  <c r="H41"/>
  <c r="C24"/>
  <c r="G24"/>
  <c r="D25"/>
  <c r="H25"/>
  <c r="E26"/>
  <c r="C29"/>
  <c r="G29"/>
  <c r="D30"/>
  <c r="H30"/>
  <c r="E31"/>
  <c r="C34"/>
  <c r="D35"/>
  <c r="H35"/>
  <c r="E36"/>
  <c r="C39"/>
  <c r="G39"/>
  <c r="D40"/>
  <c r="H40"/>
  <c r="E41"/>
  <c r="D24"/>
  <c r="H24"/>
  <c r="E25"/>
  <c r="B26"/>
  <c r="F26"/>
  <c r="D29"/>
  <c r="H29"/>
  <c r="E30"/>
  <c r="B31"/>
  <c r="F31"/>
  <c r="E35"/>
  <c r="B36"/>
  <c r="F36"/>
  <c r="D39"/>
  <c r="H39"/>
  <c r="E40"/>
  <c r="B41"/>
  <c r="F41"/>
  <c r="E24"/>
  <c r="B25"/>
  <c r="F25"/>
  <c r="C26"/>
  <c r="G26"/>
  <c r="E29"/>
  <c r="B30"/>
  <c r="F30"/>
  <c r="C31"/>
  <c r="G31"/>
  <c r="E39"/>
  <c r="B40"/>
  <c r="F40"/>
  <c r="C41"/>
  <c r="G41"/>
  <c r="G39" i="6"/>
  <c r="F43"/>
  <c r="C44"/>
  <c r="B33"/>
  <c r="E37"/>
  <c r="B38"/>
  <c r="E42"/>
  <c r="F38"/>
  <c r="B43"/>
  <c r="B53"/>
  <c r="F58"/>
  <c r="F33"/>
  <c r="B48"/>
  <c r="F53"/>
  <c r="E47"/>
  <c r="F48"/>
  <c r="E57"/>
  <c r="E32"/>
  <c r="E52"/>
  <c r="B58"/>
  <c r="C59"/>
  <c r="C57"/>
  <c r="C52"/>
  <c r="C47"/>
  <c r="C58"/>
  <c r="C53"/>
  <c r="C48"/>
  <c r="C33"/>
  <c r="C54"/>
  <c r="G54"/>
  <c r="G57"/>
  <c r="G52"/>
  <c r="G47"/>
  <c r="G32"/>
  <c r="G59"/>
  <c r="G58"/>
  <c r="G53"/>
  <c r="G48"/>
  <c r="G33"/>
  <c r="G49"/>
  <c r="D42"/>
  <c r="D37"/>
  <c r="D43"/>
  <c r="D38"/>
  <c r="D44"/>
  <c r="D39"/>
  <c r="C34"/>
  <c r="G34"/>
  <c r="B32"/>
  <c r="F32"/>
  <c r="D34"/>
  <c r="B37"/>
  <c r="F37"/>
  <c r="C38"/>
  <c r="G38"/>
  <c r="B42"/>
  <c r="F42"/>
  <c r="C43"/>
  <c r="G43"/>
  <c r="G45" s="1"/>
  <c r="B47"/>
  <c r="F47"/>
  <c r="D49"/>
  <c r="B52"/>
  <c r="F52"/>
  <c r="D54"/>
  <c r="B57"/>
  <c r="F57"/>
  <c r="D59"/>
  <c r="D33"/>
  <c r="E34"/>
  <c r="C37"/>
  <c r="G37"/>
  <c r="E39"/>
  <c r="E44"/>
  <c r="D48"/>
  <c r="E49"/>
  <c r="D53"/>
  <c r="E54"/>
  <c r="D58"/>
  <c r="E59"/>
  <c r="D32"/>
  <c r="E33"/>
  <c r="B34"/>
  <c r="F34"/>
  <c r="E38"/>
  <c r="B39"/>
  <c r="F39"/>
  <c r="D47"/>
  <c r="E48"/>
  <c r="B49"/>
  <c r="F49"/>
  <c r="D52"/>
  <c r="E53"/>
  <c r="B54"/>
  <c r="F54"/>
  <c r="G33" i="4"/>
  <c r="H39"/>
  <c r="H37"/>
  <c r="H43"/>
  <c r="G53"/>
  <c r="G37"/>
  <c r="G43"/>
  <c r="D43"/>
  <c r="F59"/>
  <c r="F48"/>
  <c r="F57"/>
  <c r="C39"/>
  <c r="G44"/>
  <c r="C43"/>
  <c r="H38"/>
  <c r="C44"/>
  <c r="F42"/>
  <c r="F53"/>
  <c r="H47"/>
  <c r="F44"/>
  <c r="G39"/>
  <c r="F38"/>
  <c r="D37"/>
  <c r="B43"/>
  <c r="E44"/>
  <c r="F43"/>
  <c r="H42"/>
  <c r="D42"/>
  <c r="D45" s="1"/>
  <c r="F49"/>
  <c r="H48"/>
  <c r="F47"/>
  <c r="G54"/>
  <c r="G52"/>
  <c r="H59"/>
  <c r="F58"/>
  <c r="H57"/>
  <c r="B42"/>
  <c r="H49"/>
  <c r="H58"/>
  <c r="G32"/>
  <c r="B44"/>
  <c r="E42"/>
  <c r="G49"/>
  <c r="G47"/>
  <c r="H54"/>
  <c r="H52"/>
  <c r="G58"/>
  <c r="H33"/>
  <c r="D39"/>
  <c r="D38"/>
  <c r="C37"/>
  <c r="B39"/>
  <c r="E43"/>
  <c r="G42"/>
  <c r="C42"/>
  <c r="G48"/>
  <c r="F54"/>
  <c r="H53"/>
  <c r="F52"/>
  <c r="G59"/>
  <c r="G57"/>
  <c r="F32"/>
  <c r="B37"/>
  <c r="E38"/>
  <c r="F39"/>
  <c r="F33"/>
  <c r="E39"/>
  <c r="H34"/>
  <c r="D7"/>
  <c r="E7"/>
  <c r="C7"/>
  <c r="B7"/>
  <c r="F32" i="8" l="1"/>
  <c r="H37" i="7"/>
  <c r="C40" i="6"/>
  <c r="G40"/>
  <c r="E40" i="4"/>
  <c r="G35"/>
  <c r="H40"/>
  <c r="E45"/>
  <c r="F40"/>
  <c r="G40"/>
  <c r="E32" i="8"/>
  <c r="G32"/>
  <c r="B32"/>
  <c r="F27"/>
  <c r="G48"/>
  <c r="B42"/>
  <c r="B52" s="1"/>
  <c r="E27"/>
  <c r="E37"/>
  <c r="B47"/>
  <c r="C48"/>
  <c r="B46"/>
  <c r="B27"/>
  <c r="D47"/>
  <c r="D42"/>
  <c r="D32"/>
  <c r="F46"/>
  <c r="F50" s="1"/>
  <c r="F47"/>
  <c r="D46"/>
  <c r="D37"/>
  <c r="C32"/>
  <c r="C42"/>
  <c r="G27"/>
  <c r="G47"/>
  <c r="E46"/>
  <c r="E50" s="1"/>
  <c r="F42"/>
  <c r="E47"/>
  <c r="C27"/>
  <c r="B48"/>
  <c r="E42"/>
  <c r="F48"/>
  <c r="C37"/>
  <c r="C46"/>
  <c r="C50" s="1"/>
  <c r="E48"/>
  <c r="D48"/>
  <c r="G37"/>
  <c r="G46"/>
  <c r="G50" s="1"/>
  <c r="G42"/>
  <c r="D27"/>
  <c r="E32" i="7"/>
  <c r="E27"/>
  <c r="D32"/>
  <c r="H27"/>
  <c r="E37"/>
  <c r="H32"/>
  <c r="C27"/>
  <c r="B27"/>
  <c r="H42"/>
  <c r="D42"/>
  <c r="C42"/>
  <c r="G37"/>
  <c r="F42"/>
  <c r="F32"/>
  <c r="G42"/>
  <c r="B37"/>
  <c r="E47" s="1"/>
  <c r="E42"/>
  <c r="D27"/>
  <c r="C37"/>
  <c r="C46"/>
  <c r="G32"/>
  <c r="B42"/>
  <c r="C52" s="1"/>
  <c r="B32"/>
  <c r="D47"/>
  <c r="D37"/>
  <c r="C32"/>
  <c r="G27"/>
  <c r="F37"/>
  <c r="F27"/>
  <c r="E40" i="6"/>
  <c r="D60"/>
  <c r="E35"/>
  <c r="E60"/>
  <c r="F35"/>
  <c r="B60"/>
  <c r="B82"/>
  <c r="F55"/>
  <c r="D45"/>
  <c r="G50"/>
  <c r="C83"/>
  <c r="E55"/>
  <c r="B55"/>
  <c r="E77" s="1"/>
  <c r="F50"/>
  <c r="F45"/>
  <c r="F40"/>
  <c r="G83"/>
  <c r="G55"/>
  <c r="C60"/>
  <c r="D55"/>
  <c r="D83"/>
  <c r="D84"/>
  <c r="E50"/>
  <c r="B50"/>
  <c r="G70" s="1"/>
  <c r="B45"/>
  <c r="D66" s="1"/>
  <c r="B64"/>
  <c r="B40"/>
  <c r="B35"/>
  <c r="G84"/>
  <c r="G60"/>
  <c r="C35"/>
  <c r="C84"/>
  <c r="E45"/>
  <c r="D50"/>
  <c r="D35"/>
  <c r="F60"/>
  <c r="F82"/>
  <c r="D40"/>
  <c r="G35"/>
  <c r="C50"/>
  <c r="C45"/>
  <c r="C55"/>
  <c r="E84"/>
  <c r="G45" i="4"/>
  <c r="G60"/>
  <c r="G55"/>
  <c r="H55"/>
  <c r="B45"/>
  <c r="G65" s="1"/>
  <c r="F45"/>
  <c r="G50"/>
  <c r="H60"/>
  <c r="B40"/>
  <c r="F55"/>
  <c r="C45"/>
  <c r="C40"/>
  <c r="F50"/>
  <c r="H45"/>
  <c r="D40"/>
  <c r="H50"/>
  <c r="F60"/>
  <c r="H35"/>
  <c r="F35"/>
  <c r="D53"/>
  <c r="D52"/>
  <c r="D54"/>
  <c r="D47"/>
  <c r="D57"/>
  <c r="D59"/>
  <c r="D48"/>
  <c r="D58"/>
  <c r="D49"/>
  <c r="B57"/>
  <c r="B54"/>
  <c r="B48"/>
  <c r="B58"/>
  <c r="B59"/>
  <c r="B52"/>
  <c r="B49"/>
  <c r="B47"/>
  <c r="B53"/>
  <c r="C57"/>
  <c r="C59"/>
  <c r="C48"/>
  <c r="C58"/>
  <c r="C53"/>
  <c r="C52"/>
  <c r="C54"/>
  <c r="C47"/>
  <c r="C49"/>
  <c r="E58"/>
  <c r="E47"/>
  <c r="E49"/>
  <c r="E57"/>
  <c r="E59"/>
  <c r="E48"/>
  <c r="E54"/>
  <c r="E53"/>
  <c r="E52"/>
  <c r="E32"/>
  <c r="E33"/>
  <c r="E34"/>
  <c r="D33"/>
  <c r="D34"/>
  <c r="D32"/>
  <c r="B33"/>
  <c r="B34"/>
  <c r="B32"/>
  <c r="C33"/>
  <c r="C34"/>
  <c r="C32"/>
  <c r="B50" i="8" l="1"/>
  <c r="D50"/>
  <c r="E54"/>
  <c r="D54"/>
  <c r="C52"/>
  <c r="B53"/>
  <c r="C54"/>
  <c r="C49"/>
  <c r="E52"/>
  <c r="C53"/>
  <c r="F52"/>
  <c r="G53"/>
  <c r="F46" i="7"/>
  <c r="B46"/>
  <c r="B50" s="1"/>
  <c r="G47"/>
  <c r="C78" i="6"/>
  <c r="C71"/>
  <c r="B76"/>
  <c r="D65"/>
  <c r="B70"/>
  <c r="B50" i="4"/>
  <c r="D71" s="1"/>
  <c r="C65"/>
  <c r="D64"/>
  <c r="D65"/>
  <c r="C66"/>
  <c r="G66"/>
  <c r="B64"/>
  <c r="B68" s="1"/>
  <c r="E64"/>
  <c r="E65"/>
  <c r="D66"/>
  <c r="H66"/>
  <c r="C64"/>
  <c r="H65"/>
  <c r="F64"/>
  <c r="F65"/>
  <c r="E66"/>
  <c r="B65"/>
  <c r="G64"/>
  <c r="F66"/>
  <c r="H64"/>
  <c r="B66"/>
  <c r="E53" i="8"/>
  <c r="F54"/>
  <c r="D53"/>
  <c r="G52"/>
  <c r="G54"/>
  <c r="B54"/>
  <c r="F53"/>
  <c r="D52"/>
  <c r="B49"/>
  <c r="F49"/>
  <c r="D49"/>
  <c r="G49"/>
  <c r="E49"/>
  <c r="H48" i="7"/>
  <c r="B48"/>
  <c r="D48"/>
  <c r="H47"/>
  <c r="C47"/>
  <c r="C50" s="1"/>
  <c r="G54"/>
  <c r="D54"/>
  <c r="E48"/>
  <c r="F48"/>
  <c r="F50" s="1"/>
  <c r="E53"/>
  <c r="C54"/>
  <c r="C56" s="1"/>
  <c r="G53"/>
  <c r="D53"/>
  <c r="B52"/>
  <c r="H54"/>
  <c r="D52"/>
  <c r="H52"/>
  <c r="H53"/>
  <c r="G46"/>
  <c r="E54"/>
  <c r="B53"/>
  <c r="C53"/>
  <c r="F52"/>
  <c r="F54"/>
  <c r="B54"/>
  <c r="E52"/>
  <c r="C48"/>
  <c r="B47"/>
  <c r="D46"/>
  <c r="E46"/>
  <c r="F47"/>
  <c r="G48"/>
  <c r="H46"/>
  <c r="H50" s="1"/>
  <c r="G52"/>
  <c r="F53"/>
  <c r="C76" i="6"/>
  <c r="G78"/>
  <c r="E66"/>
  <c r="G65"/>
  <c r="E71"/>
  <c r="F64"/>
  <c r="D64"/>
  <c r="B72"/>
  <c r="C70"/>
  <c r="B78"/>
  <c r="D76"/>
  <c r="G82"/>
  <c r="C82"/>
  <c r="F76"/>
  <c r="F80" s="1"/>
  <c r="D67"/>
  <c r="B71"/>
  <c r="E70"/>
  <c r="F71"/>
  <c r="E72"/>
  <c r="D72"/>
  <c r="G71"/>
  <c r="G74" s="1"/>
  <c r="D70"/>
  <c r="C72"/>
  <c r="G72"/>
  <c r="F77"/>
  <c r="E76"/>
  <c r="E80" s="1"/>
  <c r="B77"/>
  <c r="D77"/>
  <c r="G77"/>
  <c r="D71"/>
  <c r="C77"/>
  <c r="D78"/>
  <c r="E78"/>
  <c r="F72"/>
  <c r="E64"/>
  <c r="F65"/>
  <c r="B66"/>
  <c r="C64"/>
  <c r="B65"/>
  <c r="E65"/>
  <c r="F66"/>
  <c r="G66"/>
  <c r="C66"/>
  <c r="G64"/>
  <c r="F78"/>
  <c r="G76"/>
  <c r="G80" s="1"/>
  <c r="F70"/>
  <c r="C65"/>
  <c r="E83"/>
  <c r="B83"/>
  <c r="F83"/>
  <c r="E82"/>
  <c r="D82"/>
  <c r="B84"/>
  <c r="F84"/>
  <c r="D60" i="4"/>
  <c r="B35"/>
  <c r="E50"/>
  <c r="E55"/>
  <c r="C55"/>
  <c r="D50"/>
  <c r="E60"/>
  <c r="C60"/>
  <c r="B55"/>
  <c r="C50"/>
  <c r="B60"/>
  <c r="D84" s="1"/>
  <c r="D55"/>
  <c r="C35"/>
  <c r="D35"/>
  <c r="E35"/>
  <c r="C55" i="7" l="1"/>
  <c r="E55" i="8"/>
  <c r="B56"/>
  <c r="F56"/>
  <c r="B55"/>
  <c r="C55"/>
  <c r="D55"/>
  <c r="D56"/>
  <c r="G56"/>
  <c r="E56"/>
  <c r="C56"/>
  <c r="G55"/>
  <c r="F55"/>
  <c r="D55" i="7"/>
  <c r="D56"/>
  <c r="F56"/>
  <c r="F55"/>
  <c r="G56"/>
  <c r="G55"/>
  <c r="E55"/>
  <c r="E56"/>
  <c r="B55"/>
  <c r="B56"/>
  <c r="H55"/>
  <c r="H56"/>
  <c r="D49"/>
  <c r="D50"/>
  <c r="C49"/>
  <c r="G50"/>
  <c r="E50"/>
  <c r="B49"/>
  <c r="C80" i="6"/>
  <c r="D80"/>
  <c r="B80"/>
  <c r="B79"/>
  <c r="E74"/>
  <c r="D74"/>
  <c r="C74"/>
  <c r="B73"/>
  <c r="B74"/>
  <c r="F74"/>
  <c r="E82" i="4"/>
  <c r="B86" i="6"/>
  <c r="E86"/>
  <c r="F85"/>
  <c r="F86"/>
  <c r="G85"/>
  <c r="G86"/>
  <c r="D85"/>
  <c r="D86"/>
  <c r="C85"/>
  <c r="C86"/>
  <c r="C73"/>
  <c r="B82" i="4"/>
  <c r="D68"/>
  <c r="B71"/>
  <c r="C83"/>
  <c r="G67"/>
  <c r="G68"/>
  <c r="F68"/>
  <c r="B72"/>
  <c r="D72"/>
  <c r="C71"/>
  <c r="D70"/>
  <c r="C84"/>
  <c r="B83"/>
  <c r="E70"/>
  <c r="C70"/>
  <c r="H68"/>
  <c r="C67"/>
  <c r="C68"/>
  <c r="E68"/>
  <c r="D83"/>
  <c r="E83"/>
  <c r="B70"/>
  <c r="F78"/>
  <c r="H78"/>
  <c r="F77"/>
  <c r="G76"/>
  <c r="G78"/>
  <c r="G77"/>
  <c r="H77"/>
  <c r="F76"/>
  <c r="H76"/>
  <c r="C76"/>
  <c r="D78"/>
  <c r="C78"/>
  <c r="B78"/>
  <c r="D77"/>
  <c r="B76"/>
  <c r="G82"/>
  <c r="G83"/>
  <c r="H82"/>
  <c r="H83"/>
  <c r="H84"/>
  <c r="F84"/>
  <c r="F83"/>
  <c r="F82"/>
  <c r="F86" s="1"/>
  <c r="G84"/>
  <c r="F67"/>
  <c r="E84"/>
  <c r="C82"/>
  <c r="C86" s="1"/>
  <c r="D82"/>
  <c r="D86" s="1"/>
  <c r="G71"/>
  <c r="F70"/>
  <c r="G70"/>
  <c r="G72"/>
  <c r="H70"/>
  <c r="F72"/>
  <c r="H72"/>
  <c r="F71"/>
  <c r="H71"/>
  <c r="E71"/>
  <c r="B84"/>
  <c r="E72"/>
  <c r="C72"/>
  <c r="E76"/>
  <c r="C77"/>
  <c r="D76"/>
  <c r="B77"/>
  <c r="E78"/>
  <c r="E77"/>
  <c r="E67"/>
  <c r="H67"/>
  <c r="B67"/>
  <c r="D67"/>
  <c r="E49" i="7"/>
  <c r="H49"/>
  <c r="F49"/>
  <c r="G49"/>
  <c r="C79" i="6"/>
  <c r="F67"/>
  <c r="B85"/>
  <c r="C67"/>
  <c r="F79"/>
  <c r="D79"/>
  <c r="G73"/>
  <c r="D73"/>
  <c r="E85"/>
  <c r="F73"/>
  <c r="G67"/>
  <c r="E79"/>
  <c r="E73"/>
  <c r="G79"/>
  <c r="E67"/>
  <c r="G86" i="4" l="1"/>
  <c r="B86"/>
  <c r="B85"/>
  <c r="E86"/>
  <c r="E85"/>
  <c r="H86"/>
  <c r="H80"/>
  <c r="D80"/>
  <c r="F80"/>
  <c r="G80"/>
  <c r="B80"/>
  <c r="B79"/>
  <c r="E80"/>
  <c r="C80"/>
  <c r="C74"/>
  <c r="B73"/>
  <c r="C73"/>
  <c r="H74"/>
  <c r="H85"/>
  <c r="D73"/>
  <c r="D74"/>
  <c r="G74"/>
  <c r="B74"/>
  <c r="E74"/>
  <c r="F74"/>
  <c r="H73"/>
  <c r="D85"/>
  <c r="C85"/>
  <c r="F79"/>
  <c r="G79"/>
  <c r="H79"/>
  <c r="D79"/>
  <c r="E79"/>
  <c r="G73"/>
  <c r="G85"/>
  <c r="C79"/>
  <c r="E73"/>
  <c r="F73"/>
  <c r="F85"/>
</calcChain>
</file>

<file path=xl/sharedStrings.xml><?xml version="1.0" encoding="utf-8"?>
<sst xmlns="http://schemas.openxmlformats.org/spreadsheetml/2006/main" count="295" uniqueCount="34">
  <si>
    <t>t-Caspase 3</t>
  </si>
  <si>
    <t>Cleaved Caspase-3</t>
  </si>
  <si>
    <t>Cleaved PARP</t>
  </si>
  <si>
    <t>Bcl-2</t>
  </si>
  <si>
    <t>Bax</t>
  </si>
  <si>
    <t>β-actin</t>
  </si>
  <si>
    <t>Ave.</t>
  </si>
  <si>
    <t>Ctl</t>
  </si>
  <si>
    <t>EtOH</t>
  </si>
  <si>
    <t>SFN</t>
  </si>
  <si>
    <t>t-AMPK</t>
  </si>
  <si>
    <t>p-AMPK</t>
  </si>
  <si>
    <t>Sirt 1</t>
  </si>
  <si>
    <t>AMPK</t>
  </si>
  <si>
    <t>SD.</t>
  </si>
  <si>
    <t>hrs</t>
  </si>
  <si>
    <t>Fig. 3I Time curve of EtOH (Apotosis related proteins)</t>
    <phoneticPr fontId="1" type="noConversion"/>
  </si>
  <si>
    <t>(1) IntDen data (From Image J analysis)</t>
    <phoneticPr fontId="1" type="noConversion"/>
  </si>
  <si>
    <t>Fig. 4B Protective effects via AMPK/SIRT1</t>
    <phoneticPr fontId="1" type="noConversion"/>
  </si>
  <si>
    <t>Fig. 4A Time curve of EtOH (AMPK and SIRT1)</t>
    <phoneticPr fontId="1" type="noConversion"/>
  </si>
  <si>
    <t>Fig. 3L Anti-apoptosis effects</t>
    <phoneticPr fontId="1" type="noConversion"/>
  </si>
  <si>
    <t>SLs-5</t>
  </si>
  <si>
    <t>SLs-25</t>
  </si>
  <si>
    <t>SLs-50</t>
  </si>
  <si>
    <t>μg/mL</t>
    <phoneticPr fontId="1" type="noConversion"/>
  </si>
  <si>
    <t>(2) Target proteins/β-actin</t>
    <phoneticPr fontId="1" type="noConversion"/>
  </si>
  <si>
    <t>(3) Target sample/Ctl (For figure drawing)</t>
    <phoneticPr fontId="1" type="noConversion"/>
  </si>
  <si>
    <t>(2) Target proteins/β-actin</t>
    <phoneticPr fontId="1" type="noConversion"/>
  </si>
  <si>
    <t>β-actin</t>
    <phoneticPr fontId="1" type="noConversion"/>
  </si>
  <si>
    <t>(3) Target sample/Ctl (For figure drawing)</t>
    <phoneticPr fontId="1" type="noConversion"/>
  </si>
  <si>
    <t>(2) Target proteins/β-actin</t>
    <phoneticPr fontId="1" type="noConversion"/>
  </si>
  <si>
    <t>(3) Target sample/Ctl (For figure drawing)</t>
    <phoneticPr fontId="1" type="noConversion"/>
  </si>
  <si>
    <t>SLs-5</t>
    <phoneticPr fontId="1" type="noConversion"/>
  </si>
  <si>
    <r>
      <t>μ</t>
    </r>
    <r>
      <rPr>
        <b/>
        <sz val="9"/>
        <rFont val="宋体"/>
        <family val="1"/>
        <charset val="134"/>
      </rPr>
      <t>g/mL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</si>
</sst>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b/>
      <sz val="9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zoomScale="130" zoomScaleNormal="130" workbookViewId="0">
      <selection activeCell="L14" sqref="L14"/>
    </sheetView>
  </sheetViews>
  <sheetFormatPr defaultColWidth="9" defaultRowHeight="12"/>
  <cols>
    <col min="1" max="1" width="13.625" style="7" customWidth="1"/>
    <col min="2" max="8" width="5.625" style="7" customWidth="1"/>
    <col min="9" max="9" width="3.125" style="7" customWidth="1"/>
    <col min="10" max="16384" width="9" style="7"/>
  </cols>
  <sheetData>
    <row r="1" spans="1:9" s="9" customFormat="1" ht="21" customHeight="1">
      <c r="A1" s="1" t="s">
        <v>16</v>
      </c>
      <c r="B1" s="1"/>
      <c r="C1" s="1"/>
      <c r="D1" s="1"/>
      <c r="E1" s="1"/>
      <c r="F1" s="1"/>
      <c r="G1" s="1"/>
      <c r="H1" s="1"/>
      <c r="I1" s="1"/>
    </row>
    <row r="2" spans="1:9">
      <c r="A2" s="15" t="s">
        <v>17</v>
      </c>
      <c r="B2" s="15"/>
      <c r="C2" s="15"/>
    </row>
    <row r="3" spans="1:9" s="9" customFormat="1">
      <c r="A3" s="4" t="s">
        <v>5</v>
      </c>
      <c r="B3" s="4">
        <v>0</v>
      </c>
      <c r="C3" s="4">
        <v>0.5</v>
      </c>
      <c r="D3" s="4">
        <v>1</v>
      </c>
      <c r="E3" s="4">
        <v>2</v>
      </c>
      <c r="F3" s="10">
        <v>4</v>
      </c>
      <c r="G3" s="10">
        <v>8</v>
      </c>
      <c r="H3" s="10">
        <v>24</v>
      </c>
      <c r="I3" s="10" t="s">
        <v>15</v>
      </c>
    </row>
    <row r="4" spans="1:9">
      <c r="A4" s="5"/>
      <c r="B4" s="7">
        <v>205042</v>
      </c>
      <c r="C4" s="7">
        <v>181960</v>
      </c>
      <c r="D4" s="7">
        <v>182728</v>
      </c>
      <c r="E4" s="7">
        <v>199942</v>
      </c>
      <c r="F4" s="7">
        <v>191056</v>
      </c>
      <c r="G4" s="7">
        <v>184253</v>
      </c>
      <c r="H4" s="7">
        <v>189606</v>
      </c>
    </row>
    <row r="5" spans="1:9">
      <c r="A5" s="5"/>
      <c r="B5" s="7">
        <v>201661</v>
      </c>
      <c r="C5" s="7">
        <v>179462</v>
      </c>
      <c r="D5" s="7">
        <v>180139</v>
      </c>
      <c r="E5" s="7">
        <v>196345</v>
      </c>
      <c r="F5" s="7">
        <v>189075</v>
      </c>
      <c r="G5" s="7">
        <v>180805</v>
      </c>
      <c r="H5" s="7">
        <v>187201</v>
      </c>
    </row>
    <row r="6" spans="1:9">
      <c r="A6" s="5"/>
      <c r="B6" s="7">
        <v>202526</v>
      </c>
      <c r="C6" s="7">
        <v>178461</v>
      </c>
      <c r="D6" s="7">
        <v>179621</v>
      </c>
      <c r="E6" s="7">
        <v>198080</v>
      </c>
      <c r="F6" s="7">
        <v>188857</v>
      </c>
      <c r="G6" s="7">
        <v>181962</v>
      </c>
      <c r="H6" s="7">
        <v>187751</v>
      </c>
    </row>
    <row r="7" spans="1:9">
      <c r="A7" s="3" t="s">
        <v>6</v>
      </c>
      <c r="B7" s="6">
        <f>AVERAGE(B4:B6)</f>
        <v>203076.33333333334</v>
      </c>
      <c r="C7" s="6">
        <f t="shared" ref="C7:H7" si="0">AVERAGE(C4:C6)</f>
        <v>179961</v>
      </c>
      <c r="D7" s="6">
        <f t="shared" si="0"/>
        <v>180829.33333333334</v>
      </c>
      <c r="E7" s="6">
        <f t="shared" si="0"/>
        <v>198122.33333333334</v>
      </c>
      <c r="F7" s="6">
        <f t="shared" si="0"/>
        <v>189662.66666666666</v>
      </c>
      <c r="G7" s="6">
        <f t="shared" si="0"/>
        <v>182340</v>
      </c>
      <c r="H7" s="6">
        <f t="shared" si="0"/>
        <v>188186</v>
      </c>
    </row>
    <row r="8" spans="1:9" s="9" customFormat="1">
      <c r="A8" s="4" t="s">
        <v>0</v>
      </c>
      <c r="B8" s="4">
        <v>0</v>
      </c>
      <c r="C8" s="4">
        <v>0.5</v>
      </c>
      <c r="D8" s="4">
        <v>1</v>
      </c>
      <c r="E8" s="4">
        <v>2</v>
      </c>
      <c r="F8" s="10">
        <v>4</v>
      </c>
      <c r="G8" s="10">
        <v>8</v>
      </c>
      <c r="H8" s="10">
        <v>24</v>
      </c>
      <c r="I8" s="10"/>
    </row>
    <row r="9" spans="1:9">
      <c r="A9" s="5"/>
      <c r="B9" s="7">
        <v>309680</v>
      </c>
      <c r="C9" s="7">
        <v>336026</v>
      </c>
      <c r="D9" s="7">
        <v>345936</v>
      </c>
      <c r="E9" s="7">
        <v>354812</v>
      </c>
      <c r="F9" s="7">
        <v>342834</v>
      </c>
      <c r="G9" s="7">
        <v>321211</v>
      </c>
      <c r="H9" s="7">
        <v>288539</v>
      </c>
    </row>
    <row r="10" spans="1:9">
      <c r="A10" s="5"/>
      <c r="B10" s="7">
        <v>309835</v>
      </c>
      <c r="C10" s="7">
        <v>329115</v>
      </c>
      <c r="D10" s="7">
        <v>337136</v>
      </c>
      <c r="E10" s="7">
        <v>343498</v>
      </c>
      <c r="F10" s="7">
        <v>330709</v>
      </c>
      <c r="G10" s="7">
        <v>310641</v>
      </c>
      <c r="H10" s="7">
        <v>285346</v>
      </c>
    </row>
    <row r="11" spans="1:9">
      <c r="A11" s="5"/>
      <c r="B11" s="7">
        <v>311269</v>
      </c>
      <c r="C11" s="7">
        <v>328182</v>
      </c>
      <c r="D11" s="7">
        <v>338392</v>
      </c>
      <c r="E11" s="7">
        <v>341160</v>
      </c>
      <c r="F11" s="7">
        <v>330709</v>
      </c>
      <c r="G11" s="7">
        <v>310641</v>
      </c>
      <c r="H11" s="7">
        <v>281249</v>
      </c>
    </row>
    <row r="12" spans="1:9">
      <c r="A12" s="3" t="s">
        <v>6</v>
      </c>
      <c r="B12" s="6">
        <f>AVERAGE(B9:B11)</f>
        <v>310261.33333333331</v>
      </c>
      <c r="C12" s="6">
        <f t="shared" ref="C12:H12" si="1">AVERAGE(C9:C11)</f>
        <v>331107.66666666669</v>
      </c>
      <c r="D12" s="6">
        <f t="shared" si="1"/>
        <v>340488</v>
      </c>
      <c r="E12" s="6">
        <f t="shared" si="1"/>
        <v>346490</v>
      </c>
      <c r="F12" s="6">
        <f t="shared" si="1"/>
        <v>334750.66666666669</v>
      </c>
      <c r="G12" s="6">
        <f t="shared" si="1"/>
        <v>314164.33333333331</v>
      </c>
      <c r="H12" s="6">
        <f t="shared" si="1"/>
        <v>285044.66666666669</v>
      </c>
    </row>
    <row r="13" spans="1:9" s="9" customFormat="1">
      <c r="A13" s="4" t="s">
        <v>1</v>
      </c>
      <c r="B13" s="4">
        <v>0</v>
      </c>
      <c r="C13" s="4">
        <v>0.5</v>
      </c>
      <c r="D13" s="4">
        <v>1</v>
      </c>
      <c r="E13" s="4">
        <v>2</v>
      </c>
      <c r="F13" s="10">
        <v>4</v>
      </c>
      <c r="G13" s="10">
        <v>8</v>
      </c>
      <c r="H13" s="10">
        <v>24</v>
      </c>
      <c r="I13" s="10"/>
    </row>
    <row r="14" spans="1:9">
      <c r="A14" s="5"/>
      <c r="B14" s="7">
        <v>10398</v>
      </c>
      <c r="C14" s="7">
        <v>3568</v>
      </c>
      <c r="D14" s="7">
        <v>10324</v>
      </c>
      <c r="E14" s="7">
        <v>14823</v>
      </c>
      <c r="F14" s="7">
        <v>17678</v>
      </c>
      <c r="G14" s="7">
        <v>22178</v>
      </c>
      <c r="H14" s="7">
        <v>22741</v>
      </c>
    </row>
    <row r="15" spans="1:9">
      <c r="A15" s="5"/>
      <c r="B15" s="7">
        <v>8783</v>
      </c>
      <c r="C15" s="7">
        <v>4566</v>
      </c>
      <c r="D15" s="7">
        <v>10586</v>
      </c>
      <c r="E15" s="7">
        <v>16167</v>
      </c>
      <c r="F15" s="7">
        <v>16060</v>
      </c>
      <c r="G15" s="7">
        <v>21709</v>
      </c>
      <c r="H15" s="7">
        <v>23190</v>
      </c>
    </row>
    <row r="16" spans="1:9">
      <c r="A16" s="5"/>
      <c r="B16" s="7">
        <v>8010</v>
      </c>
      <c r="C16" s="7">
        <v>3565</v>
      </c>
      <c r="D16" s="7">
        <v>7273</v>
      </c>
      <c r="E16" s="7">
        <v>16141</v>
      </c>
      <c r="F16" s="7">
        <v>16089</v>
      </c>
      <c r="G16" s="7">
        <v>22412</v>
      </c>
      <c r="H16" s="7">
        <v>22813</v>
      </c>
    </row>
    <row r="17" spans="1:9" s="9" customFormat="1">
      <c r="A17" s="4" t="s">
        <v>2</v>
      </c>
      <c r="B17" s="4">
        <v>0</v>
      </c>
      <c r="C17" s="4">
        <v>0.5</v>
      </c>
      <c r="D17" s="4">
        <v>1</v>
      </c>
      <c r="E17" s="4">
        <v>2</v>
      </c>
      <c r="F17" s="10">
        <v>4</v>
      </c>
      <c r="G17" s="10">
        <v>8</v>
      </c>
      <c r="H17" s="10">
        <v>24</v>
      </c>
      <c r="I17" s="10"/>
    </row>
    <row r="18" spans="1:9">
      <c r="A18" s="5"/>
      <c r="B18" s="7">
        <v>143714</v>
      </c>
      <c r="C18" s="7">
        <v>97500</v>
      </c>
      <c r="D18" s="7">
        <v>82937</v>
      </c>
      <c r="E18" s="7">
        <v>97796</v>
      </c>
      <c r="F18" s="7">
        <v>138351</v>
      </c>
      <c r="G18" s="7">
        <v>205922</v>
      </c>
      <c r="H18" s="7">
        <v>172553</v>
      </c>
    </row>
    <row r="19" spans="1:9">
      <c r="A19" s="5"/>
      <c r="B19" s="7">
        <v>143650</v>
      </c>
      <c r="C19" s="7">
        <v>96139</v>
      </c>
      <c r="D19" s="7">
        <v>83461</v>
      </c>
      <c r="E19" s="7">
        <v>96674</v>
      </c>
      <c r="F19" s="7">
        <v>135188</v>
      </c>
      <c r="G19" s="7">
        <v>206454</v>
      </c>
      <c r="H19" s="7">
        <v>172954</v>
      </c>
    </row>
    <row r="20" spans="1:9">
      <c r="A20" s="5"/>
      <c r="B20" s="7">
        <v>138707</v>
      </c>
      <c r="C20" s="7">
        <v>92311</v>
      </c>
      <c r="D20" s="7">
        <v>80651</v>
      </c>
      <c r="E20" s="7">
        <v>93744</v>
      </c>
      <c r="F20" s="7">
        <v>132053</v>
      </c>
      <c r="G20" s="7">
        <v>197629</v>
      </c>
      <c r="H20" s="7">
        <v>167518</v>
      </c>
    </row>
    <row r="21" spans="1:9" s="9" customFormat="1">
      <c r="A21" s="4" t="s">
        <v>3</v>
      </c>
      <c r="B21" s="4">
        <v>0</v>
      </c>
      <c r="C21" s="4">
        <v>0.5</v>
      </c>
      <c r="D21" s="4">
        <v>1</v>
      </c>
      <c r="E21" s="4">
        <v>2</v>
      </c>
      <c r="F21" s="10">
        <v>4</v>
      </c>
      <c r="G21" s="10">
        <v>8</v>
      </c>
      <c r="H21" s="10">
        <v>24</v>
      </c>
      <c r="I21" s="10"/>
    </row>
    <row r="22" spans="1:9">
      <c r="A22" s="5"/>
      <c r="B22" s="7">
        <v>265455</v>
      </c>
      <c r="C22" s="7">
        <v>194884</v>
      </c>
      <c r="D22" s="7">
        <v>173798</v>
      </c>
      <c r="E22" s="7">
        <v>143482</v>
      </c>
      <c r="F22" s="7">
        <v>93553</v>
      </c>
      <c r="G22" s="7">
        <v>42995</v>
      </c>
      <c r="H22" s="7">
        <v>11891</v>
      </c>
    </row>
    <row r="23" spans="1:9">
      <c r="A23" s="5"/>
      <c r="B23" s="7">
        <v>251307</v>
      </c>
      <c r="C23" s="7">
        <v>189252</v>
      </c>
      <c r="D23" s="7">
        <v>171932</v>
      </c>
      <c r="E23" s="7">
        <v>140283</v>
      </c>
      <c r="F23" s="7">
        <v>94611</v>
      </c>
      <c r="G23" s="7">
        <v>35040</v>
      </c>
      <c r="H23" s="7">
        <v>12758</v>
      </c>
    </row>
    <row r="24" spans="1:9">
      <c r="A24" s="5"/>
      <c r="B24" s="7">
        <v>278217</v>
      </c>
      <c r="C24" s="7">
        <v>205941</v>
      </c>
      <c r="D24" s="7">
        <v>185714</v>
      </c>
      <c r="E24" s="7">
        <v>151907</v>
      </c>
      <c r="F24" s="7">
        <v>96792</v>
      </c>
      <c r="G24" s="7">
        <v>38151</v>
      </c>
      <c r="H24" s="7">
        <v>11584</v>
      </c>
    </row>
    <row r="25" spans="1:9" s="9" customFormat="1">
      <c r="A25" s="4" t="s">
        <v>4</v>
      </c>
      <c r="B25" s="4">
        <v>0</v>
      </c>
      <c r="C25" s="4">
        <v>0.5</v>
      </c>
      <c r="D25" s="4">
        <v>1</v>
      </c>
      <c r="E25" s="4">
        <v>2</v>
      </c>
      <c r="F25" s="10">
        <v>4</v>
      </c>
      <c r="G25" s="10">
        <v>8</v>
      </c>
      <c r="H25" s="10">
        <v>24</v>
      </c>
      <c r="I25" s="10"/>
    </row>
    <row r="26" spans="1:9">
      <c r="A26" s="5"/>
      <c r="B26" s="7">
        <v>106954</v>
      </c>
      <c r="C26" s="7">
        <v>132900</v>
      </c>
      <c r="D26" s="7">
        <v>136504</v>
      </c>
      <c r="E26" s="7">
        <v>158888</v>
      </c>
      <c r="F26" s="7">
        <v>156013</v>
      </c>
      <c r="G26" s="7">
        <v>167824</v>
      </c>
      <c r="H26" s="7">
        <v>124944</v>
      </c>
    </row>
    <row r="27" spans="1:9">
      <c r="A27" s="5"/>
      <c r="B27" s="7">
        <v>113836</v>
      </c>
      <c r="C27" s="7">
        <v>137335</v>
      </c>
      <c r="D27" s="7">
        <v>141910</v>
      </c>
      <c r="E27" s="7">
        <v>168520</v>
      </c>
      <c r="F27" s="7">
        <v>163518</v>
      </c>
      <c r="G27" s="7">
        <v>176630</v>
      </c>
      <c r="H27" s="7">
        <v>131385</v>
      </c>
    </row>
    <row r="28" spans="1:9">
      <c r="A28" s="5"/>
      <c r="B28" s="7">
        <v>111668</v>
      </c>
      <c r="C28" s="7">
        <v>136245</v>
      </c>
      <c r="D28" s="7">
        <v>140216</v>
      </c>
      <c r="E28" s="7">
        <v>165376</v>
      </c>
      <c r="F28" s="7">
        <v>159187</v>
      </c>
      <c r="G28" s="7">
        <v>173424</v>
      </c>
      <c r="H28" s="7">
        <v>127792</v>
      </c>
    </row>
    <row r="29" spans="1:9">
      <c r="A29" s="5"/>
    </row>
    <row r="30" spans="1:9">
      <c r="A30" s="8" t="s">
        <v>27</v>
      </c>
      <c r="B30" s="8"/>
    </row>
    <row r="31" spans="1:9" s="9" customFormat="1">
      <c r="A31" s="4" t="s">
        <v>28</v>
      </c>
      <c r="B31" s="4">
        <v>0</v>
      </c>
      <c r="C31" s="4">
        <v>0.5</v>
      </c>
      <c r="D31" s="4">
        <v>1</v>
      </c>
      <c r="E31" s="4">
        <v>2</v>
      </c>
      <c r="F31" s="10">
        <v>4</v>
      </c>
      <c r="G31" s="10">
        <v>8</v>
      </c>
      <c r="H31" s="10">
        <v>24</v>
      </c>
      <c r="I31" s="10" t="s">
        <v>15</v>
      </c>
    </row>
    <row r="32" spans="1:9">
      <c r="A32" s="5"/>
      <c r="B32" s="3">
        <f t="shared" ref="B32:E34" si="2">B4/B$7</f>
        <v>1.0096794473014252</v>
      </c>
      <c r="C32" s="3">
        <f t="shared" si="2"/>
        <v>1.0111079622807164</v>
      </c>
      <c r="D32" s="3">
        <f t="shared" si="2"/>
        <v>1.0104997714235153</v>
      </c>
      <c r="E32" s="3">
        <f t="shared" si="2"/>
        <v>1.0091845610540289</v>
      </c>
      <c r="F32" s="3">
        <f t="shared" ref="F32:H32" si="3">F4/F$7</f>
        <v>1.0073463763734913</v>
      </c>
      <c r="G32" s="3">
        <f t="shared" si="3"/>
        <v>1.010491389711528</v>
      </c>
      <c r="H32" s="3">
        <f t="shared" si="3"/>
        <v>1.007545726037006</v>
      </c>
    </row>
    <row r="33" spans="1:9">
      <c r="A33" s="5"/>
      <c r="B33" s="3">
        <f t="shared" si="2"/>
        <v>0.99303053531594843</v>
      </c>
      <c r="C33" s="3">
        <f t="shared" si="2"/>
        <v>0.99722717699946095</v>
      </c>
      <c r="D33" s="3">
        <f t="shared" si="2"/>
        <v>0.99618240403474356</v>
      </c>
      <c r="E33" s="3">
        <f t="shared" si="2"/>
        <v>0.991029111643143</v>
      </c>
      <c r="F33" s="3">
        <f t="shared" ref="F33:H33" si="4">F5/F$7</f>
        <v>0.99690151637644386</v>
      </c>
      <c r="G33" s="3">
        <f t="shared" si="4"/>
        <v>0.99158166063398046</v>
      </c>
      <c r="H33" s="3">
        <f t="shared" si="4"/>
        <v>0.99476581679827403</v>
      </c>
    </row>
    <row r="34" spans="1:9">
      <c r="A34" s="5"/>
      <c r="B34" s="3">
        <f t="shared" si="2"/>
        <v>0.99729001738262624</v>
      </c>
      <c r="C34" s="3">
        <f t="shared" si="2"/>
        <v>0.99166486071982263</v>
      </c>
      <c r="D34" s="3">
        <f t="shared" si="2"/>
        <v>0.993317824541741</v>
      </c>
      <c r="E34" s="3">
        <f t="shared" si="2"/>
        <v>0.99978632730282802</v>
      </c>
      <c r="F34" s="3">
        <f t="shared" ref="F34:H34" si="5">F6/F$7</f>
        <v>0.99575210725006513</v>
      </c>
      <c r="G34" s="3">
        <f t="shared" si="5"/>
        <v>0.99792694965449158</v>
      </c>
      <c r="H34" s="3">
        <f t="shared" si="5"/>
        <v>0.99768845716471999</v>
      </c>
    </row>
    <row r="35" spans="1:9">
      <c r="A35" s="3" t="s">
        <v>6</v>
      </c>
      <c r="B35" s="3">
        <f>AVERAGE(B32:B34)</f>
        <v>1</v>
      </c>
      <c r="C35" s="3">
        <f t="shared" ref="C35:E35" si="6">AVERAGE(C32:C34)</f>
        <v>1</v>
      </c>
      <c r="D35" s="3">
        <f t="shared" si="6"/>
        <v>1</v>
      </c>
      <c r="E35" s="3">
        <f t="shared" si="6"/>
        <v>1</v>
      </c>
      <c r="F35" s="3">
        <f t="shared" ref="F35:H35" si="7">AVERAGE(F32:F34)</f>
        <v>1.0000000000000002</v>
      </c>
      <c r="G35" s="3">
        <f t="shared" si="7"/>
        <v>1</v>
      </c>
      <c r="H35" s="3">
        <f t="shared" si="7"/>
        <v>1</v>
      </c>
    </row>
    <row r="36" spans="1:9" s="9" customFormat="1">
      <c r="A36" s="4" t="s">
        <v>0</v>
      </c>
      <c r="B36" s="4">
        <v>0</v>
      </c>
      <c r="C36" s="4">
        <v>0.5</v>
      </c>
      <c r="D36" s="4">
        <v>1</v>
      </c>
      <c r="E36" s="4">
        <v>2</v>
      </c>
      <c r="F36" s="10">
        <v>4</v>
      </c>
      <c r="G36" s="10">
        <v>8</v>
      </c>
      <c r="H36" s="10">
        <v>24</v>
      </c>
      <c r="I36" s="10"/>
    </row>
    <row r="37" spans="1:9">
      <c r="A37" s="5"/>
      <c r="B37" s="3">
        <f>B9/B$12</f>
        <v>0.99812631072300351</v>
      </c>
      <c r="C37" s="3">
        <f t="shared" ref="C37:H37" si="8">C9/C$12</f>
        <v>1.0148541813690009</v>
      </c>
      <c r="D37" s="3">
        <f t="shared" si="8"/>
        <v>1.016000563896525</v>
      </c>
      <c r="E37" s="3">
        <f t="shared" si="8"/>
        <v>1.024018009177754</v>
      </c>
      <c r="F37" s="3">
        <f t="shared" si="8"/>
        <v>1.0241473255716691</v>
      </c>
      <c r="G37" s="3">
        <f t="shared" si="8"/>
        <v>1.0224298748107414</v>
      </c>
      <c r="H37" s="3">
        <f t="shared" si="8"/>
        <v>1.0122588974359574</v>
      </c>
    </row>
    <row r="38" spans="1:9">
      <c r="A38" s="5"/>
      <c r="B38" s="3">
        <f t="shared" ref="B38" si="9">B10/B$12</f>
        <v>0.99862588957266141</v>
      </c>
      <c r="C38" s="3">
        <f t="shared" ref="C38:H38" si="10">C10/C$12</f>
        <v>0.99398181658936713</v>
      </c>
      <c r="D38" s="3">
        <f t="shared" si="10"/>
        <v>0.99015530650125705</v>
      </c>
      <c r="E38" s="3">
        <f t="shared" si="10"/>
        <v>0.99136483015382837</v>
      </c>
      <c r="F38" s="3">
        <f t="shared" si="10"/>
        <v>0.98792633721416534</v>
      </c>
      <c r="G38" s="3">
        <f t="shared" si="10"/>
        <v>0.98878506259462939</v>
      </c>
      <c r="H38" s="3">
        <f t="shared" si="10"/>
        <v>1.0010571442604317</v>
      </c>
    </row>
    <row r="39" spans="1:9">
      <c r="A39" s="5"/>
      <c r="B39" s="3">
        <f>B11/B$12</f>
        <v>1.0032477997043354</v>
      </c>
      <c r="C39" s="3">
        <f t="shared" ref="C39:H39" si="11">C11/C$12</f>
        <v>0.99116400204163191</v>
      </c>
      <c r="D39" s="3">
        <f t="shared" si="11"/>
        <v>0.99384412960221802</v>
      </c>
      <c r="E39" s="3">
        <f t="shared" si="11"/>
        <v>0.98461716066841753</v>
      </c>
      <c r="F39" s="3">
        <f t="shared" si="11"/>
        <v>0.98792633721416534</v>
      </c>
      <c r="G39" s="3">
        <f t="shared" si="11"/>
        <v>0.98878506259462939</v>
      </c>
      <c r="H39" s="3">
        <f t="shared" si="11"/>
        <v>0.98668395830361078</v>
      </c>
    </row>
    <row r="40" spans="1:9">
      <c r="A40" s="3" t="s">
        <v>6</v>
      </c>
      <c r="B40" s="3">
        <f>AVERAGE(B37:B39)</f>
        <v>1</v>
      </c>
      <c r="C40" s="3">
        <f t="shared" ref="C40:H40" si="12">AVERAGE(C37:C39)</f>
        <v>1</v>
      </c>
      <c r="D40" s="3">
        <f t="shared" si="12"/>
        <v>1</v>
      </c>
      <c r="E40" s="3">
        <f t="shared" si="12"/>
        <v>1</v>
      </c>
      <c r="F40" s="3">
        <f t="shared" si="12"/>
        <v>0.99999999999999989</v>
      </c>
      <c r="G40" s="3">
        <f t="shared" si="12"/>
        <v>1.0000000000000002</v>
      </c>
      <c r="H40" s="3">
        <f t="shared" si="12"/>
        <v>1</v>
      </c>
    </row>
    <row r="41" spans="1:9" s="9" customFormat="1">
      <c r="A41" s="4" t="s">
        <v>1</v>
      </c>
      <c r="B41" s="4">
        <v>0</v>
      </c>
      <c r="C41" s="4">
        <v>0.5</v>
      </c>
      <c r="D41" s="4">
        <v>1</v>
      </c>
      <c r="E41" s="4">
        <v>2</v>
      </c>
      <c r="F41" s="10">
        <v>4</v>
      </c>
      <c r="G41" s="10">
        <v>8</v>
      </c>
      <c r="H41" s="10">
        <v>24</v>
      </c>
      <c r="I41" s="10"/>
    </row>
    <row r="42" spans="1:9">
      <c r="A42" s="5"/>
      <c r="B42" s="3">
        <f>B14/B$12</f>
        <v>3.3513683088665043E-2</v>
      </c>
      <c r="C42" s="3">
        <f t="shared" ref="C42:H42" si="13">C14/C$12</f>
        <v>1.0775951024993884E-2</v>
      </c>
      <c r="D42" s="3">
        <f t="shared" si="13"/>
        <v>3.0321186062357557E-2</v>
      </c>
      <c r="E42" s="3">
        <f t="shared" si="13"/>
        <v>4.2780455424398969E-2</v>
      </c>
      <c r="F42" s="3">
        <f t="shared" si="13"/>
        <v>5.2809454200738459E-2</v>
      </c>
      <c r="G42" s="3">
        <f t="shared" si="13"/>
        <v>7.0593627751081439E-2</v>
      </c>
      <c r="H42" s="3">
        <f t="shared" si="13"/>
        <v>7.9780478848928929E-2</v>
      </c>
    </row>
    <row r="43" spans="1:9">
      <c r="A43" s="5"/>
      <c r="B43" s="3">
        <f>B15/B$12</f>
        <v>2.8308393784164748E-2</v>
      </c>
      <c r="C43" s="3">
        <f t="shared" ref="C43:G43" si="14">C15/C$12</f>
        <v>1.3790076339720311E-2</v>
      </c>
      <c r="D43" s="3">
        <f t="shared" si="14"/>
        <v>3.1090669862080308E-2</v>
      </c>
      <c r="E43" s="3">
        <f t="shared" si="14"/>
        <v>4.6659355248347717E-2</v>
      </c>
      <c r="F43" s="3">
        <f t="shared" si="14"/>
        <v>4.7976006022392784E-2</v>
      </c>
      <c r="G43" s="3">
        <f t="shared" si="14"/>
        <v>6.9100778467320184E-2</v>
      </c>
      <c r="H43" s="3">
        <f>H15/H$12</f>
        <v>8.1355670573266869E-2</v>
      </c>
    </row>
    <row r="44" spans="1:9">
      <c r="A44" s="5"/>
      <c r="B44" s="3">
        <f t="shared" ref="B44:H44" si="15">B16/B$12</f>
        <v>2.5816945714580399E-2</v>
      </c>
      <c r="C44" s="3">
        <f t="shared" si="15"/>
        <v>1.0766890528055828E-2</v>
      </c>
      <c r="D44" s="3">
        <f t="shared" si="15"/>
        <v>2.1360517844975446E-2</v>
      </c>
      <c r="E44" s="3">
        <f t="shared" si="15"/>
        <v>4.658431700770585E-2</v>
      </c>
      <c r="F44" s="3">
        <f t="shared" si="15"/>
        <v>4.8062637664649903E-2</v>
      </c>
      <c r="G44" s="3">
        <f t="shared" si="15"/>
        <v>7.1338460869205395E-2</v>
      </c>
      <c r="H44" s="3">
        <f t="shared" si="15"/>
        <v>8.0033070840359516E-2</v>
      </c>
    </row>
    <row r="45" spans="1:9">
      <c r="A45" s="3" t="s">
        <v>6</v>
      </c>
      <c r="B45" s="3">
        <f>AVERAGE(B42:B44)</f>
        <v>2.921300752913673E-2</v>
      </c>
      <c r="C45" s="3">
        <f t="shared" ref="C45:H45" si="16">AVERAGE(C42:C44)</f>
        <v>1.1777639297590008E-2</v>
      </c>
      <c r="D45" s="3">
        <f t="shared" si="16"/>
        <v>2.7590791256471101E-2</v>
      </c>
      <c r="E45" s="3">
        <f t="shared" si="16"/>
        <v>4.5341375893484172E-2</v>
      </c>
      <c r="F45" s="3">
        <f t="shared" si="16"/>
        <v>4.9616032629260377E-2</v>
      </c>
      <c r="G45" s="3">
        <f t="shared" si="16"/>
        <v>7.0344289029202339E-2</v>
      </c>
      <c r="H45" s="3">
        <f t="shared" si="16"/>
        <v>8.0389740087518438E-2</v>
      </c>
    </row>
    <row r="46" spans="1:9" s="9" customFormat="1">
      <c r="A46" s="4" t="s">
        <v>2</v>
      </c>
      <c r="B46" s="4">
        <v>0</v>
      </c>
      <c r="C46" s="4">
        <v>0.5</v>
      </c>
      <c r="D46" s="4">
        <v>1</v>
      </c>
      <c r="E46" s="4">
        <v>2</v>
      </c>
      <c r="F46" s="10">
        <v>4</v>
      </c>
      <c r="G46" s="10">
        <v>8</v>
      </c>
      <c r="H46" s="10">
        <v>24</v>
      </c>
      <c r="I46" s="10"/>
    </row>
    <row r="47" spans="1:9">
      <c r="A47" s="5"/>
      <c r="B47" s="3">
        <f>B18/B$7</f>
        <v>0.70768463090233713</v>
      </c>
      <c r="C47" s="3">
        <f t="shared" ref="C47:H47" si="17">C18/C$7</f>
        <v>0.54178405321152912</v>
      </c>
      <c r="D47" s="3">
        <f t="shared" si="17"/>
        <v>0.4586479332261727</v>
      </c>
      <c r="E47" s="3">
        <f t="shared" si="17"/>
        <v>0.49361421478648709</v>
      </c>
      <c r="F47" s="3">
        <f t="shared" si="17"/>
        <v>0.72945826625517585</v>
      </c>
      <c r="G47" s="3">
        <f t="shared" si="17"/>
        <v>1.1293298234068225</v>
      </c>
      <c r="H47" s="3">
        <f t="shared" si="17"/>
        <v>0.91692793300245501</v>
      </c>
    </row>
    <row r="48" spans="1:9">
      <c r="A48" s="5"/>
      <c r="B48" s="3">
        <f t="shared" ref="B48:H49" si="18">B19/B$7</f>
        <v>0.70736947847197029</v>
      </c>
      <c r="C48" s="3">
        <f t="shared" si="18"/>
        <v>0.53422130350464825</v>
      </c>
      <c r="D48" s="3">
        <f t="shared" si="18"/>
        <v>0.46154569317662325</v>
      </c>
      <c r="E48" s="3">
        <f t="shared" si="18"/>
        <v>0.48795104708033921</v>
      </c>
      <c r="F48" s="3">
        <f t="shared" si="18"/>
        <v>0.71278128888482717</v>
      </c>
      <c r="G48" s="3">
        <f t="shared" si="18"/>
        <v>1.1322474498190194</v>
      </c>
      <c r="H48" s="3">
        <f t="shared" si="18"/>
        <v>0.91905880352417291</v>
      </c>
    </row>
    <row r="49" spans="1:9">
      <c r="A49" s="5"/>
      <c r="B49" s="3">
        <f t="shared" si="18"/>
        <v>0.68302887748285124</v>
      </c>
      <c r="C49" s="3">
        <f t="shared" si="18"/>
        <v>0.51295002806163559</v>
      </c>
      <c r="D49" s="3">
        <f t="shared" si="18"/>
        <v>0.44600617893852029</v>
      </c>
      <c r="E49" s="3">
        <f t="shared" si="18"/>
        <v>0.47316220449654839</v>
      </c>
      <c r="F49" s="3">
        <f t="shared" si="18"/>
        <v>0.69625194204447194</v>
      </c>
      <c r="G49" s="3">
        <f t="shared" si="18"/>
        <v>1.0838488537896238</v>
      </c>
      <c r="H49" s="3">
        <f t="shared" si="18"/>
        <v>0.89017248892053602</v>
      </c>
    </row>
    <row r="50" spans="1:9">
      <c r="A50" s="3" t="s">
        <v>6</v>
      </c>
      <c r="B50" s="3">
        <f>AVERAGE(B47:B49)</f>
        <v>0.69936099561905285</v>
      </c>
      <c r="C50" s="3">
        <f t="shared" ref="C50" si="19">AVERAGE(C47:C49)</f>
        <v>0.52965179492593772</v>
      </c>
      <c r="D50" s="3">
        <f t="shared" ref="D50" si="20">AVERAGE(D47:D49)</f>
        <v>0.45539993511377208</v>
      </c>
      <c r="E50" s="3">
        <f t="shared" ref="E50" si="21">AVERAGE(E47:E49)</f>
        <v>0.48490915545445823</v>
      </c>
      <c r="F50" s="3">
        <f t="shared" ref="F50" si="22">AVERAGE(F47:F49)</f>
        <v>0.71283049906149165</v>
      </c>
      <c r="G50" s="3">
        <f t="shared" ref="G50" si="23">AVERAGE(G47:G49)</f>
        <v>1.1151420423384886</v>
      </c>
      <c r="H50" s="3">
        <f t="shared" ref="H50" si="24">AVERAGE(H47:H49)</f>
        <v>0.90871974181572135</v>
      </c>
    </row>
    <row r="51" spans="1:9" s="9" customFormat="1">
      <c r="A51" s="4" t="s">
        <v>3</v>
      </c>
      <c r="B51" s="4">
        <v>0</v>
      </c>
      <c r="C51" s="4">
        <v>0.5</v>
      </c>
      <c r="D51" s="4">
        <v>1</v>
      </c>
      <c r="E51" s="4">
        <v>2</v>
      </c>
      <c r="F51" s="10">
        <v>4</v>
      </c>
      <c r="G51" s="10">
        <v>8</v>
      </c>
      <c r="H51" s="10">
        <v>24</v>
      </c>
      <c r="I51" s="10"/>
    </row>
    <row r="52" spans="1:9">
      <c r="A52" s="5"/>
      <c r="B52" s="3">
        <f>B22/B$7</f>
        <v>1.3071685687976113</v>
      </c>
      <c r="C52" s="3">
        <f t="shared" ref="C52:H52" si="25">C22/C$7</f>
        <v>1.0829235223187246</v>
      </c>
      <c r="D52" s="3">
        <f t="shared" si="25"/>
        <v>0.96111619058854758</v>
      </c>
      <c r="E52" s="3">
        <f t="shared" si="25"/>
        <v>0.72420911658958187</v>
      </c>
      <c r="F52" s="3">
        <f t="shared" si="25"/>
        <v>0.49325996330326827</v>
      </c>
      <c r="G52" s="3">
        <f t="shared" si="25"/>
        <v>0.2357957661511462</v>
      </c>
      <c r="H52" s="3">
        <f t="shared" si="25"/>
        <v>6.3187484722561721E-2</v>
      </c>
    </row>
    <row r="53" spans="1:9">
      <c r="A53" s="5"/>
      <c r="B53" s="3">
        <f t="shared" ref="B53:H54" si="26">B23/B$7</f>
        <v>1.2375001846596272</v>
      </c>
      <c r="C53" s="3">
        <f t="shared" si="26"/>
        <v>1.0516278527014187</v>
      </c>
      <c r="D53" s="3">
        <f t="shared" si="26"/>
        <v>0.95079706832224853</v>
      </c>
      <c r="E53" s="3">
        <f t="shared" si="26"/>
        <v>0.70806252702454875</v>
      </c>
      <c r="F53" s="3">
        <f t="shared" si="26"/>
        <v>0.49883828832945515</v>
      </c>
      <c r="G53" s="3">
        <f t="shared" si="26"/>
        <v>0.19216847647252386</v>
      </c>
      <c r="H53" s="3">
        <f t="shared" si="26"/>
        <v>6.779462871839563E-2</v>
      </c>
    </row>
    <row r="54" spans="1:9">
      <c r="A54" s="5"/>
      <c r="B54" s="3">
        <f t="shared" si="26"/>
        <v>1.3700119331154623</v>
      </c>
      <c r="C54" s="3">
        <f t="shared" si="26"/>
        <v>1.1443646123326721</v>
      </c>
      <c r="D54" s="3">
        <f t="shared" si="26"/>
        <v>1.0270125790800901</v>
      </c>
      <c r="E54" s="3">
        <f t="shared" si="26"/>
        <v>0.76673334825116468</v>
      </c>
      <c r="F54" s="3">
        <f t="shared" si="26"/>
        <v>0.51033765211217108</v>
      </c>
      <c r="G54" s="3">
        <f t="shared" si="26"/>
        <v>0.20923000987166832</v>
      </c>
      <c r="H54" s="3">
        <f t="shared" si="26"/>
        <v>6.1556120008927337E-2</v>
      </c>
    </row>
    <row r="55" spans="1:9">
      <c r="A55" s="3" t="s">
        <v>6</v>
      </c>
      <c r="B55" s="3">
        <f>AVERAGE(B52:B54)</f>
        <v>1.3048935621909001</v>
      </c>
      <c r="C55" s="3">
        <f t="shared" ref="C55" si="27">AVERAGE(C52:C54)</f>
        <v>1.0929719957842716</v>
      </c>
      <c r="D55" s="3">
        <f t="shared" ref="D55" si="28">AVERAGE(D52:D54)</f>
        <v>0.97964194599696208</v>
      </c>
      <c r="E55" s="3">
        <f t="shared" ref="E55" si="29">AVERAGE(E52:E54)</f>
        <v>0.73300166395509836</v>
      </c>
      <c r="F55" s="3">
        <f t="shared" ref="F55" si="30">AVERAGE(F52:F54)</f>
        <v>0.50081196791496485</v>
      </c>
      <c r="G55" s="3">
        <f t="shared" ref="G55" si="31">AVERAGE(G52:G54)</f>
        <v>0.21239808416511277</v>
      </c>
      <c r="H55" s="3">
        <f t="shared" ref="H55" si="32">AVERAGE(H52:H54)</f>
        <v>6.4179411149961563E-2</v>
      </c>
    </row>
    <row r="56" spans="1:9" s="9" customFormat="1">
      <c r="A56" s="4" t="s">
        <v>4</v>
      </c>
      <c r="B56" s="4">
        <v>0</v>
      </c>
      <c r="C56" s="4">
        <v>0.5</v>
      </c>
      <c r="D56" s="4">
        <v>1</v>
      </c>
      <c r="E56" s="4">
        <v>2</v>
      </c>
      <c r="F56" s="10">
        <v>4</v>
      </c>
      <c r="G56" s="10">
        <v>8</v>
      </c>
      <c r="H56" s="10">
        <v>24</v>
      </c>
      <c r="I56" s="10"/>
    </row>
    <row r="57" spans="1:9">
      <c r="A57" s="5"/>
      <c r="B57" s="3">
        <f>B26/B$7</f>
        <v>0.52666895371034539</v>
      </c>
      <c r="C57" s="3">
        <f t="shared" ref="C57:H57" si="33">C26/C$7</f>
        <v>0.73849334022371516</v>
      </c>
      <c r="D57" s="3">
        <f t="shared" si="33"/>
        <v>0.75487752724484225</v>
      </c>
      <c r="E57" s="3">
        <f t="shared" si="33"/>
        <v>0.80196915373834676</v>
      </c>
      <c r="F57" s="3">
        <f t="shared" si="33"/>
        <v>0.8225814955675691</v>
      </c>
      <c r="G57" s="3">
        <f t="shared" si="33"/>
        <v>0.92039047932433915</v>
      </c>
      <c r="H57" s="3">
        <f t="shared" si="33"/>
        <v>0.66393886899131715</v>
      </c>
    </row>
    <row r="58" spans="1:9">
      <c r="A58" s="5"/>
      <c r="B58" s="3">
        <f t="shared" ref="B58:H59" si="34">B27/B$7</f>
        <v>0.56055768848823673</v>
      </c>
      <c r="C58" s="3">
        <f t="shared" si="34"/>
        <v>0.76313756869543958</v>
      </c>
      <c r="D58" s="3">
        <f t="shared" si="34"/>
        <v>0.78477311940540617</v>
      </c>
      <c r="E58" s="3">
        <f t="shared" si="34"/>
        <v>0.85058558096260384</v>
      </c>
      <c r="F58" s="3">
        <f t="shared" si="34"/>
        <v>0.86215175012478296</v>
      </c>
      <c r="G58" s="3">
        <f t="shared" si="34"/>
        <v>0.96868487441044204</v>
      </c>
      <c r="H58" s="3">
        <f t="shared" si="34"/>
        <v>0.69816564462818698</v>
      </c>
    </row>
    <row r="59" spans="1:9">
      <c r="A59" s="5"/>
      <c r="B59" s="3">
        <f t="shared" si="34"/>
        <v>0.54988189990955783</v>
      </c>
      <c r="C59" s="3">
        <f t="shared" si="34"/>
        <v>0.75708070081851064</v>
      </c>
      <c r="D59" s="3">
        <f t="shared" si="34"/>
        <v>0.7754051702526138</v>
      </c>
      <c r="E59" s="3">
        <f t="shared" si="34"/>
        <v>0.83471659765767614</v>
      </c>
      <c r="F59" s="3">
        <f t="shared" si="34"/>
        <v>0.83931647064612969</v>
      </c>
      <c r="G59" s="3">
        <f t="shared" si="34"/>
        <v>0.95110233629483387</v>
      </c>
      <c r="H59" s="3">
        <f t="shared" si="34"/>
        <v>0.6790728321979318</v>
      </c>
    </row>
    <row r="60" spans="1:9">
      <c r="A60" s="3" t="s">
        <v>6</v>
      </c>
      <c r="B60" s="3">
        <f>AVERAGE(B57:B59)</f>
        <v>0.54570284736938002</v>
      </c>
      <c r="C60" s="3">
        <f t="shared" ref="C60" si="35">AVERAGE(C57:C59)</f>
        <v>0.75290386991255509</v>
      </c>
      <c r="D60" s="3">
        <f t="shared" ref="D60" si="36">AVERAGE(D57:D59)</f>
        <v>0.77168527230095407</v>
      </c>
      <c r="E60" s="3">
        <f t="shared" ref="E60" si="37">AVERAGE(E57:E59)</f>
        <v>0.82909044411954225</v>
      </c>
      <c r="F60" s="3">
        <f t="shared" ref="F60" si="38">AVERAGE(F57:F59)</f>
        <v>0.84134990544616051</v>
      </c>
      <c r="G60" s="3">
        <f t="shared" ref="G60" si="39">AVERAGE(G57:G59)</f>
        <v>0.94672589667653828</v>
      </c>
      <c r="H60" s="3">
        <f t="shared" ref="H60" si="40">AVERAGE(H57:H59)</f>
        <v>0.68039244860581205</v>
      </c>
    </row>
    <row r="61" spans="1:9">
      <c r="A61" s="5"/>
      <c r="B61" s="3"/>
      <c r="C61" s="3"/>
      <c r="D61" s="3"/>
      <c r="E61" s="3"/>
      <c r="F61" s="3"/>
      <c r="G61" s="3"/>
      <c r="H61" s="3"/>
    </row>
    <row r="62" spans="1:9">
      <c r="A62" s="11" t="s">
        <v>29</v>
      </c>
      <c r="B62" s="9"/>
    </row>
    <row r="63" spans="1:9" s="9" customFormat="1">
      <c r="A63" s="4" t="s">
        <v>1</v>
      </c>
      <c r="B63" s="4">
        <v>0</v>
      </c>
      <c r="C63" s="4">
        <v>0.5</v>
      </c>
      <c r="D63" s="4">
        <v>1</v>
      </c>
      <c r="E63" s="4">
        <v>2</v>
      </c>
      <c r="F63" s="10">
        <v>4</v>
      </c>
      <c r="G63" s="10">
        <v>8</v>
      </c>
      <c r="H63" s="10">
        <v>24</v>
      </c>
      <c r="I63" s="10" t="s">
        <v>15</v>
      </c>
    </row>
    <row r="64" spans="1:9">
      <c r="A64" s="5"/>
      <c r="B64" s="3">
        <f>B42/$B$45</f>
        <v>1.1472178294288551</v>
      </c>
      <c r="C64" s="3">
        <f t="shared" ref="C64:H64" si="41">C42/$B$45</f>
        <v>0.36887509833576942</v>
      </c>
      <c r="D64" s="3">
        <f t="shared" si="41"/>
        <v>1.0379344212373731</v>
      </c>
      <c r="E64" s="3">
        <f t="shared" si="41"/>
        <v>1.464431739242535</v>
      </c>
      <c r="F64" s="3">
        <f t="shared" si="41"/>
        <v>1.8077376712434314</v>
      </c>
      <c r="G64" s="3">
        <f t="shared" si="41"/>
        <v>2.4165135233225179</v>
      </c>
      <c r="H64" s="3">
        <f t="shared" si="41"/>
        <v>2.7309916231444764</v>
      </c>
    </row>
    <row r="65" spans="1:9">
      <c r="A65" s="5"/>
      <c r="B65" s="3">
        <f t="shared" ref="B65:H66" si="42">B43/$B$45</f>
        <v>0.9690338715015997</v>
      </c>
      <c r="C65" s="3">
        <f t="shared" si="42"/>
        <v>0.47205260622228784</v>
      </c>
      <c r="D65" s="3">
        <f t="shared" si="42"/>
        <v>1.0642748724543618</v>
      </c>
      <c r="E65" s="3">
        <f t="shared" si="42"/>
        <v>1.5972116257393283</v>
      </c>
      <c r="F65" s="3">
        <f t="shared" si="42"/>
        <v>1.6422823283272716</v>
      </c>
      <c r="G65" s="3">
        <f t="shared" si="42"/>
        <v>2.3654113120122888</v>
      </c>
      <c r="H65" s="3">
        <f t="shared" si="42"/>
        <v>2.7849125254263405</v>
      </c>
    </row>
    <row r="66" spans="1:9">
      <c r="A66" s="5"/>
      <c r="B66" s="3">
        <f t="shared" si="42"/>
        <v>0.88374829906954511</v>
      </c>
      <c r="C66" s="3">
        <f t="shared" si="42"/>
        <v>0.36856494550645119</v>
      </c>
      <c r="D66" s="3">
        <f t="shared" si="42"/>
        <v>0.73119886145480584</v>
      </c>
      <c r="E66" s="3">
        <f t="shared" si="42"/>
        <v>1.5946429672207891</v>
      </c>
      <c r="F66" s="3">
        <f t="shared" si="42"/>
        <v>1.6452478443622336</v>
      </c>
      <c r="G66" s="3">
        <f t="shared" si="42"/>
        <v>2.4420101490082184</v>
      </c>
      <c r="H66" s="3">
        <f t="shared" si="42"/>
        <v>2.739638182084998</v>
      </c>
    </row>
    <row r="67" spans="1:9">
      <c r="A67" s="3" t="s">
        <v>6</v>
      </c>
      <c r="B67" s="3">
        <f>AVERAGE(B64:B66)</f>
        <v>1</v>
      </c>
      <c r="C67" s="3">
        <f t="shared" ref="C67:H67" si="43">AVERAGE(C64:C66)</f>
        <v>0.40316421668816949</v>
      </c>
      <c r="D67" s="3">
        <f t="shared" si="43"/>
        <v>0.94446938504884692</v>
      </c>
      <c r="E67" s="3">
        <f t="shared" si="43"/>
        <v>1.552095444067551</v>
      </c>
      <c r="F67" s="3">
        <f t="shared" si="43"/>
        <v>1.6984226146443122</v>
      </c>
      <c r="G67" s="3">
        <f t="shared" si="43"/>
        <v>2.4079783281143414</v>
      </c>
      <c r="H67" s="3">
        <f t="shared" si="43"/>
        <v>2.751847443551938</v>
      </c>
    </row>
    <row r="68" spans="1:9">
      <c r="A68" s="3" t="s">
        <v>14</v>
      </c>
      <c r="B68" s="3">
        <f>STDEV(B64:B66)</f>
        <v>0.13443669213638507</v>
      </c>
      <c r="C68" s="3">
        <f t="shared" ref="C68:H68" si="44">STDEV(C64:C66)</f>
        <v>5.9659296912951257E-2</v>
      </c>
      <c r="D68" s="3">
        <f t="shared" si="44"/>
        <v>0.18516666011497843</v>
      </c>
      <c r="E68" s="3">
        <f t="shared" si="44"/>
        <v>7.5929858154627425E-2</v>
      </c>
      <c r="F68" s="3">
        <f t="shared" si="44"/>
        <v>9.4681227129721351E-2</v>
      </c>
      <c r="G68" s="3">
        <f t="shared" si="44"/>
        <v>3.9006187011979318E-2</v>
      </c>
      <c r="H68" s="3">
        <f t="shared" si="44"/>
        <v>2.8959721595669195E-2</v>
      </c>
    </row>
    <row r="69" spans="1:9" s="9" customFormat="1">
      <c r="A69" s="4" t="s">
        <v>2</v>
      </c>
      <c r="B69" s="4">
        <v>0</v>
      </c>
      <c r="C69" s="4">
        <v>0.5</v>
      </c>
      <c r="D69" s="4">
        <v>1</v>
      </c>
      <c r="E69" s="4">
        <v>2</v>
      </c>
      <c r="F69" s="10">
        <v>4</v>
      </c>
      <c r="G69" s="10">
        <v>8</v>
      </c>
      <c r="H69" s="10">
        <v>24</v>
      </c>
      <c r="I69" s="10"/>
    </row>
    <row r="70" spans="1:9">
      <c r="A70" s="5"/>
      <c r="B70" s="3">
        <f>B47/$B$50</f>
        <v>1.011901772239838</v>
      </c>
      <c r="C70" s="3">
        <f t="shared" ref="C70:H70" si="45">C47/$B$50</f>
        <v>0.77468439990988991</v>
      </c>
      <c r="D70" s="3">
        <f t="shared" si="45"/>
        <v>0.65580999812577712</v>
      </c>
      <c r="E70" s="3">
        <f t="shared" si="45"/>
        <v>0.70580746978826714</v>
      </c>
      <c r="F70" s="3">
        <f t="shared" si="45"/>
        <v>1.0430353863378981</v>
      </c>
      <c r="G70" s="3">
        <f t="shared" si="45"/>
        <v>1.6148024131760086</v>
      </c>
      <c r="H70" s="3">
        <f t="shared" si="45"/>
        <v>1.3110938967804726</v>
      </c>
    </row>
    <row r="71" spans="1:9">
      <c r="A71" s="5"/>
      <c r="B71" s="3">
        <f t="shared" ref="B71:H72" si="46">B48/$B$50</f>
        <v>1.0114511431193394</v>
      </c>
      <c r="C71" s="3">
        <f t="shared" si="46"/>
        <v>0.76387060023525044</v>
      </c>
      <c r="D71" s="3">
        <f t="shared" si="46"/>
        <v>0.65995343759209391</v>
      </c>
      <c r="E71" s="3">
        <f t="shared" si="46"/>
        <v>0.69770983817651988</v>
      </c>
      <c r="F71" s="3">
        <f t="shared" si="46"/>
        <v>1.0191893647913479</v>
      </c>
      <c r="G71" s="3">
        <f t="shared" si="46"/>
        <v>1.6189742592333001</v>
      </c>
      <c r="H71" s="3">
        <f t="shared" si="46"/>
        <v>1.3141407789129709</v>
      </c>
    </row>
    <row r="72" spans="1:9">
      <c r="A72" s="5"/>
      <c r="B72" s="3">
        <f t="shared" si="46"/>
        <v>0.97664708464082284</v>
      </c>
      <c r="C72" s="3">
        <f t="shared" si="46"/>
        <v>0.73345529887263439</v>
      </c>
      <c r="D72" s="3">
        <f t="shared" si="46"/>
        <v>0.63773384808760936</v>
      </c>
      <c r="E72" s="3">
        <f t="shared" si="46"/>
        <v>0.67656361658791075</v>
      </c>
      <c r="F72" s="3">
        <f t="shared" si="46"/>
        <v>0.99555443670142219</v>
      </c>
      <c r="G72" s="3">
        <f t="shared" si="46"/>
        <v>1.5497702339408193</v>
      </c>
      <c r="H72" s="3">
        <f t="shared" si="46"/>
        <v>1.272836910403593</v>
      </c>
    </row>
    <row r="73" spans="1:9">
      <c r="A73" s="3" t="s">
        <v>6</v>
      </c>
      <c r="B73" s="3">
        <f>AVERAGE(B70:B72)</f>
        <v>1</v>
      </c>
      <c r="C73" s="3">
        <f t="shared" ref="C73" si="47">AVERAGE(C70:C72)</f>
        <v>0.75733676633925828</v>
      </c>
      <c r="D73" s="3">
        <f t="shared" ref="D73" si="48">AVERAGE(D70:D72)</f>
        <v>0.65116576126849346</v>
      </c>
      <c r="E73" s="3">
        <f t="shared" ref="E73" si="49">AVERAGE(E70:E72)</f>
        <v>0.69336030818423255</v>
      </c>
      <c r="F73" s="3">
        <f t="shared" ref="F73" si="50">AVERAGE(F70:F72)</f>
        <v>1.0192597292768895</v>
      </c>
      <c r="G73" s="3">
        <f t="shared" ref="G73" si="51">AVERAGE(G70:G72)</f>
        <v>1.5945156354500425</v>
      </c>
      <c r="H73" s="3">
        <f t="shared" ref="H73" si="52">AVERAGE(H70:H72)</f>
        <v>1.2993571953656788</v>
      </c>
    </row>
    <row r="74" spans="1:9">
      <c r="A74" s="3" t="s">
        <v>14</v>
      </c>
      <c r="B74" s="3">
        <f>STDEV(B70:B72)</f>
        <v>2.0225473010061654E-2</v>
      </c>
      <c r="C74" s="3">
        <f t="shared" ref="C74:H74" si="53">STDEV(C70:C72)</f>
        <v>2.1377042174266499E-2</v>
      </c>
      <c r="D74" s="3">
        <f t="shared" si="53"/>
        <v>1.181542387842535E-2</v>
      </c>
      <c r="E74" s="3">
        <f t="shared" si="53"/>
        <v>1.5099322695616302E-2</v>
      </c>
      <c r="F74" s="3">
        <f t="shared" si="53"/>
        <v>2.3740553025698635E-2</v>
      </c>
      <c r="G74" s="3">
        <f t="shared" si="53"/>
        <v>3.8806755752673304E-2</v>
      </c>
      <c r="H74" s="3">
        <f t="shared" si="53"/>
        <v>2.301771075791444E-2</v>
      </c>
    </row>
    <row r="75" spans="1:9" s="9" customFormat="1">
      <c r="A75" s="4" t="s">
        <v>3</v>
      </c>
      <c r="B75" s="4">
        <v>0</v>
      </c>
      <c r="C75" s="4">
        <v>0.5</v>
      </c>
      <c r="D75" s="4">
        <v>1</v>
      </c>
      <c r="E75" s="4">
        <v>2</v>
      </c>
      <c r="F75" s="10">
        <v>4</v>
      </c>
      <c r="G75" s="10">
        <v>8</v>
      </c>
      <c r="H75" s="10">
        <v>24</v>
      </c>
      <c r="I75" s="10"/>
    </row>
    <row r="76" spans="1:9">
      <c r="A76" s="5"/>
      <c r="B76" s="3">
        <f>B52/$B$55</f>
        <v>1.0017434422796074</v>
      </c>
      <c r="C76" s="3">
        <f t="shared" ref="C76:H76" si="54">C52/$B$55</f>
        <v>0.82989414132790218</v>
      </c>
      <c r="D76" s="3">
        <f t="shared" si="54"/>
        <v>0.73654757632097245</v>
      </c>
      <c r="E76" s="3">
        <f t="shared" si="54"/>
        <v>0.55499478085679554</v>
      </c>
      <c r="F76" s="3">
        <f t="shared" si="54"/>
        <v>0.37800781427344227</v>
      </c>
      <c r="G76" s="3">
        <f t="shared" si="54"/>
        <v>0.18070114910770807</v>
      </c>
      <c r="H76" s="3">
        <f t="shared" si="54"/>
        <v>4.8423478016452713E-2</v>
      </c>
    </row>
    <row r="77" spans="1:9">
      <c r="A77" s="5"/>
      <c r="B77" s="3">
        <f t="shared" ref="B77:H78" si="55">B53/$B$55</f>
        <v>0.94835335273007226</v>
      </c>
      <c r="C77" s="3">
        <f t="shared" si="55"/>
        <v>0.80591082918345347</v>
      </c>
      <c r="D77" s="3">
        <f t="shared" si="55"/>
        <v>0.72863955794668189</v>
      </c>
      <c r="E77" s="3">
        <f t="shared" si="55"/>
        <v>0.54262090605744162</v>
      </c>
      <c r="F77" s="3">
        <f t="shared" si="55"/>
        <v>0.38228274150721675</v>
      </c>
      <c r="G77" s="3">
        <f t="shared" si="55"/>
        <v>0.14726754889485036</v>
      </c>
      <c r="H77" s="3">
        <f t="shared" si="55"/>
        <v>5.1954144523917556E-2</v>
      </c>
    </row>
    <row r="78" spans="1:9">
      <c r="A78" s="5"/>
      <c r="B78" s="3">
        <f t="shared" si="55"/>
        <v>1.0499032049903205</v>
      </c>
      <c r="C78" s="3">
        <f t="shared" si="55"/>
        <v>0.87697927669387687</v>
      </c>
      <c r="D78" s="3">
        <f t="shared" si="55"/>
        <v>0.78704701198444782</v>
      </c>
      <c r="E78" s="3">
        <f t="shared" si="55"/>
        <v>0.58758305693824475</v>
      </c>
      <c r="F78" s="3">
        <f t="shared" si="55"/>
        <v>0.39109523328118845</v>
      </c>
      <c r="G78" s="3">
        <f t="shared" si="55"/>
        <v>0.16034258726847708</v>
      </c>
      <c r="H78" s="3">
        <f t="shared" si="55"/>
        <v>4.7173288145874036E-2</v>
      </c>
    </row>
    <row r="79" spans="1:9">
      <c r="A79" s="3" t="s">
        <v>6</v>
      </c>
      <c r="B79" s="3">
        <f>AVERAGE(B76:B78)</f>
        <v>1</v>
      </c>
      <c r="C79" s="3">
        <f t="shared" ref="C79" si="56">AVERAGE(C76:C78)</f>
        <v>0.83759474906841069</v>
      </c>
      <c r="D79" s="3">
        <f t="shared" ref="D79" si="57">AVERAGE(D76:D78)</f>
        <v>0.75074471541736731</v>
      </c>
      <c r="E79" s="3">
        <f t="shared" ref="E79" si="58">AVERAGE(E76:E78)</f>
        <v>0.56173291461749397</v>
      </c>
      <c r="F79" s="3">
        <f t="shared" ref="F79" si="59">AVERAGE(F76:F78)</f>
        <v>0.38379526302061578</v>
      </c>
      <c r="G79" s="3">
        <f t="shared" ref="G79" si="60">AVERAGE(G76:G78)</f>
        <v>0.1627704284236785</v>
      </c>
      <c r="H79" s="3">
        <f t="shared" ref="H79" si="61">AVERAGE(H76:H78)</f>
        <v>4.9183636895414773E-2</v>
      </c>
    </row>
    <row r="80" spans="1:9">
      <c r="A80" s="3" t="s">
        <v>14</v>
      </c>
      <c r="B80" s="3">
        <f>STDEV(B76:B78)</f>
        <v>5.0797370175593777E-2</v>
      </c>
      <c r="C80" s="3">
        <f t="shared" ref="C80:H80" si="62">STDEV(C76:C78)</f>
        <v>3.6154606588446485E-2</v>
      </c>
      <c r="D80" s="3">
        <f t="shared" si="62"/>
        <v>3.1686380996971304E-2</v>
      </c>
      <c r="E80" s="3">
        <f t="shared" si="62"/>
        <v>2.3226075602430653E-2</v>
      </c>
      <c r="F80" s="3">
        <f t="shared" si="62"/>
        <v>6.673524186473761E-3</v>
      </c>
      <c r="G80" s="3">
        <f t="shared" si="62"/>
        <v>1.6848507806463669E-2</v>
      </c>
      <c r="H80" s="3">
        <f t="shared" si="62"/>
        <v>2.4794209138059814E-3</v>
      </c>
    </row>
    <row r="81" spans="1:9" s="9" customFormat="1">
      <c r="A81" s="4" t="s">
        <v>4</v>
      </c>
      <c r="B81" s="4">
        <v>0</v>
      </c>
      <c r="C81" s="4">
        <v>0.5</v>
      </c>
      <c r="D81" s="4">
        <v>1</v>
      </c>
      <c r="E81" s="4">
        <v>2</v>
      </c>
      <c r="F81" s="10">
        <v>4</v>
      </c>
      <c r="G81" s="10">
        <v>8</v>
      </c>
      <c r="H81" s="10">
        <v>24</v>
      </c>
      <c r="I81" s="10"/>
    </row>
    <row r="82" spans="1:9">
      <c r="A82" s="5"/>
      <c r="B82" s="3">
        <f>B57/$B$60</f>
        <v>0.96512040618664607</v>
      </c>
      <c r="C82" s="3">
        <f t="shared" ref="C82:H82" si="63">C57/$B$60</f>
        <v>1.353288412885699</v>
      </c>
      <c r="D82" s="3">
        <f t="shared" si="63"/>
        <v>1.3833124215565513</v>
      </c>
      <c r="E82" s="3">
        <f t="shared" si="63"/>
        <v>1.4696077867365478</v>
      </c>
      <c r="F82" s="3">
        <f t="shared" si="63"/>
        <v>1.5073798854686442</v>
      </c>
      <c r="G82" s="3">
        <f t="shared" si="63"/>
        <v>1.6866147643560623</v>
      </c>
      <c r="H82" s="3">
        <f t="shared" si="63"/>
        <v>1.2166674082642353</v>
      </c>
    </row>
    <row r="83" spans="1:9">
      <c r="A83" s="5"/>
      <c r="B83" s="3">
        <f t="shared" ref="B83:H84" si="64">B58/$B$60</f>
        <v>1.0272214836159754</v>
      </c>
      <c r="C83" s="3">
        <f t="shared" si="64"/>
        <v>1.3984489404338412</v>
      </c>
      <c r="D83" s="3">
        <f t="shared" si="64"/>
        <v>1.4380960685627544</v>
      </c>
      <c r="E83" s="3">
        <f t="shared" si="64"/>
        <v>1.5586973479485111</v>
      </c>
      <c r="F83" s="3">
        <f t="shared" si="64"/>
        <v>1.5798923430230927</v>
      </c>
      <c r="G83" s="3">
        <f t="shared" si="64"/>
        <v>1.7751142019509205</v>
      </c>
      <c r="H83" s="3">
        <f t="shared" si="64"/>
        <v>1.2793879452778567</v>
      </c>
    </row>
    <row r="84" spans="1:9">
      <c r="A84" s="5"/>
      <c r="B84" s="3">
        <f t="shared" si="64"/>
        <v>1.0076581101973783</v>
      </c>
      <c r="C84" s="3">
        <f t="shared" si="64"/>
        <v>1.3873497352416257</v>
      </c>
      <c r="D84" s="3">
        <f t="shared" si="64"/>
        <v>1.4209293097709474</v>
      </c>
      <c r="E84" s="3">
        <f t="shared" si="64"/>
        <v>1.5296174496459354</v>
      </c>
      <c r="F84" s="3">
        <f t="shared" si="64"/>
        <v>1.5380467129540301</v>
      </c>
      <c r="G84" s="3">
        <f t="shared" si="64"/>
        <v>1.7428942159267196</v>
      </c>
      <c r="H84" s="3">
        <f t="shared" si="64"/>
        <v>1.2444003828667494</v>
      </c>
    </row>
    <row r="85" spans="1:9">
      <c r="A85" s="3" t="s">
        <v>6</v>
      </c>
      <c r="B85" s="3">
        <f>AVERAGE(B82:B84)</f>
        <v>1</v>
      </c>
      <c r="C85" s="3">
        <f t="shared" ref="C85" si="65">AVERAGE(C82:C84)</f>
        <v>1.3796956961870552</v>
      </c>
      <c r="D85" s="3">
        <f t="shared" ref="D85" si="66">AVERAGE(D82:D84)</f>
        <v>1.4141125999634179</v>
      </c>
      <c r="E85" s="3">
        <f t="shared" ref="E85" si="67">AVERAGE(E82:E84)</f>
        <v>1.5193075281103317</v>
      </c>
      <c r="F85" s="3">
        <f t="shared" ref="F85" si="68">AVERAGE(F82:F84)</f>
        <v>1.5417729804819225</v>
      </c>
      <c r="G85" s="3">
        <f t="shared" ref="G85" si="69">AVERAGE(G82:G84)</f>
        <v>1.7348743940779008</v>
      </c>
      <c r="H85" s="3">
        <f t="shared" ref="H85" si="70">AVERAGE(H82:H84)</f>
        <v>1.2468185788029471</v>
      </c>
    </row>
    <row r="86" spans="1:9">
      <c r="A86" s="3" t="s">
        <v>14</v>
      </c>
      <c r="B86" s="3">
        <f>STDEV(B82:B84)</f>
        <v>3.1750920353861914E-2</v>
      </c>
      <c r="C86" s="3">
        <f t="shared" ref="C86:H86" si="71">STDEV(C82:C84)</f>
        <v>2.3533094728345732E-2</v>
      </c>
      <c r="D86" s="3">
        <f t="shared" si="71"/>
        <v>2.802075381347047E-2</v>
      </c>
      <c r="E86" s="3">
        <f t="shared" si="71"/>
        <v>4.5430808277949146E-2</v>
      </c>
      <c r="F86" s="3">
        <f t="shared" si="71"/>
        <v>3.6399559439826888E-2</v>
      </c>
      <c r="G86" s="3">
        <f t="shared" si="71"/>
        <v>4.4791469840993664E-2</v>
      </c>
      <c r="H86" s="3">
        <f t="shared" si="71"/>
        <v>3.1430116043512271E-2</v>
      </c>
    </row>
  </sheetData>
  <mergeCells count="2">
    <mergeCell ref="A1:I1"/>
    <mergeCell ref="A30:B30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"/>
  <sheetViews>
    <sheetView topLeftCell="A46" zoomScale="130" zoomScaleNormal="130" workbookViewId="0">
      <selection activeCell="M69" sqref="M69"/>
    </sheetView>
  </sheetViews>
  <sheetFormatPr defaultColWidth="9" defaultRowHeight="12"/>
  <cols>
    <col min="1" max="1" width="13.625" style="7" customWidth="1"/>
    <col min="2" max="7" width="5.625" style="7" customWidth="1"/>
    <col min="8" max="8" width="4.875" style="7" customWidth="1"/>
    <col min="9" max="16384" width="9" style="7"/>
  </cols>
  <sheetData>
    <row r="1" spans="1:9" s="2" customFormat="1" ht="21" customHeight="1">
      <c r="A1" s="1" t="s">
        <v>20</v>
      </c>
      <c r="B1" s="1"/>
      <c r="C1" s="1"/>
      <c r="D1" s="1"/>
      <c r="E1" s="1"/>
      <c r="F1" s="1"/>
      <c r="G1" s="1"/>
      <c r="H1" s="1"/>
      <c r="I1" s="1"/>
    </row>
    <row r="2" spans="1:9">
      <c r="A2" s="15" t="s">
        <v>17</v>
      </c>
      <c r="B2" s="15"/>
      <c r="C2" s="15"/>
    </row>
    <row r="3" spans="1:9" s="9" customFormat="1">
      <c r="A3" s="4" t="s">
        <v>5</v>
      </c>
      <c r="B3" s="4" t="s">
        <v>7</v>
      </c>
      <c r="C3" s="4" t="s">
        <v>8</v>
      </c>
      <c r="D3" s="4" t="s">
        <v>9</v>
      </c>
      <c r="E3" s="4" t="s">
        <v>32</v>
      </c>
      <c r="F3" s="10" t="s">
        <v>22</v>
      </c>
      <c r="G3" s="10" t="s">
        <v>23</v>
      </c>
      <c r="H3" s="4" t="s">
        <v>24</v>
      </c>
    </row>
    <row r="4" spans="1:9">
      <c r="A4" s="5"/>
      <c r="B4" s="7">
        <v>290928</v>
      </c>
      <c r="C4" s="7">
        <v>289053</v>
      </c>
      <c r="D4" s="7">
        <v>253323</v>
      </c>
      <c r="E4" s="7">
        <v>244022</v>
      </c>
      <c r="F4" s="7">
        <v>285944</v>
      </c>
      <c r="G4" s="7">
        <v>276895</v>
      </c>
    </row>
    <row r="5" spans="1:9">
      <c r="A5" s="5"/>
      <c r="B5" s="7">
        <v>290928</v>
      </c>
      <c r="C5" s="7">
        <v>291419</v>
      </c>
      <c r="D5" s="7">
        <v>252447</v>
      </c>
      <c r="E5" s="7">
        <v>244047</v>
      </c>
      <c r="F5" s="7">
        <v>285944</v>
      </c>
      <c r="G5" s="7">
        <v>276895</v>
      </c>
    </row>
    <row r="6" spans="1:9">
      <c r="A6" s="5"/>
      <c r="B6" s="7">
        <v>291818</v>
      </c>
      <c r="C6" s="7">
        <v>291885</v>
      </c>
      <c r="D6" s="7">
        <v>253428</v>
      </c>
      <c r="E6" s="7">
        <v>243427</v>
      </c>
      <c r="F6" s="7">
        <v>286009</v>
      </c>
      <c r="G6" s="7">
        <v>275965</v>
      </c>
    </row>
    <row r="7" spans="1:9">
      <c r="A7" s="3" t="s">
        <v>6</v>
      </c>
      <c r="B7" s="6">
        <f>AVERAGE(B4:B6)</f>
        <v>291224.66666666669</v>
      </c>
      <c r="C7" s="6">
        <f t="shared" ref="C7:G7" si="0">AVERAGE(C4:C6)</f>
        <v>290785.66666666669</v>
      </c>
      <c r="D7" s="6">
        <f t="shared" si="0"/>
        <v>253066</v>
      </c>
      <c r="E7" s="6">
        <f t="shared" si="0"/>
        <v>243832</v>
      </c>
      <c r="F7" s="6">
        <f t="shared" si="0"/>
        <v>285965.66666666669</v>
      </c>
      <c r="G7" s="6">
        <f t="shared" si="0"/>
        <v>276585</v>
      </c>
    </row>
    <row r="8" spans="1:9" s="9" customFormat="1">
      <c r="A8" s="4" t="s">
        <v>0</v>
      </c>
      <c r="B8" s="4" t="s">
        <v>7</v>
      </c>
      <c r="C8" s="4" t="s">
        <v>8</v>
      </c>
      <c r="D8" s="4" t="s">
        <v>9</v>
      </c>
      <c r="E8" s="4" t="s">
        <v>21</v>
      </c>
      <c r="F8" s="10" t="s">
        <v>22</v>
      </c>
      <c r="G8" s="10" t="s">
        <v>23</v>
      </c>
      <c r="H8" s="10"/>
    </row>
    <row r="9" spans="1:9">
      <c r="A9" s="5"/>
      <c r="B9" s="7">
        <v>382066</v>
      </c>
      <c r="C9" s="7">
        <v>373359</v>
      </c>
      <c r="D9" s="7">
        <v>373176</v>
      </c>
      <c r="E9" s="7">
        <v>393144</v>
      </c>
      <c r="F9" s="7">
        <v>391697</v>
      </c>
      <c r="G9" s="7">
        <v>275965</v>
      </c>
    </row>
    <row r="10" spans="1:9">
      <c r="A10" s="5"/>
      <c r="B10" s="7">
        <v>390645</v>
      </c>
      <c r="C10" s="7">
        <v>379506</v>
      </c>
      <c r="D10" s="7">
        <v>378093</v>
      </c>
      <c r="E10" s="7">
        <v>366348</v>
      </c>
      <c r="F10" s="7">
        <v>396471</v>
      </c>
      <c r="G10" s="7">
        <v>392900</v>
      </c>
    </row>
    <row r="11" spans="1:9">
      <c r="A11" s="5"/>
      <c r="B11" s="7">
        <v>392000</v>
      </c>
      <c r="C11" s="7">
        <v>382368</v>
      </c>
      <c r="D11" s="7">
        <v>377638</v>
      </c>
      <c r="E11" s="7">
        <v>373260</v>
      </c>
      <c r="F11" s="7">
        <v>395073</v>
      </c>
      <c r="G11" s="7">
        <v>392498</v>
      </c>
    </row>
    <row r="12" spans="1:9">
      <c r="A12" s="3" t="s">
        <v>6</v>
      </c>
      <c r="B12" s="6">
        <f>AVERAGE(B9:B11)</f>
        <v>388237</v>
      </c>
      <c r="C12" s="6">
        <f t="shared" ref="C12:G12" si="1">AVERAGE(C9:C11)</f>
        <v>378411</v>
      </c>
      <c r="D12" s="6">
        <f t="shared" si="1"/>
        <v>376302.33333333331</v>
      </c>
      <c r="E12" s="6">
        <f t="shared" si="1"/>
        <v>377584</v>
      </c>
      <c r="F12" s="6">
        <f t="shared" si="1"/>
        <v>394413.66666666669</v>
      </c>
      <c r="G12" s="6">
        <f t="shared" si="1"/>
        <v>353787.66666666669</v>
      </c>
    </row>
    <row r="13" spans="1:9" s="9" customFormat="1">
      <c r="A13" s="4" t="s">
        <v>1</v>
      </c>
      <c r="B13" s="4" t="s">
        <v>7</v>
      </c>
      <c r="C13" s="4" t="s">
        <v>8</v>
      </c>
      <c r="D13" s="4" t="s">
        <v>9</v>
      </c>
      <c r="E13" s="4" t="s">
        <v>21</v>
      </c>
      <c r="F13" s="10" t="s">
        <v>22</v>
      </c>
      <c r="G13" s="10" t="s">
        <v>23</v>
      </c>
      <c r="H13" s="10"/>
    </row>
    <row r="14" spans="1:9">
      <c r="A14" s="5"/>
      <c r="B14" s="7">
        <v>8843</v>
      </c>
      <c r="C14" s="7">
        <v>64318</v>
      </c>
      <c r="D14" s="7">
        <v>19106</v>
      </c>
      <c r="E14" s="7">
        <v>19366</v>
      </c>
      <c r="F14" s="7">
        <v>22709</v>
      </c>
      <c r="G14" s="7">
        <v>34543</v>
      </c>
    </row>
    <row r="15" spans="1:9">
      <c r="A15" s="5"/>
      <c r="B15" s="7">
        <v>8074</v>
      </c>
      <c r="C15" s="7">
        <v>63248</v>
      </c>
      <c r="D15" s="7">
        <v>18334</v>
      </c>
      <c r="E15" s="7">
        <v>19263</v>
      </c>
      <c r="F15" s="7">
        <v>22734</v>
      </c>
      <c r="G15" s="7">
        <v>33875</v>
      </c>
    </row>
    <row r="16" spans="1:9">
      <c r="A16" s="5"/>
      <c r="B16" s="7">
        <v>8742</v>
      </c>
      <c r="C16" s="7">
        <v>64368</v>
      </c>
      <c r="D16" s="7">
        <v>18645</v>
      </c>
      <c r="E16" s="7">
        <v>19013</v>
      </c>
      <c r="F16" s="7">
        <v>23291</v>
      </c>
      <c r="G16" s="7">
        <v>33911</v>
      </c>
    </row>
    <row r="17" spans="1:8" s="9" customFormat="1">
      <c r="A17" s="4" t="s">
        <v>2</v>
      </c>
      <c r="B17" s="4" t="s">
        <v>7</v>
      </c>
      <c r="C17" s="4" t="s">
        <v>8</v>
      </c>
      <c r="D17" s="4" t="s">
        <v>9</v>
      </c>
      <c r="E17" s="4" t="s">
        <v>21</v>
      </c>
      <c r="F17" s="10" t="s">
        <v>22</v>
      </c>
      <c r="G17" s="10" t="s">
        <v>23</v>
      </c>
      <c r="H17" s="10"/>
    </row>
    <row r="18" spans="1:8">
      <c r="A18" s="5"/>
      <c r="B18" s="7">
        <v>85563</v>
      </c>
      <c r="C18" s="7">
        <v>175819</v>
      </c>
      <c r="D18" s="7">
        <v>96287</v>
      </c>
      <c r="E18" s="7">
        <v>78896</v>
      </c>
      <c r="F18" s="7">
        <v>63035</v>
      </c>
      <c r="G18" s="7">
        <v>51327</v>
      </c>
    </row>
    <row r="19" spans="1:8">
      <c r="A19" s="5"/>
      <c r="B19" s="7">
        <v>87559</v>
      </c>
      <c r="C19" s="7">
        <v>178064</v>
      </c>
      <c r="D19" s="7">
        <v>99565</v>
      </c>
      <c r="E19" s="7">
        <v>79679</v>
      </c>
      <c r="F19" s="7">
        <v>62249</v>
      </c>
      <c r="G19" s="7">
        <v>51327</v>
      </c>
    </row>
    <row r="20" spans="1:8">
      <c r="A20" s="5"/>
      <c r="B20" s="7">
        <v>89526</v>
      </c>
      <c r="C20" s="7">
        <v>166044</v>
      </c>
      <c r="D20" s="7">
        <v>89582</v>
      </c>
      <c r="E20" s="7">
        <v>73281</v>
      </c>
      <c r="F20" s="7">
        <v>58313</v>
      </c>
      <c r="G20" s="7">
        <v>47324</v>
      </c>
    </row>
    <row r="21" spans="1:8" s="9" customFormat="1">
      <c r="A21" s="4" t="s">
        <v>3</v>
      </c>
      <c r="B21" s="4" t="s">
        <v>7</v>
      </c>
      <c r="C21" s="4" t="s">
        <v>8</v>
      </c>
      <c r="D21" s="4" t="s">
        <v>9</v>
      </c>
      <c r="E21" s="4" t="s">
        <v>21</v>
      </c>
      <c r="F21" s="10" t="s">
        <v>22</v>
      </c>
      <c r="G21" s="10" t="s">
        <v>23</v>
      </c>
      <c r="H21" s="10"/>
    </row>
    <row r="22" spans="1:8" s="14" customFormat="1">
      <c r="A22" s="13"/>
      <c r="B22" s="7">
        <v>157878</v>
      </c>
      <c r="C22" s="7">
        <v>30105</v>
      </c>
      <c r="D22" s="7">
        <v>38337</v>
      </c>
      <c r="E22" s="7">
        <v>32923</v>
      </c>
      <c r="F22" s="7">
        <v>45705</v>
      </c>
      <c r="G22" s="7">
        <v>51213</v>
      </c>
    </row>
    <row r="23" spans="1:8" s="14" customFormat="1">
      <c r="A23" s="13"/>
      <c r="B23" s="7">
        <v>161706</v>
      </c>
      <c r="C23" s="7">
        <v>30480</v>
      </c>
      <c r="D23" s="7">
        <v>38505</v>
      </c>
      <c r="E23" s="7">
        <v>32971</v>
      </c>
      <c r="F23" s="7">
        <v>46660</v>
      </c>
      <c r="G23" s="7">
        <v>50963</v>
      </c>
    </row>
    <row r="24" spans="1:8" s="14" customFormat="1">
      <c r="A24" s="13"/>
      <c r="B24" s="7">
        <v>164293</v>
      </c>
      <c r="C24" s="7">
        <v>32535</v>
      </c>
      <c r="D24" s="7">
        <v>41710</v>
      </c>
      <c r="E24" s="7">
        <v>35517</v>
      </c>
      <c r="F24" s="7">
        <v>48936</v>
      </c>
      <c r="G24" s="7">
        <v>54127</v>
      </c>
    </row>
    <row r="25" spans="1:8" s="5" customFormat="1">
      <c r="A25" s="4" t="s">
        <v>4</v>
      </c>
      <c r="B25" s="4" t="s">
        <v>7</v>
      </c>
      <c r="C25" s="4" t="s">
        <v>8</v>
      </c>
      <c r="D25" s="4" t="s">
        <v>9</v>
      </c>
      <c r="E25" s="4" t="s">
        <v>21</v>
      </c>
      <c r="F25" s="4" t="s">
        <v>22</v>
      </c>
      <c r="G25" s="4" t="s">
        <v>23</v>
      </c>
      <c r="H25" s="4"/>
    </row>
    <row r="26" spans="1:8" s="14" customFormat="1">
      <c r="A26" s="13"/>
      <c r="B26" s="7">
        <v>121739</v>
      </c>
      <c r="C26" s="7">
        <v>189375</v>
      </c>
      <c r="D26" s="7">
        <v>151148</v>
      </c>
      <c r="E26" s="7">
        <v>164223</v>
      </c>
      <c r="F26" s="7">
        <v>140324</v>
      </c>
      <c r="G26" s="7">
        <v>111615</v>
      </c>
    </row>
    <row r="27" spans="1:8" s="14" customFormat="1">
      <c r="A27" s="13"/>
      <c r="B27" s="7">
        <v>121515</v>
      </c>
      <c r="C27" s="7">
        <v>189272</v>
      </c>
      <c r="D27" s="7">
        <v>150982</v>
      </c>
      <c r="E27" s="7">
        <v>163830</v>
      </c>
      <c r="F27" s="7">
        <v>141199</v>
      </c>
      <c r="G27" s="7">
        <v>111659</v>
      </c>
    </row>
    <row r="28" spans="1:8" s="14" customFormat="1">
      <c r="A28" s="13"/>
      <c r="B28" s="7">
        <v>114218</v>
      </c>
      <c r="C28" s="7">
        <v>179014</v>
      </c>
      <c r="D28" s="7">
        <v>141108</v>
      </c>
      <c r="E28" s="7">
        <v>158077</v>
      </c>
      <c r="F28" s="7">
        <v>131169</v>
      </c>
      <c r="G28" s="7">
        <v>105966</v>
      </c>
    </row>
    <row r="29" spans="1:8">
      <c r="A29" s="5"/>
    </row>
    <row r="30" spans="1:8">
      <c r="A30" s="8" t="s">
        <v>25</v>
      </c>
      <c r="B30" s="8"/>
    </row>
    <row r="31" spans="1:8" s="9" customFormat="1">
      <c r="A31" s="4" t="s">
        <v>5</v>
      </c>
      <c r="B31" s="4" t="s">
        <v>7</v>
      </c>
      <c r="C31" s="4" t="s">
        <v>8</v>
      </c>
      <c r="D31" s="4" t="s">
        <v>9</v>
      </c>
      <c r="E31" s="4" t="s">
        <v>21</v>
      </c>
      <c r="F31" s="10" t="s">
        <v>22</v>
      </c>
      <c r="G31" s="10" t="s">
        <v>23</v>
      </c>
      <c r="H31" s="4" t="s">
        <v>33</v>
      </c>
    </row>
    <row r="32" spans="1:8">
      <c r="A32" s="5"/>
      <c r="B32" s="3">
        <f t="shared" ref="B32:E34" si="2">B4/B$7</f>
        <v>0.9989813133960721</v>
      </c>
      <c r="C32" s="3">
        <f t="shared" si="2"/>
        <v>0.99404143028599523</v>
      </c>
      <c r="D32" s="3">
        <f t="shared" si="2"/>
        <v>1.0010155453518055</v>
      </c>
      <c r="E32" s="3">
        <f t="shared" si="2"/>
        <v>1.0007792250401917</v>
      </c>
      <c r="F32" s="3">
        <f t="shared" ref="F32:G34" si="3">F4/F$7</f>
        <v>0.99992423332870961</v>
      </c>
      <c r="G32" s="3">
        <f t="shared" si="3"/>
        <v>1.0011208127700346</v>
      </c>
    </row>
    <row r="33" spans="1:8">
      <c r="A33" s="5"/>
      <c r="B33" s="3">
        <f t="shared" si="2"/>
        <v>0.9989813133960721</v>
      </c>
      <c r="C33" s="3">
        <f t="shared" si="2"/>
        <v>1.0021780073983471</v>
      </c>
      <c r="D33" s="3">
        <f t="shared" si="2"/>
        <v>0.99755399777133236</v>
      </c>
      <c r="E33" s="3">
        <f t="shared" si="2"/>
        <v>1.0008817546507431</v>
      </c>
      <c r="F33" s="3">
        <f t="shared" si="3"/>
        <v>0.99992423332870961</v>
      </c>
      <c r="G33" s="3">
        <f t="shared" si="3"/>
        <v>1.0011208127700346</v>
      </c>
    </row>
    <row r="34" spans="1:8">
      <c r="A34" s="5"/>
      <c r="B34" s="3">
        <f t="shared" si="2"/>
        <v>1.0020373732078556</v>
      </c>
      <c r="C34" s="3">
        <f t="shared" si="2"/>
        <v>1.0037805623156575</v>
      </c>
      <c r="D34" s="3">
        <f t="shared" si="2"/>
        <v>1.0014304568768622</v>
      </c>
      <c r="E34" s="3">
        <f t="shared" si="2"/>
        <v>0.99833902030906529</v>
      </c>
      <c r="F34" s="3">
        <f t="shared" si="3"/>
        <v>1.0001515333425808</v>
      </c>
      <c r="G34" s="3">
        <f t="shared" si="3"/>
        <v>0.99775837445993099</v>
      </c>
    </row>
    <row r="35" spans="1:8">
      <c r="A35" s="3" t="s">
        <v>6</v>
      </c>
      <c r="B35" s="3">
        <f>AVERAGE(B32:B34)</f>
        <v>1</v>
      </c>
      <c r="C35" s="3">
        <f t="shared" ref="C35:G35" si="4">AVERAGE(C32:C34)</f>
        <v>1</v>
      </c>
      <c r="D35" s="3">
        <f t="shared" si="4"/>
        <v>1</v>
      </c>
      <c r="E35" s="3">
        <f t="shared" si="4"/>
        <v>1</v>
      </c>
      <c r="F35" s="3">
        <f t="shared" si="4"/>
        <v>1</v>
      </c>
      <c r="G35" s="3">
        <f t="shared" si="4"/>
        <v>1</v>
      </c>
    </row>
    <row r="36" spans="1:8" s="9" customFormat="1">
      <c r="A36" s="4" t="s">
        <v>0</v>
      </c>
      <c r="B36" s="4" t="s">
        <v>7</v>
      </c>
      <c r="C36" s="4" t="s">
        <v>8</v>
      </c>
      <c r="D36" s="4" t="s">
        <v>9</v>
      </c>
      <c r="E36" s="4" t="s">
        <v>21</v>
      </c>
      <c r="F36" s="10" t="s">
        <v>22</v>
      </c>
      <c r="G36" s="10" t="s">
        <v>23</v>
      </c>
      <c r="H36" s="10"/>
    </row>
    <row r="37" spans="1:8">
      <c r="A37" s="5"/>
      <c r="B37" s="3">
        <f>B9/B$12</f>
        <v>0.98410506984135981</v>
      </c>
      <c r="C37" s="3">
        <f t="shared" ref="C37:G39" si="5">C9/C$12</f>
        <v>0.98664943672356242</v>
      </c>
      <c r="D37" s="3">
        <f t="shared" si="5"/>
        <v>0.9916919639970343</v>
      </c>
      <c r="E37" s="3">
        <f t="shared" si="5"/>
        <v>1.0412093732785288</v>
      </c>
      <c r="F37" s="3">
        <f t="shared" si="5"/>
        <v>0.99311213860912517</v>
      </c>
      <c r="G37" s="3">
        <f t="shared" si="5"/>
        <v>0.78003001800514993</v>
      </c>
    </row>
    <row r="38" spans="1:8">
      <c r="A38" s="5"/>
      <c r="B38" s="3">
        <f t="shared" ref="B38" si="6">B10/B$12</f>
        <v>1.0062023969894678</v>
      </c>
      <c r="C38" s="3">
        <f t="shared" si="5"/>
        <v>1.0028936790949523</v>
      </c>
      <c r="D38" s="3">
        <f t="shared" si="5"/>
        <v>1.0047585850738812</v>
      </c>
      <c r="E38" s="3">
        <f t="shared" si="5"/>
        <v>0.97024238315182842</v>
      </c>
      <c r="F38" s="3">
        <f t="shared" si="5"/>
        <v>1.0052161816569911</v>
      </c>
      <c r="G38" s="3">
        <f t="shared" si="5"/>
        <v>1.1105531283830319</v>
      </c>
    </row>
    <row r="39" spans="1:8">
      <c r="A39" s="5"/>
      <c r="B39" s="3">
        <f>B11/B$12</f>
        <v>1.0096925331691724</v>
      </c>
      <c r="C39" s="3">
        <f t="shared" si="5"/>
        <v>1.0104568841814852</v>
      </c>
      <c r="D39" s="3">
        <f t="shared" si="5"/>
        <v>1.0035494509290845</v>
      </c>
      <c r="E39" s="3">
        <f t="shared" si="5"/>
        <v>0.98854824356964277</v>
      </c>
      <c r="F39" s="3">
        <f t="shared" si="5"/>
        <v>1.0016716797338834</v>
      </c>
      <c r="G39" s="3">
        <f t="shared" si="5"/>
        <v>1.1094168536118179</v>
      </c>
    </row>
    <row r="40" spans="1:8">
      <c r="A40" s="3" t="s">
        <v>6</v>
      </c>
      <c r="B40" s="3">
        <f>AVERAGE(B37:B39)</f>
        <v>1</v>
      </c>
      <c r="C40" s="3">
        <f t="shared" ref="C40:G40" si="7">AVERAGE(C37:C39)</f>
        <v>1</v>
      </c>
      <c r="D40" s="3">
        <f t="shared" si="7"/>
        <v>1</v>
      </c>
      <c r="E40" s="3">
        <f t="shared" si="7"/>
        <v>1</v>
      </c>
      <c r="F40" s="3">
        <f t="shared" si="7"/>
        <v>0.99999999999999989</v>
      </c>
      <c r="G40" s="3">
        <f t="shared" si="7"/>
        <v>1</v>
      </c>
    </row>
    <row r="41" spans="1:8" s="9" customFormat="1">
      <c r="A41" s="4" t="s">
        <v>1</v>
      </c>
      <c r="B41" s="4" t="s">
        <v>7</v>
      </c>
      <c r="C41" s="4" t="s">
        <v>8</v>
      </c>
      <c r="D41" s="4" t="s">
        <v>9</v>
      </c>
      <c r="E41" s="4" t="s">
        <v>21</v>
      </c>
      <c r="F41" s="10" t="s">
        <v>22</v>
      </c>
      <c r="G41" s="10" t="s">
        <v>23</v>
      </c>
      <c r="H41" s="10"/>
    </row>
    <row r="42" spans="1:8">
      <c r="A42" s="5"/>
      <c r="B42" s="3">
        <f>B14/B$12</f>
        <v>2.2777324160242328E-2</v>
      </c>
      <c r="C42" s="3">
        <f t="shared" ref="C42:G43" si="8">C14/C$12</f>
        <v>0.16996863199008486</v>
      </c>
      <c r="D42" s="3">
        <f t="shared" si="8"/>
        <v>5.0773004330737607E-2</v>
      </c>
      <c r="E42" s="3">
        <f t="shared" si="8"/>
        <v>5.1289249544472226E-2</v>
      </c>
      <c r="F42" s="3">
        <f t="shared" si="8"/>
        <v>5.7576605273143844E-2</v>
      </c>
      <c r="G42" s="3">
        <f t="shared" si="8"/>
        <v>9.7637660253843406E-2</v>
      </c>
    </row>
    <row r="43" spans="1:8">
      <c r="A43" s="5"/>
      <c r="B43" s="3">
        <f>B15/B$12</f>
        <v>2.0796575287775249E-2</v>
      </c>
      <c r="C43" s="3">
        <f t="shared" si="8"/>
        <v>0.16714101862789402</v>
      </c>
      <c r="D43" s="3">
        <f t="shared" si="8"/>
        <v>4.8721462441104542E-2</v>
      </c>
      <c r="E43" s="3">
        <f t="shared" si="8"/>
        <v>5.1016462561972967E-2</v>
      </c>
      <c r="F43" s="3">
        <f t="shared" si="8"/>
        <v>5.7639990500667232E-2</v>
      </c>
      <c r="G43" s="3">
        <f t="shared" si="8"/>
        <v>9.5749522076801236E-2</v>
      </c>
    </row>
    <row r="44" spans="1:8">
      <c r="A44" s="5"/>
      <c r="B44" s="3">
        <f t="shared" ref="B44:G44" si="9">B16/B$12</f>
        <v>2.251717378817578E-2</v>
      </c>
      <c r="C44" s="3">
        <f t="shared" si="9"/>
        <v>0.17010076345560779</v>
      </c>
      <c r="D44" s="3">
        <f t="shared" si="9"/>
        <v>4.9547925559855689E-2</v>
      </c>
      <c r="E44" s="3">
        <f t="shared" si="9"/>
        <v>5.0354358235518454E-2</v>
      </c>
      <c r="F44" s="3">
        <f t="shared" si="9"/>
        <v>5.9052213369888293E-2</v>
      </c>
      <c r="G44" s="3">
        <f t="shared" si="9"/>
        <v>9.5851278026462192E-2</v>
      </c>
    </row>
    <row r="45" spans="1:8">
      <c r="A45" s="3" t="s">
        <v>6</v>
      </c>
      <c r="B45" s="3">
        <f>AVERAGE(B42:B44)</f>
        <v>2.2030357745397786E-2</v>
      </c>
      <c r="C45" s="3">
        <f t="shared" ref="C45:G45" si="10">AVERAGE(C42:C44)</f>
        <v>0.16907013802452889</v>
      </c>
      <c r="D45" s="3">
        <f t="shared" si="10"/>
        <v>4.9680797443899277E-2</v>
      </c>
      <c r="E45" s="3">
        <f t="shared" si="10"/>
        <v>5.0886690113987887E-2</v>
      </c>
      <c r="F45" s="3">
        <f t="shared" si="10"/>
        <v>5.8089603047899785E-2</v>
      </c>
      <c r="G45" s="3">
        <f t="shared" si="10"/>
        <v>9.6412820119035611E-2</v>
      </c>
    </row>
    <row r="46" spans="1:8" s="9" customFormat="1">
      <c r="A46" s="4" t="s">
        <v>2</v>
      </c>
      <c r="B46" s="4" t="s">
        <v>7</v>
      </c>
      <c r="C46" s="4" t="s">
        <v>8</v>
      </c>
      <c r="D46" s="4" t="s">
        <v>9</v>
      </c>
      <c r="E46" s="4" t="s">
        <v>21</v>
      </c>
      <c r="F46" s="10" t="s">
        <v>22</v>
      </c>
      <c r="G46" s="10" t="s">
        <v>23</v>
      </c>
      <c r="H46" s="10"/>
    </row>
    <row r="47" spans="1:8">
      <c r="A47" s="5"/>
      <c r="B47" s="3">
        <f>B18/B$7</f>
        <v>0.29380409626473947</v>
      </c>
      <c r="C47" s="3">
        <f t="shared" ref="C47:G47" si="11">C18/C$7</f>
        <v>0.6046343412158095</v>
      </c>
      <c r="D47" s="3">
        <f t="shared" si="11"/>
        <v>0.38048177155366586</v>
      </c>
      <c r="E47" s="3">
        <f t="shared" si="11"/>
        <v>0.32356704616293186</v>
      </c>
      <c r="F47" s="3">
        <f t="shared" si="11"/>
        <v>0.22042855960564028</v>
      </c>
      <c r="G47" s="3">
        <f t="shared" si="11"/>
        <v>0.18557405499213622</v>
      </c>
    </row>
    <row r="48" spans="1:8">
      <c r="A48" s="5"/>
      <c r="B48" s="3">
        <f t="shared" ref="B48:G49" si="12">B19/B$7</f>
        <v>0.30065791130330077</v>
      </c>
      <c r="C48" s="3">
        <f t="shared" si="12"/>
        <v>0.61235480428310884</v>
      </c>
      <c r="D48" s="3">
        <f t="shared" si="12"/>
        <v>0.39343491421210275</v>
      </c>
      <c r="E48" s="3">
        <f t="shared" si="12"/>
        <v>0.32677827356540567</v>
      </c>
      <c r="F48" s="3">
        <f t="shared" si="12"/>
        <v>0.21767997789944479</v>
      </c>
      <c r="G48" s="3">
        <f t="shared" si="12"/>
        <v>0.18557405499213622</v>
      </c>
    </row>
    <row r="49" spans="1:8">
      <c r="A49" s="5"/>
      <c r="B49" s="3">
        <f t="shared" si="12"/>
        <v>0.30741214686484886</v>
      </c>
      <c r="C49" s="3">
        <f>C20/C$7</f>
        <v>0.57101851650184499</v>
      </c>
      <c r="D49" s="3">
        <f t="shared" si="12"/>
        <v>0.35398670702504487</v>
      </c>
      <c r="E49" s="3">
        <f t="shared" si="12"/>
        <v>0.3005388956330588</v>
      </c>
      <c r="F49" s="3">
        <f t="shared" si="12"/>
        <v>0.20391608782872533</v>
      </c>
      <c r="G49" s="3">
        <f t="shared" si="12"/>
        <v>0.1711011081584323</v>
      </c>
    </row>
    <row r="50" spans="1:8">
      <c r="A50" s="3" t="s">
        <v>6</v>
      </c>
      <c r="B50" s="3">
        <f>AVERAGE(B47:B49)</f>
        <v>0.30062471814429637</v>
      </c>
      <c r="C50" s="3">
        <f t="shared" ref="C50:G50" si="13">AVERAGE(C47:C49)</f>
        <v>0.59600255400025448</v>
      </c>
      <c r="D50" s="3">
        <f t="shared" si="13"/>
        <v>0.37596779759693782</v>
      </c>
      <c r="E50" s="3">
        <f t="shared" si="13"/>
        <v>0.31696140512046544</v>
      </c>
      <c r="F50" s="3">
        <f t="shared" si="13"/>
        <v>0.21400820844460347</v>
      </c>
      <c r="G50" s="3">
        <f t="shared" si="13"/>
        <v>0.18074973938090158</v>
      </c>
    </row>
    <row r="51" spans="1:8" s="9" customFormat="1">
      <c r="A51" s="4" t="s">
        <v>3</v>
      </c>
      <c r="B51" s="4" t="s">
        <v>7</v>
      </c>
      <c r="C51" s="4" t="s">
        <v>8</v>
      </c>
      <c r="D51" s="4" t="s">
        <v>9</v>
      </c>
      <c r="E51" s="4" t="s">
        <v>21</v>
      </c>
      <c r="F51" s="10" t="s">
        <v>22</v>
      </c>
      <c r="G51" s="10" t="s">
        <v>23</v>
      </c>
      <c r="H51" s="10"/>
    </row>
    <row r="52" spans="1:8">
      <c r="A52" s="5"/>
      <c r="B52" s="3">
        <f>B22/B$7</f>
        <v>0.54211754040980953</v>
      </c>
      <c r="C52" s="3">
        <f t="shared" ref="C52:G52" si="14">C22/C$7</f>
        <v>0.10352986220091086</v>
      </c>
      <c r="D52" s="3">
        <f t="shared" si="14"/>
        <v>0.15149012510570364</v>
      </c>
      <c r="E52" s="3">
        <f t="shared" si="14"/>
        <v>0.13502329472751731</v>
      </c>
      <c r="F52" s="3">
        <f t="shared" si="14"/>
        <v>0.15982687898430697</v>
      </c>
      <c r="G52" s="3">
        <f t="shared" si="14"/>
        <v>0.18516188513476869</v>
      </c>
    </row>
    <row r="53" spans="1:8">
      <c r="A53" s="5"/>
      <c r="B53" s="3">
        <f t="shared" ref="B53:G54" si="15">B23/B$7</f>
        <v>0.55526203137554742</v>
      </c>
      <c r="C53" s="3">
        <f t="shared" si="15"/>
        <v>0.1048194718446691</v>
      </c>
      <c r="D53" s="3">
        <f t="shared" si="15"/>
        <v>0.15215398354579437</v>
      </c>
      <c r="E53" s="3">
        <f t="shared" si="15"/>
        <v>0.13522015157977624</v>
      </c>
      <c r="F53" s="3">
        <f t="shared" si="15"/>
        <v>0.16316644072656739</v>
      </c>
      <c r="G53" s="3">
        <f t="shared" si="15"/>
        <v>0.18425800386861182</v>
      </c>
    </row>
    <row r="54" spans="1:8">
      <c r="A54" s="5"/>
      <c r="B54" s="3">
        <f t="shared" si="15"/>
        <v>0.56414520748013552</v>
      </c>
      <c r="C54" s="3">
        <f t="shared" si="15"/>
        <v>0.11188653269246421</v>
      </c>
      <c r="D54" s="3">
        <f t="shared" si="15"/>
        <v>0.16481866390585856</v>
      </c>
      <c r="E54" s="3">
        <f t="shared" si="15"/>
        <v>0.14566176711834378</v>
      </c>
      <c r="F54" s="3">
        <f t="shared" si="15"/>
        <v>0.17112543813534725</v>
      </c>
      <c r="G54" s="3">
        <f t="shared" si="15"/>
        <v>0.19569752517309327</v>
      </c>
    </row>
    <row r="55" spans="1:8">
      <c r="A55" s="3" t="s">
        <v>6</v>
      </c>
      <c r="B55" s="3">
        <f>AVERAGE(B52:B54)</f>
        <v>0.55384159308849756</v>
      </c>
      <c r="C55" s="3">
        <f t="shared" ref="C55:G55" si="16">AVERAGE(C52:C54)</f>
        <v>0.10674528891268138</v>
      </c>
      <c r="D55" s="3">
        <f t="shared" si="16"/>
        <v>0.15615425751911885</v>
      </c>
      <c r="E55" s="3">
        <f t="shared" si="16"/>
        <v>0.13863507114187912</v>
      </c>
      <c r="F55" s="3">
        <f t="shared" si="16"/>
        <v>0.16470625261540719</v>
      </c>
      <c r="G55" s="3">
        <f t="shared" si="16"/>
        <v>0.18837247139215793</v>
      </c>
    </row>
    <row r="56" spans="1:8" s="9" customFormat="1">
      <c r="A56" s="4" t="s">
        <v>4</v>
      </c>
      <c r="B56" s="4" t="s">
        <v>7</v>
      </c>
      <c r="C56" s="4" t="s">
        <v>8</v>
      </c>
      <c r="D56" s="4" t="s">
        <v>9</v>
      </c>
      <c r="E56" s="4" t="s">
        <v>21</v>
      </c>
      <c r="F56" s="10" t="s">
        <v>22</v>
      </c>
      <c r="G56" s="10" t="s">
        <v>23</v>
      </c>
      <c r="H56" s="10"/>
    </row>
    <row r="57" spans="1:8">
      <c r="A57" s="5"/>
      <c r="B57" s="3">
        <f>B26/B$7</f>
        <v>0.4180243431760588</v>
      </c>
      <c r="C57" s="3">
        <f t="shared" ref="C57:G57" si="17">C26/C$7</f>
        <v>0.65125287009790711</v>
      </c>
      <c r="D57" s="3">
        <f t="shared" si="17"/>
        <v>0.59726711608829319</v>
      </c>
      <c r="E57" s="3">
        <f t="shared" si="17"/>
        <v>0.67350880934413859</v>
      </c>
      <c r="F57" s="3">
        <f t="shared" si="17"/>
        <v>0.490702263791574</v>
      </c>
      <c r="G57" s="3">
        <f t="shared" si="17"/>
        <v>0.40354683008839959</v>
      </c>
    </row>
    <row r="58" spans="1:8">
      <c r="A58" s="5"/>
      <c r="B58" s="3">
        <f t="shared" ref="B58:G59" si="18">B27/B$7</f>
        <v>0.41725517756050884</v>
      </c>
      <c r="C58" s="3">
        <f t="shared" si="18"/>
        <v>0.65089865731575491</v>
      </c>
      <c r="D58" s="3">
        <f t="shared" si="18"/>
        <v>0.59661116072487019</v>
      </c>
      <c r="E58" s="3">
        <f t="shared" si="18"/>
        <v>0.67189704386626858</v>
      </c>
      <c r="F58" s="3">
        <f t="shared" si="18"/>
        <v>0.49376207167060843</v>
      </c>
      <c r="G58" s="3">
        <f t="shared" si="18"/>
        <v>0.40370591319124322</v>
      </c>
    </row>
    <row r="59" spans="1:8">
      <c r="A59" s="5"/>
      <c r="B59" s="3">
        <f t="shared" si="18"/>
        <v>0.3921989208789548</v>
      </c>
      <c r="C59" s="3">
        <f t="shared" si="18"/>
        <v>0.61562181538062966</v>
      </c>
      <c r="D59" s="3">
        <f t="shared" si="18"/>
        <v>0.55759367121620451</v>
      </c>
      <c r="E59" s="3">
        <f t="shared" si="18"/>
        <v>0.64830292988615112</v>
      </c>
      <c r="F59" s="3">
        <f t="shared" si="18"/>
        <v>0.45868793106864808</v>
      </c>
      <c r="G59" s="3">
        <f t="shared" si="18"/>
        <v>0.38312272899831878</v>
      </c>
    </row>
    <row r="60" spans="1:8">
      <c r="A60" s="3" t="s">
        <v>6</v>
      </c>
      <c r="B60" s="3">
        <f>AVERAGE(B57:B59)</f>
        <v>0.40915948053850748</v>
      </c>
      <c r="C60" s="3">
        <f t="shared" ref="C60:G60" si="19">AVERAGE(C57:C59)</f>
        <v>0.63925778093143049</v>
      </c>
      <c r="D60" s="3">
        <f t="shared" si="19"/>
        <v>0.58382398267645597</v>
      </c>
      <c r="E60" s="3">
        <f t="shared" si="19"/>
        <v>0.66456959436551943</v>
      </c>
      <c r="F60" s="3">
        <f t="shared" si="19"/>
        <v>0.48105075551027682</v>
      </c>
      <c r="G60" s="3">
        <f t="shared" si="19"/>
        <v>0.39679182409265384</v>
      </c>
    </row>
    <row r="61" spans="1:8">
      <c r="A61" s="5"/>
      <c r="B61" s="3"/>
      <c r="C61" s="3"/>
      <c r="D61" s="3"/>
      <c r="E61" s="3"/>
      <c r="F61" s="3"/>
      <c r="G61" s="3"/>
    </row>
    <row r="62" spans="1:8">
      <c r="A62" s="15" t="s">
        <v>26</v>
      </c>
      <c r="B62" s="15"/>
      <c r="C62" s="15"/>
    </row>
    <row r="63" spans="1:8" s="9" customFormat="1">
      <c r="A63" s="4" t="s">
        <v>1</v>
      </c>
      <c r="B63" s="4" t="s">
        <v>7</v>
      </c>
      <c r="C63" s="4" t="s">
        <v>8</v>
      </c>
      <c r="D63" s="4" t="s">
        <v>9</v>
      </c>
      <c r="E63" s="4" t="s">
        <v>21</v>
      </c>
      <c r="F63" s="10" t="s">
        <v>22</v>
      </c>
      <c r="G63" s="10" t="s">
        <v>23</v>
      </c>
      <c r="H63" s="4" t="s">
        <v>33</v>
      </c>
    </row>
    <row r="64" spans="1:8">
      <c r="A64" s="5"/>
      <c r="B64" s="3">
        <f>B42/$B$45</f>
        <v>1.0339062317315562</v>
      </c>
      <c r="C64" s="3">
        <f t="shared" ref="C64:G64" si="20">C42/$B$45</f>
        <v>7.7152007223120043</v>
      </c>
      <c r="D64" s="3">
        <f t="shared" si="20"/>
        <v>2.3046836060274263</v>
      </c>
      <c r="E64" s="3">
        <f t="shared" si="20"/>
        <v>2.3281169619311659</v>
      </c>
      <c r="F64" s="3">
        <f t="shared" si="20"/>
        <v>2.6135120427253065</v>
      </c>
      <c r="G64" s="3">
        <f t="shared" si="20"/>
        <v>4.4319598157338245</v>
      </c>
    </row>
    <row r="65" spans="1:8">
      <c r="A65" s="5"/>
      <c r="B65" s="3">
        <f t="shared" ref="B65:G66" si="21">B43/$B$45</f>
        <v>0.94399625862270542</v>
      </c>
      <c r="C65" s="3">
        <f t="shared" si="21"/>
        <v>7.5868499531202724</v>
      </c>
      <c r="D65" s="3">
        <f t="shared" si="21"/>
        <v>2.2115602027063139</v>
      </c>
      <c r="E65" s="3">
        <f t="shared" si="21"/>
        <v>2.3157346399710859</v>
      </c>
      <c r="F65" s="3">
        <f t="shared" si="21"/>
        <v>2.6163892192222078</v>
      </c>
      <c r="G65" s="3">
        <f t="shared" si="21"/>
        <v>4.3462536189092811</v>
      </c>
    </row>
    <row r="66" spans="1:8">
      <c r="A66" s="5"/>
      <c r="B66" s="3">
        <f t="shared" si="21"/>
        <v>1.0220975096457383</v>
      </c>
      <c r="C66" s="3">
        <f t="shared" si="21"/>
        <v>7.7211984218069452</v>
      </c>
      <c r="D66" s="3">
        <f t="shared" si="21"/>
        <v>2.2490749416089901</v>
      </c>
      <c r="E66" s="3">
        <f t="shared" si="21"/>
        <v>2.2856804604563283</v>
      </c>
      <c r="F66" s="3">
        <f t="shared" si="21"/>
        <v>2.6804927115731698</v>
      </c>
      <c r="G66" s="3">
        <f t="shared" si="21"/>
        <v>4.350872515744137</v>
      </c>
    </row>
    <row r="67" spans="1:8">
      <c r="A67" s="3" t="s">
        <v>6</v>
      </c>
      <c r="B67" s="3">
        <f>AVERAGE(B64:B66)</f>
        <v>1</v>
      </c>
      <c r="C67" s="3">
        <f t="shared" ref="C67:G67" si="22">AVERAGE(C64:C66)</f>
        <v>7.6744163657464073</v>
      </c>
      <c r="D67" s="3">
        <f t="shared" si="22"/>
        <v>2.2551062501142436</v>
      </c>
      <c r="E67" s="3">
        <f t="shared" si="22"/>
        <v>2.3098440207861937</v>
      </c>
      <c r="F67" s="3">
        <f t="shared" si="22"/>
        <v>2.6367979911735611</v>
      </c>
      <c r="G67" s="3">
        <f t="shared" si="22"/>
        <v>4.3763619834624139</v>
      </c>
    </row>
    <row r="68" spans="1:8">
      <c r="A68" s="7" t="s">
        <v>14</v>
      </c>
      <c r="B68" s="7">
        <f>STDEV(B64:B66)</f>
        <v>4.8858732745704632E-2</v>
      </c>
      <c r="C68" s="7">
        <f>STDEV(C64:C66)</f>
        <v>7.589400875540693E-2</v>
      </c>
      <c r="D68" s="7">
        <f t="shared" ref="D68:G68" si="23">STDEV(D64:D66)</f>
        <v>4.6853757301211128E-2</v>
      </c>
      <c r="E68" s="7">
        <f t="shared" si="23"/>
        <v>2.182289417428496E-2</v>
      </c>
      <c r="F68" s="7">
        <f t="shared" si="23"/>
        <v>3.7868073350099951E-2</v>
      </c>
      <c r="G68" s="7">
        <f t="shared" si="23"/>
        <v>4.8204489074697841E-2</v>
      </c>
    </row>
    <row r="69" spans="1:8" s="9" customFormat="1">
      <c r="A69" s="4" t="s">
        <v>2</v>
      </c>
      <c r="B69" s="4" t="s">
        <v>7</v>
      </c>
      <c r="C69" s="4" t="s">
        <v>8</v>
      </c>
      <c r="D69" s="4" t="s">
        <v>9</v>
      </c>
      <c r="E69" s="4" t="s">
        <v>21</v>
      </c>
      <c r="F69" s="10" t="s">
        <v>22</v>
      </c>
      <c r="G69" s="10" t="s">
        <v>23</v>
      </c>
      <c r="H69" s="10"/>
    </row>
    <row r="70" spans="1:8">
      <c r="A70" s="5"/>
      <c r="B70" s="3">
        <f>B47/$B$50</f>
        <v>0.97731183942006028</v>
      </c>
      <c r="C70" s="3">
        <f t="shared" ref="C70:G70" si="24">C47/$B$50</f>
        <v>2.0112595695660396</v>
      </c>
      <c r="D70" s="3">
        <f t="shared" si="24"/>
        <v>1.2656370171498641</v>
      </c>
      <c r="E70" s="3">
        <f t="shared" si="24"/>
        <v>1.0763155077874316</v>
      </c>
      <c r="F70" s="3">
        <f t="shared" si="24"/>
        <v>0.73323498136250109</v>
      </c>
      <c r="G70" s="3">
        <f t="shared" si="24"/>
        <v>0.61729473257439471</v>
      </c>
    </row>
    <row r="71" spans="1:8">
      <c r="A71" s="5"/>
      <c r="B71" s="3">
        <f>B48/$B$50</f>
        <v>1.0001104139380463</v>
      </c>
      <c r="C71" s="3">
        <f t="shared" ref="C71:G72" si="25">C48/$B$50</f>
        <v>2.0369409676724777</v>
      </c>
      <c r="D71" s="3">
        <f t="shared" si="25"/>
        <v>1.308724434373552</v>
      </c>
      <c r="E71" s="3">
        <f t="shared" si="25"/>
        <v>1.0869973553157926</v>
      </c>
      <c r="F71" s="3">
        <f t="shared" si="25"/>
        <v>0.72409208146005122</v>
      </c>
      <c r="G71" s="3">
        <f t="shared" si="25"/>
        <v>0.61729473257439471</v>
      </c>
    </row>
    <row r="72" spans="1:8">
      <c r="A72" s="5"/>
      <c r="B72" s="3">
        <f>B49/$B$50</f>
        <v>1.0225777466418933</v>
      </c>
      <c r="C72" s="3">
        <f t="shared" si="25"/>
        <v>1.8994396735792123</v>
      </c>
      <c r="D72" s="3">
        <f t="shared" si="25"/>
        <v>1.1775036637377747</v>
      </c>
      <c r="E72" s="3">
        <f t="shared" si="25"/>
        <v>0.99971451944548229</v>
      </c>
      <c r="F72" s="3">
        <f t="shared" si="25"/>
        <v>0.67830778881877563</v>
      </c>
      <c r="G72" s="3">
        <f t="shared" si="25"/>
        <v>0.56915182894676597</v>
      </c>
    </row>
    <row r="73" spans="1:8">
      <c r="A73" s="3" t="s">
        <v>6</v>
      </c>
      <c r="B73" s="3">
        <f>AVERAGE(B70:B72)</f>
        <v>1</v>
      </c>
      <c r="C73" s="3">
        <f t="shared" ref="C73:G73" si="26">AVERAGE(C70:C72)</f>
        <v>1.9825467369392431</v>
      </c>
      <c r="D73" s="3">
        <f t="shared" si="26"/>
        <v>1.2506217050870636</v>
      </c>
      <c r="E73" s="3">
        <f t="shared" si="26"/>
        <v>1.0543424608495686</v>
      </c>
      <c r="F73" s="3">
        <f t="shared" si="26"/>
        <v>0.71187828388044261</v>
      </c>
      <c r="G73" s="3">
        <f t="shared" si="26"/>
        <v>0.60124709803185183</v>
      </c>
    </row>
    <row r="74" spans="1:8">
      <c r="A74" s="7" t="s">
        <v>14</v>
      </c>
      <c r="B74" s="7">
        <f>STDEV(B70:B72)</f>
        <v>2.2633155603719604E-2</v>
      </c>
      <c r="C74" s="7">
        <f t="shared" ref="C74:G74" si="27">STDEV(C70:C72)</f>
        <v>7.3109312248314046E-2</v>
      </c>
      <c r="D74" s="7">
        <f t="shared" si="27"/>
        <v>6.6886600741996746E-2</v>
      </c>
      <c r="E74" s="7">
        <f t="shared" si="27"/>
        <v>4.7609709652454514E-2</v>
      </c>
      <c r="F74" s="7">
        <f t="shared" si="27"/>
        <v>2.9430116524924121E-2</v>
      </c>
      <c r="G74" s="7">
        <f t="shared" si="27"/>
        <v>2.7795318368981668E-2</v>
      </c>
    </row>
    <row r="75" spans="1:8" s="9" customFormat="1">
      <c r="A75" s="4" t="s">
        <v>3</v>
      </c>
      <c r="B75" s="4" t="s">
        <v>7</v>
      </c>
      <c r="C75" s="4" t="s">
        <v>8</v>
      </c>
      <c r="D75" s="4" t="s">
        <v>9</v>
      </c>
      <c r="E75" s="4" t="s">
        <v>21</v>
      </c>
      <c r="F75" s="10" t="s">
        <v>22</v>
      </c>
      <c r="G75" s="10" t="s">
        <v>23</v>
      </c>
      <c r="H75" s="10"/>
    </row>
    <row r="76" spans="1:8">
      <c r="A76" s="5"/>
      <c r="B76" s="3">
        <f>B52/$B$55</f>
        <v>0.97883139723524759</v>
      </c>
      <c r="C76" s="3">
        <f t="shared" ref="C76:G76" si="28">C52/$B$55</f>
        <v>0.18693045717923892</v>
      </c>
      <c r="D76" s="3">
        <f t="shared" si="28"/>
        <v>0.27352608940205986</v>
      </c>
      <c r="E76" s="3">
        <f t="shared" si="28"/>
        <v>0.2437940674960144</v>
      </c>
      <c r="F76" s="3">
        <f t="shared" si="28"/>
        <v>0.28857868563650557</v>
      </c>
      <c r="G76" s="3">
        <f t="shared" si="28"/>
        <v>0.33432282343081793</v>
      </c>
    </row>
    <row r="77" spans="1:8">
      <c r="A77" s="5"/>
      <c r="B77" s="3">
        <f>B53/$B$55</f>
        <v>1.0025647013600563</v>
      </c>
      <c r="C77" s="3">
        <f t="shared" ref="C77:G78" si="29">C53/$B$55</f>
        <v>0.18925893821037046</v>
      </c>
      <c r="D77" s="3">
        <f t="shared" si="29"/>
        <v>0.27472473256713659</v>
      </c>
      <c r="E77" s="3">
        <f t="shared" si="29"/>
        <v>0.24414950640619293</v>
      </c>
      <c r="F77" s="3">
        <f t="shared" si="29"/>
        <v>0.29460849954708124</v>
      </c>
      <c r="G77" s="3">
        <f t="shared" si="29"/>
        <v>0.33269080214993801</v>
      </c>
    </row>
    <row r="78" spans="1:8">
      <c r="A78" s="5"/>
      <c r="B78" s="3">
        <f>B54/$B$55</f>
        <v>1.0186039014046957</v>
      </c>
      <c r="C78" s="3">
        <f t="shared" si="29"/>
        <v>0.20201901426097121</v>
      </c>
      <c r="D78" s="3">
        <f t="shared" si="29"/>
        <v>0.29759170485327274</v>
      </c>
      <c r="E78" s="3">
        <f t="shared" si="29"/>
        <v>0.26300257860024734</v>
      </c>
      <c r="F78" s="3">
        <f t="shared" si="29"/>
        <v>0.30897902987218107</v>
      </c>
      <c r="G78" s="3">
        <f t="shared" si="29"/>
        <v>0.35334566348075458</v>
      </c>
    </row>
    <row r="79" spans="1:8">
      <c r="A79" s="3" t="s">
        <v>6</v>
      </c>
      <c r="B79" s="3">
        <f>AVERAGE(B76:B78)</f>
        <v>0.99999999999999989</v>
      </c>
      <c r="C79" s="3">
        <f t="shared" ref="C79:G79" si="30">AVERAGE(C76:C78)</f>
        <v>0.19273613655019353</v>
      </c>
      <c r="D79" s="3">
        <f t="shared" si="30"/>
        <v>0.28194750894082304</v>
      </c>
      <c r="E79" s="3">
        <f t="shared" si="30"/>
        <v>0.25031538416748489</v>
      </c>
      <c r="F79" s="3">
        <f t="shared" si="30"/>
        <v>0.29738873835192264</v>
      </c>
      <c r="G79" s="3">
        <f t="shared" si="30"/>
        <v>0.34011976302050351</v>
      </c>
    </row>
    <row r="80" spans="1:8">
      <c r="A80" s="7" t="s">
        <v>14</v>
      </c>
      <c r="B80" s="7">
        <f>STDEV(B76:B78)</f>
        <v>2.000990484177519E-2</v>
      </c>
      <c r="C80" s="7">
        <f t="shared" ref="C80:G80" si="31">STDEV(C76:C78)</f>
        <v>8.1230733052844398E-3</v>
      </c>
      <c r="D80" s="7">
        <f t="shared" si="31"/>
        <v>1.3561520404055984E-2</v>
      </c>
      <c r="E80" s="7">
        <f t="shared" si="31"/>
        <v>1.0988869875276351E-2</v>
      </c>
      <c r="F80" s="7">
        <f t="shared" si="31"/>
        <v>1.0480496509825953E-2</v>
      </c>
      <c r="G80" s="7">
        <f t="shared" si="31"/>
        <v>1.1482996368703743E-2</v>
      </c>
    </row>
    <row r="81" spans="1:8" s="9" customFormat="1">
      <c r="A81" s="4" t="s">
        <v>4</v>
      </c>
      <c r="B81" s="4" t="s">
        <v>7</v>
      </c>
      <c r="C81" s="4" t="s">
        <v>8</v>
      </c>
      <c r="D81" s="4" t="s">
        <v>9</v>
      </c>
      <c r="E81" s="4" t="s">
        <v>21</v>
      </c>
      <c r="F81" s="10" t="s">
        <v>22</v>
      </c>
      <c r="G81" s="10" t="s">
        <v>23</v>
      </c>
      <c r="H81" s="10"/>
    </row>
    <row r="82" spans="1:8">
      <c r="A82" s="5"/>
      <c r="B82" s="3">
        <f>B57/$B$60</f>
        <v>1.0216660325843703</v>
      </c>
      <c r="C82" s="3">
        <f t="shared" ref="C82:G82" si="32">C57/$B$60</f>
        <v>1.5916846634978934</v>
      </c>
      <c r="D82" s="3">
        <f t="shared" si="32"/>
        <v>1.459741603206191</v>
      </c>
      <c r="E82" s="3">
        <f t="shared" si="32"/>
        <v>1.6460789530227009</v>
      </c>
      <c r="F82" s="3">
        <f t="shared" si="32"/>
        <v>1.1992933981286356</v>
      </c>
      <c r="G82" s="3">
        <f t="shared" si="32"/>
        <v>0.9862824871057102</v>
      </c>
    </row>
    <row r="83" spans="1:8">
      <c r="A83" s="5"/>
      <c r="B83" s="3">
        <f>B58/$B$60</f>
        <v>1.0197861650702713</v>
      </c>
      <c r="C83" s="3">
        <f t="shared" ref="C83:G84" si="33">C58/$B$60</f>
        <v>1.590818955139661</v>
      </c>
      <c r="D83" s="3">
        <f t="shared" si="33"/>
        <v>1.4581384254854652</v>
      </c>
      <c r="E83" s="3">
        <f t="shared" si="33"/>
        <v>1.6421397421415338</v>
      </c>
      <c r="F83" s="3">
        <f t="shared" si="33"/>
        <v>1.2067716749976143</v>
      </c>
      <c r="G83" s="3">
        <f t="shared" si="33"/>
        <v>0.98667129174158041</v>
      </c>
    </row>
    <row r="84" spans="1:8">
      <c r="A84" s="5"/>
      <c r="B84" s="3">
        <f>B59/$B$60</f>
        <v>0.95854780234535841</v>
      </c>
      <c r="C84" s="3">
        <f t="shared" si="33"/>
        <v>1.5046011266081154</v>
      </c>
      <c r="D84" s="3">
        <f t="shared" si="33"/>
        <v>1.3627783241936327</v>
      </c>
      <c r="E84" s="3">
        <f t="shared" si="33"/>
        <v>1.5844749070286714</v>
      </c>
      <c r="F84" s="3">
        <f t="shared" si="33"/>
        <v>1.1210492555737794</v>
      </c>
      <c r="G84" s="3">
        <f t="shared" si="33"/>
        <v>0.93636527374137601</v>
      </c>
    </row>
    <row r="85" spans="1:8">
      <c r="A85" s="3" t="s">
        <v>6</v>
      </c>
      <c r="B85" s="3">
        <f>AVERAGE(B82:B84)</f>
        <v>1</v>
      </c>
      <c r="C85" s="3">
        <f t="shared" ref="C85:G85" si="34">AVERAGE(C82:C84)</f>
        <v>1.562368248415223</v>
      </c>
      <c r="D85" s="3">
        <f t="shared" si="34"/>
        <v>1.4268861176284295</v>
      </c>
      <c r="E85" s="3">
        <f t="shared" si="34"/>
        <v>1.6242312007309687</v>
      </c>
      <c r="F85" s="3">
        <f t="shared" si="34"/>
        <v>1.175704776233343</v>
      </c>
      <c r="G85" s="3">
        <f t="shared" si="34"/>
        <v>0.96977301752955558</v>
      </c>
    </row>
    <row r="86" spans="1:8">
      <c r="A86" s="7" t="s">
        <v>14</v>
      </c>
      <c r="B86" s="7">
        <f>STDEV(B82:B84)</f>
        <v>3.5910959236244946E-2</v>
      </c>
      <c r="C86" s="7">
        <f t="shared" ref="C86:G86" si="35">STDEV(C82:C84)</f>
        <v>5.0029667539853842E-2</v>
      </c>
      <c r="D86" s="7">
        <f t="shared" si="35"/>
        <v>5.5524764105847446E-2</v>
      </c>
      <c r="E86" s="7">
        <f t="shared" si="35"/>
        <v>3.4486251061822709E-2</v>
      </c>
      <c r="F86" s="7">
        <f t="shared" si="35"/>
        <v>4.7480528747669476E-2</v>
      </c>
      <c r="G86" s="7">
        <f t="shared" si="35"/>
        <v>2.8932607919503292E-2</v>
      </c>
    </row>
  </sheetData>
  <mergeCells count="2">
    <mergeCell ref="A30:B30"/>
    <mergeCell ref="A1:I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6"/>
  <sheetViews>
    <sheetView zoomScale="145" zoomScaleNormal="145" workbookViewId="0">
      <selection activeCell="K26" sqref="K26"/>
    </sheetView>
  </sheetViews>
  <sheetFormatPr defaultColWidth="9" defaultRowHeight="12"/>
  <cols>
    <col min="1" max="1" width="13.625" style="3" customWidth="1"/>
    <col min="2" max="8" width="5.625" style="3" customWidth="1"/>
    <col min="9" max="9" width="3.125" style="3" customWidth="1"/>
    <col min="10" max="16384" width="9" style="3"/>
  </cols>
  <sheetData>
    <row r="1" spans="1:9" s="12" customFormat="1" ht="21" customHeight="1">
      <c r="A1" s="1" t="s">
        <v>19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17</v>
      </c>
      <c r="B2" s="1"/>
      <c r="C2" s="1"/>
    </row>
    <row r="3" spans="1:9" s="5" customFormat="1">
      <c r="A3" s="4" t="s">
        <v>5</v>
      </c>
      <c r="B3" s="4">
        <v>0</v>
      </c>
      <c r="C3" s="4">
        <v>0.5</v>
      </c>
      <c r="D3" s="4">
        <v>1</v>
      </c>
      <c r="E3" s="4">
        <v>2</v>
      </c>
      <c r="F3" s="4">
        <v>4</v>
      </c>
      <c r="G3" s="4">
        <v>8</v>
      </c>
      <c r="H3" s="10">
        <v>24</v>
      </c>
      <c r="I3" s="10" t="s">
        <v>15</v>
      </c>
    </row>
    <row r="4" spans="1:9">
      <c r="A4" s="5"/>
      <c r="B4" s="3">
        <v>187913</v>
      </c>
      <c r="C4" s="3">
        <v>196156</v>
      </c>
      <c r="D4" s="3">
        <v>182730</v>
      </c>
      <c r="E4" s="3">
        <v>177661</v>
      </c>
      <c r="F4" s="3">
        <v>173839</v>
      </c>
      <c r="G4" s="3">
        <v>171141</v>
      </c>
      <c r="H4" s="3">
        <v>181911</v>
      </c>
    </row>
    <row r="5" spans="1:9">
      <c r="A5" s="5"/>
      <c r="B5" s="3">
        <v>188854</v>
      </c>
      <c r="C5" s="3">
        <v>196156</v>
      </c>
      <c r="D5" s="3">
        <v>183983</v>
      </c>
      <c r="E5" s="3">
        <v>176499</v>
      </c>
      <c r="F5" s="3">
        <v>177285</v>
      </c>
      <c r="G5" s="3">
        <v>171141</v>
      </c>
      <c r="H5" s="3">
        <v>179484</v>
      </c>
    </row>
    <row r="6" spans="1:9">
      <c r="A6" s="5"/>
      <c r="B6" s="3">
        <v>189234</v>
      </c>
      <c r="C6" s="3">
        <v>196981</v>
      </c>
      <c r="D6" s="3">
        <v>184713</v>
      </c>
      <c r="E6" s="3">
        <v>177386</v>
      </c>
      <c r="F6" s="3">
        <v>176954</v>
      </c>
      <c r="G6" s="3">
        <v>170203</v>
      </c>
      <c r="H6" s="3">
        <v>180756</v>
      </c>
    </row>
    <row r="7" spans="1:9">
      <c r="A7" s="3" t="s">
        <v>6</v>
      </c>
      <c r="B7" s="6">
        <f>AVERAGE(B4:B6)</f>
        <v>188667</v>
      </c>
      <c r="C7" s="6">
        <f t="shared" ref="C7:H7" si="0">AVERAGE(C4:C6)</f>
        <v>196431</v>
      </c>
      <c r="D7" s="6">
        <f t="shared" si="0"/>
        <v>183808.66666666666</v>
      </c>
      <c r="E7" s="6">
        <f t="shared" si="0"/>
        <v>177182</v>
      </c>
      <c r="F7" s="6">
        <f t="shared" si="0"/>
        <v>176026</v>
      </c>
      <c r="G7" s="6">
        <f t="shared" si="0"/>
        <v>170828.33333333334</v>
      </c>
      <c r="H7" s="6">
        <f t="shared" si="0"/>
        <v>180717</v>
      </c>
    </row>
    <row r="8" spans="1:9" s="5" customFormat="1">
      <c r="A8" s="4" t="s">
        <v>10</v>
      </c>
      <c r="B8" s="4">
        <v>0</v>
      </c>
      <c r="C8" s="4">
        <v>0.5</v>
      </c>
      <c r="D8" s="4">
        <v>1</v>
      </c>
      <c r="E8" s="4">
        <v>2</v>
      </c>
      <c r="F8" s="4">
        <v>4</v>
      </c>
      <c r="G8" s="4">
        <v>8</v>
      </c>
      <c r="H8" s="10">
        <v>24</v>
      </c>
      <c r="I8" s="10" t="s">
        <v>15</v>
      </c>
    </row>
    <row r="9" spans="1:9">
      <c r="A9" s="5"/>
      <c r="B9" s="3">
        <v>277146</v>
      </c>
      <c r="C9" s="3">
        <v>253503</v>
      </c>
      <c r="D9" s="3">
        <v>246493</v>
      </c>
      <c r="E9" s="3">
        <v>259586</v>
      </c>
      <c r="F9" s="3">
        <v>257433</v>
      </c>
      <c r="G9" s="3">
        <v>244815</v>
      </c>
      <c r="H9" s="3">
        <v>237542</v>
      </c>
    </row>
    <row r="10" spans="1:9">
      <c r="A10" s="5"/>
      <c r="B10" s="3">
        <v>277595</v>
      </c>
      <c r="C10" s="3">
        <v>253952</v>
      </c>
      <c r="D10" s="3">
        <v>246497</v>
      </c>
      <c r="E10" s="3">
        <v>260086</v>
      </c>
      <c r="F10" s="3">
        <v>257750</v>
      </c>
      <c r="G10" s="3">
        <v>244530</v>
      </c>
      <c r="H10" s="3">
        <v>237321</v>
      </c>
    </row>
    <row r="11" spans="1:9">
      <c r="A11" s="5"/>
      <c r="B11" s="3">
        <v>276107</v>
      </c>
      <c r="C11" s="3">
        <v>253535</v>
      </c>
      <c r="D11" s="3">
        <v>243892</v>
      </c>
      <c r="E11" s="3">
        <v>257689</v>
      </c>
      <c r="F11" s="3">
        <v>253840</v>
      </c>
      <c r="G11" s="3">
        <v>242364</v>
      </c>
      <c r="H11" s="3">
        <v>236160</v>
      </c>
    </row>
    <row r="12" spans="1:9">
      <c r="A12" s="3" t="s">
        <v>6</v>
      </c>
      <c r="B12" s="6">
        <f>AVERAGE(B9:B11)</f>
        <v>276949.33333333331</v>
      </c>
      <c r="C12" s="6">
        <f t="shared" ref="C12:H12" si="1">AVERAGE(C9:C11)</f>
        <v>253663.33333333334</v>
      </c>
      <c r="D12" s="6">
        <f t="shared" si="1"/>
        <v>245627.33333333334</v>
      </c>
      <c r="E12" s="6">
        <f t="shared" si="1"/>
        <v>259120.33333333334</v>
      </c>
      <c r="F12" s="6">
        <f t="shared" si="1"/>
        <v>256341</v>
      </c>
      <c r="G12" s="6">
        <f t="shared" si="1"/>
        <v>243903</v>
      </c>
      <c r="H12" s="6">
        <f t="shared" si="1"/>
        <v>237007.66666666666</v>
      </c>
    </row>
    <row r="13" spans="1:9" s="5" customFormat="1">
      <c r="A13" s="4" t="s">
        <v>11</v>
      </c>
      <c r="B13" s="4">
        <v>0</v>
      </c>
      <c r="C13" s="4">
        <v>0.5</v>
      </c>
      <c r="D13" s="4">
        <v>1</v>
      </c>
      <c r="E13" s="4">
        <v>2</v>
      </c>
      <c r="F13" s="4">
        <v>4</v>
      </c>
      <c r="G13" s="4">
        <v>8</v>
      </c>
      <c r="H13" s="10">
        <v>24</v>
      </c>
      <c r="I13" s="10" t="s">
        <v>15</v>
      </c>
    </row>
    <row r="14" spans="1:9">
      <c r="A14" s="5"/>
      <c r="B14" s="7">
        <v>336690</v>
      </c>
      <c r="C14" s="7">
        <v>262814</v>
      </c>
      <c r="D14" s="7">
        <v>140661</v>
      </c>
      <c r="E14" s="7">
        <v>198251</v>
      </c>
      <c r="F14" s="7">
        <v>168041</v>
      </c>
      <c r="G14" s="7">
        <v>74143</v>
      </c>
      <c r="H14" s="7">
        <v>53196</v>
      </c>
    </row>
    <row r="15" spans="1:9">
      <c r="A15" s="5"/>
      <c r="B15" s="3">
        <v>322021</v>
      </c>
      <c r="C15" s="3">
        <v>259455</v>
      </c>
      <c r="D15" s="3">
        <v>138356</v>
      </c>
      <c r="E15" s="3">
        <v>194345</v>
      </c>
      <c r="F15" s="3">
        <v>165710</v>
      </c>
      <c r="G15" s="3">
        <v>70960</v>
      </c>
      <c r="H15" s="3">
        <v>54174</v>
      </c>
    </row>
    <row r="16" spans="1:9">
      <c r="A16" s="5"/>
      <c r="B16" s="7">
        <v>310391</v>
      </c>
      <c r="C16" s="7">
        <v>242228</v>
      </c>
      <c r="D16" s="7">
        <v>130080</v>
      </c>
      <c r="E16" s="7">
        <v>183629</v>
      </c>
      <c r="F16" s="7">
        <v>152533</v>
      </c>
      <c r="G16" s="7">
        <v>61764</v>
      </c>
      <c r="H16" s="7">
        <v>45804</v>
      </c>
    </row>
    <row r="17" spans="1:9" s="5" customFormat="1">
      <c r="A17" s="4" t="s">
        <v>12</v>
      </c>
      <c r="B17" s="4">
        <v>0</v>
      </c>
      <c r="C17" s="4">
        <v>0.5</v>
      </c>
      <c r="D17" s="4">
        <v>1</v>
      </c>
      <c r="E17" s="4">
        <v>2</v>
      </c>
      <c r="F17" s="4">
        <v>4</v>
      </c>
      <c r="G17" s="4">
        <v>8</v>
      </c>
      <c r="H17" s="10">
        <v>24</v>
      </c>
      <c r="I17" s="10" t="s">
        <v>15</v>
      </c>
    </row>
    <row r="18" spans="1:9">
      <c r="A18" s="5"/>
      <c r="B18" s="7">
        <v>57058</v>
      </c>
      <c r="C18" s="7">
        <v>66322</v>
      </c>
      <c r="D18" s="7">
        <v>42268</v>
      </c>
      <c r="E18" s="7">
        <v>51061</v>
      </c>
      <c r="F18" s="7">
        <v>42322</v>
      </c>
      <c r="G18" s="7">
        <v>22914</v>
      </c>
      <c r="H18" s="7">
        <v>28179</v>
      </c>
    </row>
    <row r="19" spans="1:9">
      <c r="A19" s="5"/>
      <c r="B19" s="7">
        <v>56442</v>
      </c>
      <c r="C19" s="7">
        <v>65918</v>
      </c>
      <c r="D19" s="7">
        <v>39237</v>
      </c>
      <c r="E19" s="7">
        <v>51385</v>
      </c>
      <c r="F19" s="7">
        <v>43514</v>
      </c>
      <c r="G19" s="7">
        <v>19573</v>
      </c>
      <c r="H19" s="7">
        <v>27196</v>
      </c>
    </row>
    <row r="20" spans="1:9">
      <c r="A20" s="5"/>
      <c r="B20" s="7">
        <v>53803</v>
      </c>
      <c r="C20" s="7">
        <v>62242</v>
      </c>
      <c r="D20" s="7">
        <v>37129</v>
      </c>
      <c r="E20" s="7">
        <v>48980</v>
      </c>
      <c r="F20" s="7">
        <v>40862</v>
      </c>
      <c r="G20" s="7">
        <v>18665</v>
      </c>
      <c r="H20" s="7">
        <v>26476</v>
      </c>
    </row>
    <row r="21" spans="1:9">
      <c r="A21" s="5"/>
    </row>
    <row r="22" spans="1:9">
      <c r="A22" s="8" t="s">
        <v>30</v>
      </c>
      <c r="B22" s="8"/>
    </row>
    <row r="23" spans="1:9" s="5" customFormat="1">
      <c r="A23" s="4" t="s">
        <v>5</v>
      </c>
      <c r="B23" s="4">
        <v>0</v>
      </c>
      <c r="C23" s="4">
        <v>0.5</v>
      </c>
      <c r="D23" s="4">
        <v>1</v>
      </c>
      <c r="E23" s="4">
        <v>2</v>
      </c>
      <c r="F23" s="4">
        <v>4</v>
      </c>
      <c r="G23" s="4">
        <v>8</v>
      </c>
      <c r="H23" s="10">
        <v>24</v>
      </c>
      <c r="I23" s="10" t="s">
        <v>15</v>
      </c>
    </row>
    <row r="24" spans="1:9">
      <c r="A24" s="5"/>
      <c r="B24" s="3">
        <f t="shared" ref="B24:H26" si="2">B4/B$7</f>
        <v>0.99600354062978691</v>
      </c>
      <c r="C24" s="3">
        <f t="shared" si="2"/>
        <v>0.99860001730887693</v>
      </c>
      <c r="D24" s="3">
        <f t="shared" si="2"/>
        <v>0.99413157885192216</v>
      </c>
      <c r="E24" s="3">
        <f t="shared" si="2"/>
        <v>1.0027034348861623</v>
      </c>
      <c r="F24" s="3">
        <f t="shared" si="2"/>
        <v>0.9875756990444593</v>
      </c>
      <c r="G24" s="3">
        <f t="shared" si="2"/>
        <v>1.0018302974721212</v>
      </c>
      <c r="H24" s="3">
        <f t="shared" si="2"/>
        <v>1.0066070153887017</v>
      </c>
    </row>
    <row r="25" spans="1:9">
      <c r="A25" s="5"/>
      <c r="B25" s="3">
        <f t="shared" si="2"/>
        <v>1.0009911643265648</v>
      </c>
      <c r="C25" s="3">
        <f t="shared" si="2"/>
        <v>0.99860001730887693</v>
      </c>
      <c r="D25" s="3">
        <f t="shared" si="2"/>
        <v>1.0009484500186789</v>
      </c>
      <c r="E25" s="3">
        <f t="shared" si="2"/>
        <v>0.99614520662369765</v>
      </c>
      <c r="F25" s="3">
        <f t="shared" si="2"/>
        <v>1.0071523524933816</v>
      </c>
      <c r="G25" s="3">
        <f t="shared" si="2"/>
        <v>1.0018302974721212</v>
      </c>
      <c r="H25" s="3">
        <f t="shared" si="2"/>
        <v>0.993177177575989</v>
      </c>
    </row>
    <row r="26" spans="1:9">
      <c r="A26" s="5"/>
      <c r="B26" s="3">
        <f t="shared" si="2"/>
        <v>1.0030052950436483</v>
      </c>
      <c r="C26" s="3">
        <f t="shared" si="2"/>
        <v>1.0027999653822461</v>
      </c>
      <c r="D26" s="3">
        <f t="shared" si="2"/>
        <v>1.004919971129399</v>
      </c>
      <c r="E26" s="3">
        <f t="shared" si="2"/>
        <v>1.0011513584901401</v>
      </c>
      <c r="F26" s="3">
        <f t="shared" si="2"/>
        <v>1.0052719484621591</v>
      </c>
      <c r="G26" s="3">
        <f t="shared" si="2"/>
        <v>0.99633940505575769</v>
      </c>
      <c r="H26" s="3">
        <f t="shared" si="2"/>
        <v>1.0002158070353093</v>
      </c>
    </row>
    <row r="27" spans="1:9">
      <c r="A27" s="3" t="s">
        <v>6</v>
      </c>
      <c r="B27" s="3">
        <f>AVERAGE(B24:B26)</f>
        <v>1</v>
      </c>
      <c r="C27" s="3">
        <f t="shared" ref="C27:H27" si="3">AVERAGE(C24:C26)</f>
        <v>1</v>
      </c>
      <c r="D27" s="3">
        <f t="shared" si="3"/>
        <v>1</v>
      </c>
      <c r="E27" s="3">
        <f t="shared" si="3"/>
        <v>1</v>
      </c>
      <c r="F27" s="3">
        <f t="shared" si="3"/>
        <v>1</v>
      </c>
      <c r="G27" s="3">
        <f t="shared" si="3"/>
        <v>1</v>
      </c>
      <c r="H27" s="3">
        <f t="shared" si="3"/>
        <v>1</v>
      </c>
    </row>
    <row r="28" spans="1:9" s="5" customFormat="1">
      <c r="A28" s="4" t="s">
        <v>10</v>
      </c>
      <c r="B28" s="4">
        <v>0</v>
      </c>
      <c r="C28" s="4">
        <v>0.5</v>
      </c>
      <c r="D28" s="4">
        <v>1</v>
      </c>
      <c r="E28" s="4">
        <v>2</v>
      </c>
      <c r="F28" s="4">
        <v>4</v>
      </c>
      <c r="G28" s="4">
        <v>8</v>
      </c>
      <c r="H28" s="10">
        <v>24</v>
      </c>
      <c r="I28" s="10" t="s">
        <v>15</v>
      </c>
    </row>
    <row r="29" spans="1:9">
      <c r="A29" s="5"/>
      <c r="B29" s="3">
        <f t="shared" ref="B29:H31" si="4">B9/B$12</f>
        <v>1.0007101178554922</v>
      </c>
      <c r="C29" s="3">
        <f t="shared" si="4"/>
        <v>0.99936792861929846</v>
      </c>
      <c r="D29" s="3">
        <f t="shared" si="4"/>
        <v>1.0035243091838313</v>
      </c>
      <c r="E29" s="3">
        <f t="shared" si="4"/>
        <v>1.0017971058491486</v>
      </c>
      <c r="F29" s="3">
        <f t="shared" si="4"/>
        <v>1.0042599506126604</v>
      </c>
      <c r="G29" s="3">
        <f t="shared" si="4"/>
        <v>1.0037391913998597</v>
      </c>
      <c r="H29" s="3">
        <f t="shared" si="4"/>
        <v>1.0022544980964048</v>
      </c>
    </row>
    <row r="30" spans="1:9">
      <c r="A30" s="5"/>
      <c r="B30" s="3">
        <f t="shared" si="4"/>
        <v>1.0023313530272686</v>
      </c>
      <c r="C30" s="3">
        <f t="shared" si="4"/>
        <v>1.0011379913008054</v>
      </c>
      <c r="D30" s="3">
        <f t="shared" si="4"/>
        <v>1.0035405940164097</v>
      </c>
      <c r="E30" s="3">
        <f t="shared" si="4"/>
        <v>1.0037267112705679</v>
      </c>
      <c r="F30" s="3">
        <f t="shared" si="4"/>
        <v>1.0054965846275079</v>
      </c>
      <c r="G30" s="3">
        <f t="shared" si="4"/>
        <v>1.0025706940874035</v>
      </c>
      <c r="H30" s="3">
        <f t="shared" si="4"/>
        <v>1.0013220388088713</v>
      </c>
    </row>
    <row r="31" spans="1:9">
      <c r="A31" s="5"/>
      <c r="B31" s="3">
        <f t="shared" si="4"/>
        <v>0.99695852911723937</v>
      </c>
      <c r="C31" s="3">
        <f t="shared" si="4"/>
        <v>0.99949408007989593</v>
      </c>
      <c r="D31" s="3">
        <f t="shared" si="4"/>
        <v>0.992935096799759</v>
      </c>
      <c r="E31" s="3">
        <f t="shared" si="4"/>
        <v>0.99447618288028339</v>
      </c>
      <c r="F31" s="3">
        <f t="shared" si="4"/>
        <v>0.9902434647598316</v>
      </c>
      <c r="G31" s="3">
        <f t="shared" si="4"/>
        <v>0.99369011451273659</v>
      </c>
      <c r="H31" s="3">
        <f t="shared" si="4"/>
        <v>0.99642346309472407</v>
      </c>
    </row>
    <row r="32" spans="1:9">
      <c r="A32" s="3" t="s">
        <v>6</v>
      </c>
      <c r="B32" s="3">
        <f>AVERAGE(B29:B31)</f>
        <v>1</v>
      </c>
      <c r="C32" s="3">
        <f t="shared" ref="C32:H32" si="5">AVERAGE(C29:C31)</f>
        <v>1</v>
      </c>
      <c r="D32" s="3">
        <f t="shared" si="5"/>
        <v>1</v>
      </c>
      <c r="E32" s="3">
        <f t="shared" si="5"/>
        <v>1</v>
      </c>
      <c r="F32" s="3">
        <f t="shared" si="5"/>
        <v>0.99999999999999989</v>
      </c>
      <c r="G32" s="3">
        <f t="shared" si="5"/>
        <v>0.99999999999999989</v>
      </c>
      <c r="H32" s="3">
        <f t="shared" si="5"/>
        <v>1</v>
      </c>
    </row>
    <row r="33" spans="1:9" s="5" customFormat="1">
      <c r="A33" s="4" t="s">
        <v>11</v>
      </c>
      <c r="B33" s="4">
        <v>0</v>
      </c>
      <c r="C33" s="4">
        <v>0.5</v>
      </c>
      <c r="D33" s="4">
        <v>1</v>
      </c>
      <c r="E33" s="4">
        <v>2</v>
      </c>
      <c r="F33" s="4">
        <v>4</v>
      </c>
      <c r="G33" s="4">
        <v>8</v>
      </c>
      <c r="H33" s="10">
        <v>24</v>
      </c>
      <c r="I33" s="10" t="s">
        <v>15</v>
      </c>
    </row>
    <row r="34" spans="1:9">
      <c r="A34" s="5"/>
      <c r="B34" s="3">
        <f t="shared" ref="B34:H36" si="6">B14/B$12</f>
        <v>1.2157097327068249</v>
      </c>
      <c r="C34" s="3">
        <f t="shared" si="6"/>
        <v>1.0360740614199924</v>
      </c>
      <c r="D34" s="3">
        <f t="shared" si="6"/>
        <v>0.57266020882583646</v>
      </c>
      <c r="E34" s="3">
        <f t="shared" si="6"/>
        <v>0.76509240880363172</v>
      </c>
      <c r="F34" s="3">
        <f t="shared" si="6"/>
        <v>0.65553696053304</v>
      </c>
      <c r="G34" s="3">
        <f t="shared" si="6"/>
        <v>0.3039856008331181</v>
      </c>
      <c r="H34" s="3">
        <f t="shared" si="6"/>
        <v>0.2244484355639691</v>
      </c>
    </row>
    <row r="35" spans="1:9">
      <c r="A35" s="5"/>
      <c r="B35" s="3">
        <f t="shared" si="6"/>
        <v>1.1627433658142043</v>
      </c>
      <c r="C35" s="3">
        <f t="shared" si="6"/>
        <v>1.0228321002904111</v>
      </c>
      <c r="D35" s="3">
        <f t="shared" si="6"/>
        <v>0.56327607405256197</v>
      </c>
      <c r="E35" s="3">
        <f t="shared" si="6"/>
        <v>0.75001833125150341</v>
      </c>
      <c r="F35" s="3">
        <f t="shared" si="6"/>
        <v>0.64644360441755322</v>
      </c>
      <c r="G35" s="3">
        <f t="shared" si="6"/>
        <v>0.29093533084873907</v>
      </c>
      <c r="H35" s="3">
        <f t="shared" si="6"/>
        <v>0.22857488435676485</v>
      </c>
    </row>
    <row r="36" spans="1:9">
      <c r="A36" s="5"/>
      <c r="B36" s="3">
        <f t="shared" si="6"/>
        <v>1.120750125173317</v>
      </c>
      <c r="C36" s="3">
        <f t="shared" si="6"/>
        <v>0.95491924992444055</v>
      </c>
      <c r="D36" s="3">
        <f t="shared" si="6"/>
        <v>0.52958275544795497</v>
      </c>
      <c r="E36" s="3">
        <f t="shared" si="6"/>
        <v>0.70866302785964308</v>
      </c>
      <c r="F36" s="3">
        <f t="shared" si="6"/>
        <v>0.59503942014738176</v>
      </c>
      <c r="G36" s="3">
        <f t="shared" si="6"/>
        <v>0.25323181756681962</v>
      </c>
      <c r="H36" s="3">
        <f t="shared" si="6"/>
        <v>0.19325957106872774</v>
      </c>
    </row>
    <row r="37" spans="1:9">
      <c r="A37" s="3" t="s">
        <v>6</v>
      </c>
      <c r="B37" s="3">
        <f>AVERAGE(B34:B36)</f>
        <v>1.1664010745647821</v>
      </c>
      <c r="C37" s="3">
        <f t="shared" ref="C37:H37" si="7">AVERAGE(C34:C36)</f>
        <v>1.0046084705449481</v>
      </c>
      <c r="D37" s="3">
        <f t="shared" si="7"/>
        <v>0.55517301277545117</v>
      </c>
      <c r="E37" s="3">
        <f t="shared" si="7"/>
        <v>0.74125792263825951</v>
      </c>
      <c r="F37" s="3">
        <f t="shared" si="7"/>
        <v>0.63233999503265836</v>
      </c>
      <c r="G37" s="3">
        <f t="shared" si="7"/>
        <v>0.28271758308289224</v>
      </c>
      <c r="H37" s="3">
        <f t="shared" si="7"/>
        <v>0.21542763032982057</v>
      </c>
    </row>
    <row r="38" spans="1:9" s="5" customFormat="1">
      <c r="A38" s="4" t="s">
        <v>12</v>
      </c>
      <c r="B38" s="4">
        <v>0</v>
      </c>
      <c r="C38" s="4">
        <v>0.5</v>
      </c>
      <c r="D38" s="4">
        <v>1</v>
      </c>
      <c r="E38" s="4">
        <v>2</v>
      </c>
      <c r="F38" s="4">
        <v>4</v>
      </c>
      <c r="G38" s="4">
        <v>8</v>
      </c>
      <c r="H38" s="10">
        <v>24</v>
      </c>
      <c r="I38" s="10" t="s">
        <v>15</v>
      </c>
    </row>
    <row r="39" spans="1:9">
      <c r="A39" s="5"/>
      <c r="B39" s="3">
        <f t="shared" ref="B39:H41" si="8">B18/B$7</f>
        <v>0.30242702751408568</v>
      </c>
      <c r="C39" s="3">
        <f t="shared" si="8"/>
        <v>0.33763509832969341</v>
      </c>
      <c r="D39" s="3">
        <f t="shared" si="8"/>
        <v>0.2299565127505776</v>
      </c>
      <c r="E39" s="3">
        <f t="shared" si="8"/>
        <v>0.28818390129922905</v>
      </c>
      <c r="F39" s="3">
        <f t="shared" si="8"/>
        <v>0.2404303909649711</v>
      </c>
      <c r="G39" s="3">
        <f t="shared" si="8"/>
        <v>0.13413465759973461</v>
      </c>
      <c r="H39" s="3">
        <f t="shared" si="8"/>
        <v>0.15592888328159499</v>
      </c>
    </row>
    <row r="40" spans="1:9">
      <c r="A40" s="5"/>
      <c r="B40" s="3">
        <f t="shared" si="8"/>
        <v>0.29916201561481343</v>
      </c>
      <c r="C40" s="3">
        <f t="shared" si="8"/>
        <v>0.33557839648527982</v>
      </c>
      <c r="D40" s="3">
        <f t="shared" si="8"/>
        <v>0.2134665394812722</v>
      </c>
      <c r="E40" s="3">
        <f t="shared" si="8"/>
        <v>0.2900125294894515</v>
      </c>
      <c r="F40" s="3">
        <f t="shared" si="8"/>
        <v>0.24720211786895119</v>
      </c>
      <c r="G40" s="3">
        <f t="shared" si="8"/>
        <v>0.1145770120101076</v>
      </c>
      <c r="H40" s="3">
        <f t="shared" si="8"/>
        <v>0.15048943928905414</v>
      </c>
    </row>
    <row r="41" spans="1:9">
      <c r="A41" s="5"/>
      <c r="B41" s="3">
        <f t="shared" si="8"/>
        <v>0.28517440781906744</v>
      </c>
      <c r="C41" s="3">
        <f t="shared" si="8"/>
        <v>0.31686444603957625</v>
      </c>
      <c r="D41" s="3">
        <f t="shared" si="8"/>
        <v>0.20199809221908291</v>
      </c>
      <c r="E41" s="3">
        <f t="shared" si="8"/>
        <v>0.27643891591696673</v>
      </c>
      <c r="F41" s="3">
        <f t="shared" si="8"/>
        <v>0.23213616170338472</v>
      </c>
      <c r="G41" s="3">
        <f t="shared" si="8"/>
        <v>0.10926173448978994</v>
      </c>
      <c r="H41" s="3">
        <f t="shared" si="8"/>
        <v>0.14650530940641998</v>
      </c>
    </row>
    <row r="42" spans="1:9">
      <c r="A42" s="3" t="s">
        <v>6</v>
      </c>
      <c r="B42" s="3">
        <f>AVERAGE(B39:B41)</f>
        <v>0.29558781698265552</v>
      </c>
      <c r="C42" s="3">
        <f t="shared" ref="C42:H42" si="9">AVERAGE(C39:C41)</f>
        <v>0.33002598028484981</v>
      </c>
      <c r="D42" s="3">
        <f t="shared" si="9"/>
        <v>0.21514038148364423</v>
      </c>
      <c r="E42" s="3">
        <f t="shared" si="9"/>
        <v>0.28487844890188246</v>
      </c>
      <c r="F42" s="3">
        <f t="shared" si="9"/>
        <v>0.23992289017910232</v>
      </c>
      <c r="G42" s="3">
        <f t="shared" si="9"/>
        <v>0.11932446803321071</v>
      </c>
      <c r="H42" s="3">
        <f t="shared" si="9"/>
        <v>0.15097454399235638</v>
      </c>
    </row>
    <row r="43" spans="1:9">
      <c r="A43" s="5"/>
    </row>
    <row r="44" spans="1:9">
      <c r="A44" s="1" t="s">
        <v>31</v>
      </c>
      <c r="B44" s="1"/>
      <c r="C44" s="1"/>
    </row>
    <row r="45" spans="1:9" s="5" customFormat="1">
      <c r="A45" s="4" t="s">
        <v>13</v>
      </c>
      <c r="B45" s="4">
        <v>0</v>
      </c>
      <c r="C45" s="4">
        <v>0.5</v>
      </c>
      <c r="D45" s="4">
        <v>1</v>
      </c>
      <c r="E45" s="4">
        <v>2</v>
      </c>
      <c r="F45" s="4">
        <v>4</v>
      </c>
      <c r="G45" s="4">
        <v>8</v>
      </c>
      <c r="H45" s="10">
        <v>24</v>
      </c>
      <c r="I45" s="10" t="s">
        <v>15</v>
      </c>
    </row>
    <row r="46" spans="1:9">
      <c r="A46" s="5"/>
      <c r="B46" s="3">
        <f t="shared" ref="B46:H48" si="10">B34/$B$37</f>
        <v>1.0422741878563866</v>
      </c>
      <c r="C46" s="3">
        <f t="shared" si="10"/>
        <v>0.88826569523401844</v>
      </c>
      <c r="D46" s="3">
        <f t="shared" si="10"/>
        <v>0.49096337556059994</v>
      </c>
      <c r="E46" s="3">
        <f t="shared" si="10"/>
        <v>0.65594281888767103</v>
      </c>
      <c r="F46" s="3">
        <f t="shared" si="10"/>
        <v>0.56201676664061695</v>
      </c>
      <c r="G46" s="3">
        <f t="shared" si="10"/>
        <v>0.26061841630808158</v>
      </c>
      <c r="H46" s="3">
        <f t="shared" si="10"/>
        <v>0.19242817968743495</v>
      </c>
    </row>
    <row r="47" spans="1:9">
      <c r="A47" s="5"/>
      <c r="B47" s="3">
        <f t="shared" si="10"/>
        <v>0.99686410718376384</v>
      </c>
      <c r="C47" s="3">
        <f t="shared" si="10"/>
        <v>0.87691285835968491</v>
      </c>
      <c r="D47" s="3">
        <f t="shared" si="10"/>
        <v>0.48291799993645967</v>
      </c>
      <c r="E47" s="3">
        <f t="shared" si="10"/>
        <v>0.6430192389280478</v>
      </c>
      <c r="F47" s="3">
        <f t="shared" si="10"/>
        <v>0.55422068661824575</v>
      </c>
      <c r="G47" s="3">
        <f t="shared" si="10"/>
        <v>0.24942992354263341</v>
      </c>
      <c r="H47" s="3">
        <f t="shared" si="10"/>
        <v>0.19596594116826643</v>
      </c>
    </row>
    <row r="48" spans="1:9">
      <c r="A48" s="5"/>
      <c r="B48" s="3">
        <f t="shared" si="10"/>
        <v>0.96086170495984935</v>
      </c>
      <c r="C48" s="3">
        <f t="shared" si="10"/>
        <v>0.81868858898363794</v>
      </c>
      <c r="D48" s="3">
        <f t="shared" si="10"/>
        <v>0.45403143652414546</v>
      </c>
      <c r="E48" s="3">
        <f t="shared" si="10"/>
        <v>0.6075637645687747</v>
      </c>
      <c r="F48" s="3">
        <f t="shared" si="10"/>
        <v>0.5101499245183807</v>
      </c>
      <c r="G48" s="3">
        <f t="shared" si="10"/>
        <v>0.21710526772388966</v>
      </c>
      <c r="H48" s="3">
        <f t="shared" si="10"/>
        <v>0.16568878002863505</v>
      </c>
    </row>
    <row r="49" spans="1:9">
      <c r="A49" s="3" t="s">
        <v>6</v>
      </c>
      <c r="B49" s="3">
        <f>AVERAGE(B46:B48)</f>
        <v>1</v>
      </c>
      <c r="C49" s="3">
        <f t="shared" ref="C49:H49" si="11">AVERAGE(C46:C48)</f>
        <v>0.8612890475257805</v>
      </c>
      <c r="D49" s="3">
        <f t="shared" si="11"/>
        <v>0.47597093734040169</v>
      </c>
      <c r="E49" s="3">
        <f t="shared" si="11"/>
        <v>0.63550860746149784</v>
      </c>
      <c r="F49" s="3">
        <f t="shared" si="11"/>
        <v>0.5421291259257478</v>
      </c>
      <c r="G49" s="3">
        <f t="shared" si="11"/>
        <v>0.24238453585820152</v>
      </c>
      <c r="H49" s="3">
        <f t="shared" si="11"/>
        <v>0.18469430029477882</v>
      </c>
    </row>
    <row r="50" spans="1:9">
      <c r="A50" s="3" t="s">
        <v>14</v>
      </c>
      <c r="B50" s="3">
        <f>STDEV(B46:B48)</f>
        <v>4.0796733455767425E-2</v>
      </c>
      <c r="C50" s="3">
        <f t="shared" ref="C50:H50" si="12">STDEV(C46:C48)</f>
        <v>3.7327215637848042E-2</v>
      </c>
      <c r="D50" s="3">
        <f t="shared" si="12"/>
        <v>1.9421335929416864E-2</v>
      </c>
      <c r="E50" s="3">
        <f t="shared" si="12"/>
        <v>2.5048760707217198E-2</v>
      </c>
      <c r="F50" s="3">
        <f t="shared" si="12"/>
        <v>2.7967779817470603E-2</v>
      </c>
      <c r="G50" s="3">
        <f t="shared" si="12"/>
        <v>2.259594301297135E-2</v>
      </c>
      <c r="H50" s="3">
        <f t="shared" si="12"/>
        <v>1.6554041485809884E-2</v>
      </c>
    </row>
    <row r="51" spans="1:9" s="5" customFormat="1">
      <c r="A51" s="4" t="s">
        <v>12</v>
      </c>
      <c r="B51" s="4">
        <v>0</v>
      </c>
      <c r="C51" s="4">
        <v>0.5</v>
      </c>
      <c r="D51" s="4">
        <v>1</v>
      </c>
      <c r="E51" s="4">
        <v>2</v>
      </c>
      <c r="F51" s="4">
        <v>4</v>
      </c>
      <c r="G51" s="4">
        <v>8</v>
      </c>
      <c r="H51" s="10">
        <v>24</v>
      </c>
      <c r="I51" s="10" t="s">
        <v>15</v>
      </c>
    </row>
    <row r="52" spans="1:9">
      <c r="A52" s="5"/>
      <c r="B52" s="3">
        <f t="shared" ref="B52:H54" si="13">B39/$B$42</f>
        <v>1.0231376604125448</v>
      </c>
      <c r="C52" s="3">
        <f t="shared" si="13"/>
        <v>1.1422497103441349</v>
      </c>
      <c r="D52" s="3">
        <f t="shared" si="13"/>
        <v>0.77796343265416446</v>
      </c>
      <c r="E52" s="3">
        <f t="shared" si="13"/>
        <v>0.97495189159348572</v>
      </c>
      <c r="F52" s="3">
        <f t="shared" si="13"/>
        <v>0.81339749864954369</v>
      </c>
      <c r="G52" s="3">
        <f t="shared" si="13"/>
        <v>0.45378953357744567</v>
      </c>
      <c r="H52" s="3">
        <f t="shared" si="13"/>
        <v>0.52752134669591122</v>
      </c>
    </row>
    <row r="53" spans="1:9">
      <c r="A53" s="5"/>
      <c r="B53" s="3">
        <f t="shared" si="13"/>
        <v>1.0120918333801545</v>
      </c>
      <c r="C53" s="3">
        <f t="shared" si="13"/>
        <v>1.135291704207724</v>
      </c>
      <c r="D53" s="3">
        <f t="shared" si="13"/>
        <v>0.72217637946085567</v>
      </c>
      <c r="E53" s="3">
        <f t="shared" si="13"/>
        <v>0.98113830417601022</v>
      </c>
      <c r="F53" s="3">
        <f t="shared" si="13"/>
        <v>0.83630685591976373</v>
      </c>
      <c r="G53" s="3">
        <f t="shared" si="13"/>
        <v>0.38762427078254968</v>
      </c>
      <c r="H53" s="3">
        <f t="shared" si="13"/>
        <v>0.5091192215742929</v>
      </c>
    </row>
    <row r="54" spans="1:9">
      <c r="A54" s="5"/>
      <c r="B54" s="3">
        <f t="shared" si="13"/>
        <v>0.96477050620730043</v>
      </c>
      <c r="C54" s="3">
        <f t="shared" si="13"/>
        <v>1.0719807374813732</v>
      </c>
      <c r="D54" s="3">
        <f t="shared" si="13"/>
        <v>0.68337759749731408</v>
      </c>
      <c r="E54" s="3">
        <f t="shared" si="13"/>
        <v>0.93521755645696181</v>
      </c>
      <c r="F54" s="3">
        <f t="shared" si="13"/>
        <v>0.78533737984541496</v>
      </c>
      <c r="G54" s="3">
        <f t="shared" si="13"/>
        <v>0.36964221193257502</v>
      </c>
      <c r="H54" s="3">
        <f t="shared" si="13"/>
        <v>0.4956405541403508</v>
      </c>
    </row>
    <row r="55" spans="1:9">
      <c r="A55" s="3" t="s">
        <v>6</v>
      </c>
      <c r="B55" s="3">
        <f>AVERAGE(B52:B54)</f>
        <v>1</v>
      </c>
      <c r="C55" s="3">
        <f t="shared" ref="C55:H55" si="14">AVERAGE(C52:C54)</f>
        <v>1.1165073840110773</v>
      </c>
      <c r="D55" s="3">
        <f t="shared" si="14"/>
        <v>0.7278391365374447</v>
      </c>
      <c r="E55" s="3">
        <f t="shared" si="14"/>
        <v>0.96376925074215247</v>
      </c>
      <c r="F55" s="3">
        <f t="shared" si="14"/>
        <v>0.81168057813824079</v>
      </c>
      <c r="G55" s="3">
        <f t="shared" si="14"/>
        <v>0.4036853387641901</v>
      </c>
      <c r="H55" s="3">
        <f t="shared" si="14"/>
        <v>0.5107603741368516</v>
      </c>
    </row>
    <row r="56" spans="1:9">
      <c r="A56" s="3" t="s">
        <v>14</v>
      </c>
      <c r="B56" s="3">
        <f>STDEV(B52:B54)</f>
        <v>3.1005491422887665E-2</v>
      </c>
      <c r="C56" s="3">
        <f t="shared" ref="C56:H56" si="15">STDEV(C52:C54)</f>
        <v>3.8717827298732729E-2</v>
      </c>
      <c r="D56" s="3">
        <f t="shared" si="15"/>
        <v>4.7546505301242305E-2</v>
      </c>
      <c r="E56" s="3">
        <f t="shared" si="15"/>
        <v>2.4919216682643758E-2</v>
      </c>
      <c r="F56" s="3">
        <f t="shared" si="15"/>
        <v>2.5528077382658533E-2</v>
      </c>
      <c r="G56" s="3">
        <f t="shared" si="15"/>
        <v>4.4313218835179261E-2</v>
      </c>
      <c r="H56" s="3">
        <f t="shared" si="15"/>
        <v>1.6003633018563754E-2</v>
      </c>
    </row>
  </sheetData>
  <mergeCells count="4">
    <mergeCell ref="A2:C2"/>
    <mergeCell ref="A1:I1"/>
    <mergeCell ref="A22:B22"/>
    <mergeCell ref="A44:C4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6"/>
  <sheetViews>
    <sheetView tabSelected="1" zoomScale="130" zoomScaleNormal="130" workbookViewId="0">
      <selection activeCell="I23" sqref="I23"/>
    </sheetView>
  </sheetViews>
  <sheetFormatPr defaultColWidth="9" defaultRowHeight="12"/>
  <cols>
    <col min="1" max="1" width="13.625" style="3" customWidth="1"/>
    <col min="2" max="7" width="5.625" style="3" customWidth="1"/>
    <col min="8" max="8" width="4.875" style="3" customWidth="1"/>
    <col min="9" max="16384" width="9" style="3"/>
  </cols>
  <sheetData>
    <row r="1" spans="1:9" s="2" customFormat="1" ht="21" customHeight="1">
      <c r="A1" s="1" t="s">
        <v>18</v>
      </c>
      <c r="B1" s="1"/>
      <c r="C1" s="1"/>
      <c r="D1" s="1"/>
      <c r="E1" s="1"/>
      <c r="F1" s="1"/>
      <c r="G1" s="1"/>
      <c r="H1" s="1"/>
      <c r="I1" s="1"/>
    </row>
    <row r="2" spans="1:9">
      <c r="A2" s="15" t="s">
        <v>17</v>
      </c>
      <c r="B2" s="15"/>
      <c r="C2" s="15"/>
    </row>
    <row r="3" spans="1:9" s="5" customFormat="1">
      <c r="A3" s="4" t="s">
        <v>5</v>
      </c>
      <c r="B3" s="4" t="s">
        <v>7</v>
      </c>
      <c r="C3" s="4" t="s">
        <v>8</v>
      </c>
      <c r="D3" s="4" t="s">
        <v>9</v>
      </c>
      <c r="E3" s="4" t="s">
        <v>21</v>
      </c>
      <c r="F3" s="4" t="s">
        <v>22</v>
      </c>
      <c r="G3" s="4" t="s">
        <v>23</v>
      </c>
      <c r="H3" s="4" t="s">
        <v>24</v>
      </c>
    </row>
    <row r="4" spans="1:9">
      <c r="A4" s="5"/>
      <c r="B4" s="3">
        <v>236565</v>
      </c>
      <c r="C4" s="3">
        <v>256044</v>
      </c>
      <c r="D4" s="3">
        <v>256268</v>
      </c>
      <c r="E4" s="3">
        <v>234508</v>
      </c>
      <c r="F4" s="3">
        <v>234457</v>
      </c>
      <c r="G4" s="3">
        <v>215243</v>
      </c>
    </row>
    <row r="5" spans="1:9">
      <c r="A5" s="5"/>
      <c r="B5" s="3">
        <v>238798</v>
      </c>
      <c r="C5" s="3">
        <v>254108</v>
      </c>
      <c r="D5" s="3">
        <v>256268</v>
      </c>
      <c r="E5" s="3">
        <v>234713</v>
      </c>
      <c r="F5" s="3">
        <v>235550</v>
      </c>
      <c r="G5" s="3">
        <v>214494</v>
      </c>
    </row>
    <row r="6" spans="1:9">
      <c r="A6" s="5"/>
      <c r="B6" s="3">
        <v>236100</v>
      </c>
      <c r="C6" s="3">
        <v>251628</v>
      </c>
      <c r="D6" s="3">
        <v>256597</v>
      </c>
      <c r="E6" s="3">
        <v>231008</v>
      </c>
      <c r="F6" s="3">
        <v>230709</v>
      </c>
      <c r="G6" s="3">
        <v>210216</v>
      </c>
    </row>
    <row r="7" spans="1:9">
      <c r="A7" s="3" t="s">
        <v>6</v>
      </c>
      <c r="B7" s="6">
        <f>AVERAGE(B4:B6)</f>
        <v>237154.33333333334</v>
      </c>
      <c r="C7" s="6">
        <f t="shared" ref="C7:G7" si="0">AVERAGE(C4:C6)</f>
        <v>253926.66666666666</v>
      </c>
      <c r="D7" s="6">
        <f t="shared" si="0"/>
        <v>256377.66666666666</v>
      </c>
      <c r="E7" s="6">
        <f t="shared" si="0"/>
        <v>233409.66666666666</v>
      </c>
      <c r="F7" s="6">
        <f t="shared" si="0"/>
        <v>233572</v>
      </c>
      <c r="G7" s="6">
        <f t="shared" si="0"/>
        <v>213317.66666666666</v>
      </c>
    </row>
    <row r="8" spans="1:9" s="5" customFormat="1">
      <c r="A8" s="4" t="s">
        <v>10</v>
      </c>
      <c r="B8" s="4" t="s">
        <v>7</v>
      </c>
      <c r="C8" s="4" t="s">
        <v>8</v>
      </c>
      <c r="D8" s="4" t="s">
        <v>9</v>
      </c>
      <c r="E8" s="4" t="s">
        <v>21</v>
      </c>
      <c r="F8" s="4" t="s">
        <v>22</v>
      </c>
      <c r="G8" s="4" t="s">
        <v>23</v>
      </c>
      <c r="H8" s="4"/>
    </row>
    <row r="9" spans="1:9">
      <c r="A9" s="5"/>
      <c r="B9" s="3">
        <v>246591</v>
      </c>
      <c r="C9" s="3">
        <v>262746</v>
      </c>
      <c r="D9" s="3">
        <v>291428</v>
      </c>
      <c r="E9" s="3">
        <v>286249</v>
      </c>
      <c r="F9" s="3">
        <v>311019</v>
      </c>
      <c r="G9" s="3">
        <v>295730</v>
      </c>
    </row>
    <row r="10" spans="1:9">
      <c r="A10" s="5"/>
      <c r="B10" s="3">
        <v>247307</v>
      </c>
      <c r="C10" s="3">
        <v>260875</v>
      </c>
      <c r="D10" s="3">
        <v>291428</v>
      </c>
      <c r="E10" s="3">
        <v>287366</v>
      </c>
      <c r="F10" s="3">
        <v>314253</v>
      </c>
      <c r="G10" s="3">
        <v>295730</v>
      </c>
    </row>
    <row r="11" spans="1:9">
      <c r="A11" s="5"/>
      <c r="B11" s="3">
        <v>235825</v>
      </c>
      <c r="C11" s="3">
        <v>244060</v>
      </c>
      <c r="D11" s="3">
        <v>288434</v>
      </c>
      <c r="E11" s="3">
        <v>278656</v>
      </c>
      <c r="F11" s="3">
        <v>313547</v>
      </c>
      <c r="G11" s="3">
        <v>300397</v>
      </c>
    </row>
    <row r="12" spans="1:9">
      <c r="A12" s="3" t="s">
        <v>6</v>
      </c>
      <c r="B12" s="6">
        <f>AVERAGE(B9:B11)</f>
        <v>243241</v>
      </c>
      <c r="C12" s="6">
        <f t="shared" ref="C12:G12" si="1">AVERAGE(C9:C11)</f>
        <v>255893.66666666666</v>
      </c>
      <c r="D12" s="6">
        <f t="shared" si="1"/>
        <v>290430</v>
      </c>
      <c r="E12" s="6">
        <f t="shared" si="1"/>
        <v>284090.33333333331</v>
      </c>
      <c r="F12" s="6">
        <f t="shared" si="1"/>
        <v>312939.66666666669</v>
      </c>
      <c r="G12" s="6">
        <f t="shared" si="1"/>
        <v>297285.66666666669</v>
      </c>
    </row>
    <row r="13" spans="1:9" s="5" customFormat="1">
      <c r="A13" s="4" t="s">
        <v>11</v>
      </c>
      <c r="B13" s="4" t="s">
        <v>7</v>
      </c>
      <c r="C13" s="4" t="s">
        <v>8</v>
      </c>
      <c r="D13" s="4" t="s">
        <v>9</v>
      </c>
      <c r="E13" s="4" t="s">
        <v>21</v>
      </c>
      <c r="F13" s="4" t="s">
        <v>22</v>
      </c>
      <c r="G13" s="4" t="s">
        <v>23</v>
      </c>
      <c r="H13" s="4"/>
    </row>
    <row r="14" spans="1:9">
      <c r="A14" s="5"/>
      <c r="B14" s="3">
        <v>239367</v>
      </c>
      <c r="C14" s="3">
        <v>25445</v>
      </c>
      <c r="D14" s="3">
        <v>73913</v>
      </c>
      <c r="E14" s="3">
        <v>63400</v>
      </c>
      <c r="F14" s="3">
        <v>126874</v>
      </c>
      <c r="G14" s="3">
        <v>97975</v>
      </c>
    </row>
    <row r="15" spans="1:9">
      <c r="A15" s="5"/>
      <c r="B15" s="7">
        <v>228294</v>
      </c>
      <c r="C15" s="7">
        <v>23523</v>
      </c>
      <c r="D15" s="7">
        <v>70021</v>
      </c>
      <c r="E15" s="7">
        <v>60584</v>
      </c>
      <c r="F15" s="7">
        <v>120438</v>
      </c>
      <c r="G15" s="7">
        <v>92386</v>
      </c>
    </row>
    <row r="16" spans="1:9">
      <c r="A16" s="5"/>
      <c r="B16" s="7">
        <v>250781</v>
      </c>
      <c r="C16" s="7">
        <v>27615</v>
      </c>
      <c r="D16" s="7">
        <v>77820</v>
      </c>
      <c r="E16" s="7">
        <v>66715</v>
      </c>
      <c r="F16" s="7">
        <v>132827</v>
      </c>
      <c r="G16" s="7">
        <v>102365</v>
      </c>
    </row>
    <row r="17" spans="1:8" s="5" customFormat="1">
      <c r="A17" s="4" t="s">
        <v>12</v>
      </c>
      <c r="B17" s="4" t="s">
        <v>7</v>
      </c>
      <c r="C17" s="4" t="s">
        <v>8</v>
      </c>
      <c r="D17" s="4" t="s">
        <v>9</v>
      </c>
      <c r="E17" s="4" t="s">
        <v>21</v>
      </c>
      <c r="F17" s="4" t="s">
        <v>22</v>
      </c>
      <c r="G17" s="4" t="s">
        <v>23</v>
      </c>
      <c r="H17" s="4"/>
    </row>
    <row r="18" spans="1:8">
      <c r="A18" s="5"/>
      <c r="B18" s="3">
        <v>189448</v>
      </c>
      <c r="C18" s="3">
        <v>158284</v>
      </c>
      <c r="D18" s="3">
        <v>186665</v>
      </c>
      <c r="E18" s="3">
        <v>204724</v>
      </c>
      <c r="F18" s="3">
        <v>234942</v>
      </c>
      <c r="G18" s="3">
        <v>238689</v>
      </c>
    </row>
    <row r="19" spans="1:8">
      <c r="A19" s="5"/>
      <c r="B19" s="3">
        <v>192264</v>
      </c>
      <c r="C19" s="3">
        <v>157813</v>
      </c>
      <c r="D19" s="3">
        <v>166066</v>
      </c>
      <c r="E19" s="3">
        <v>198583</v>
      </c>
      <c r="F19" s="3">
        <v>234812</v>
      </c>
      <c r="G19" s="3">
        <v>227736</v>
      </c>
    </row>
    <row r="20" spans="1:8">
      <c r="A20" s="5"/>
      <c r="B20" s="3">
        <v>191225</v>
      </c>
      <c r="C20" s="3">
        <v>151573</v>
      </c>
      <c r="D20" s="3">
        <v>166135</v>
      </c>
      <c r="E20" s="3">
        <v>184546</v>
      </c>
      <c r="F20" s="3">
        <v>223012</v>
      </c>
      <c r="G20" s="3">
        <v>210409</v>
      </c>
    </row>
    <row r="21" spans="1:8">
      <c r="A21" s="5"/>
    </row>
    <row r="22" spans="1:8">
      <c r="A22" s="8" t="s">
        <v>25</v>
      </c>
      <c r="B22" s="8"/>
    </row>
    <row r="23" spans="1:8" s="5" customFormat="1">
      <c r="A23" s="4" t="s">
        <v>5</v>
      </c>
      <c r="B23" s="4" t="s">
        <v>7</v>
      </c>
      <c r="C23" s="4" t="s">
        <v>8</v>
      </c>
      <c r="D23" s="4" t="s">
        <v>9</v>
      </c>
      <c r="E23" s="4" t="s">
        <v>21</v>
      </c>
      <c r="F23" s="4" t="s">
        <v>22</v>
      </c>
      <c r="G23" s="4" t="s">
        <v>23</v>
      </c>
      <c r="H23" s="4" t="s">
        <v>24</v>
      </c>
    </row>
    <row r="24" spans="1:8">
      <c r="A24" s="5"/>
      <c r="B24" s="3">
        <f t="shared" ref="B24:G26" si="2">B4/B$7</f>
        <v>0.99751497969676561</v>
      </c>
      <c r="C24" s="3">
        <f t="shared" si="2"/>
        <v>1.0083383654073355</v>
      </c>
      <c r="D24" s="3">
        <f t="shared" si="2"/>
        <v>0.99957224563241986</v>
      </c>
      <c r="E24" s="3">
        <f t="shared" si="2"/>
        <v>1.0047056034525848</v>
      </c>
      <c r="F24" s="3">
        <f t="shared" si="2"/>
        <v>1.0037889815560084</v>
      </c>
      <c r="G24" s="3">
        <f t="shared" si="2"/>
        <v>1.0090256628221135</v>
      </c>
    </row>
    <row r="25" spans="1:8">
      <c r="A25" s="5"/>
      <c r="B25" s="3">
        <f t="shared" si="2"/>
        <v>1.0069307890923351</v>
      </c>
      <c r="C25" s="3">
        <f t="shared" si="2"/>
        <v>1.0007141169366485</v>
      </c>
      <c r="D25" s="3">
        <f t="shared" si="2"/>
        <v>0.99957224563241986</v>
      </c>
      <c r="E25" s="3">
        <f t="shared" si="2"/>
        <v>1.0055838875567851</v>
      </c>
      <c r="F25" s="3">
        <f t="shared" si="2"/>
        <v>1.0084684808110562</v>
      </c>
      <c r="G25" s="3">
        <f t="shared" si="2"/>
        <v>1.0055144674687049</v>
      </c>
    </row>
    <row r="26" spans="1:8">
      <c r="A26" s="5"/>
      <c r="B26" s="3">
        <f t="shared" si="2"/>
        <v>0.99555423121089914</v>
      </c>
      <c r="C26" s="3">
        <f t="shared" si="2"/>
        <v>0.99094751765601619</v>
      </c>
      <c r="D26" s="3">
        <f t="shared" si="2"/>
        <v>1.0008555087351603</v>
      </c>
      <c r="E26" s="3">
        <f t="shared" si="2"/>
        <v>0.98971050899063029</v>
      </c>
      <c r="F26" s="3">
        <f t="shared" si="2"/>
        <v>0.9877425376329354</v>
      </c>
      <c r="G26" s="3">
        <f t="shared" si="2"/>
        <v>0.98545986970918187</v>
      </c>
    </row>
    <row r="27" spans="1:8">
      <c r="A27" s="3" t="s">
        <v>6</v>
      </c>
      <c r="B27" s="3">
        <f>AVERAGE(B24:B26)</f>
        <v>1</v>
      </c>
      <c r="C27" s="3">
        <f t="shared" ref="C27:G27" si="3">AVERAGE(C24:C26)</f>
        <v>1</v>
      </c>
      <c r="D27" s="3">
        <f t="shared" si="3"/>
        <v>1</v>
      </c>
      <c r="E27" s="3">
        <f t="shared" si="3"/>
        <v>1</v>
      </c>
      <c r="F27" s="3">
        <f t="shared" si="3"/>
        <v>1</v>
      </c>
      <c r="G27" s="3">
        <f t="shared" si="3"/>
        <v>1</v>
      </c>
    </row>
    <row r="28" spans="1:8" s="5" customFormat="1">
      <c r="A28" s="4" t="s">
        <v>10</v>
      </c>
      <c r="B28" s="4" t="s">
        <v>7</v>
      </c>
      <c r="C28" s="4" t="s">
        <v>8</v>
      </c>
      <c r="D28" s="4" t="s">
        <v>9</v>
      </c>
      <c r="E28" s="4" t="s">
        <v>21</v>
      </c>
      <c r="F28" s="4" t="s">
        <v>22</v>
      </c>
      <c r="G28" s="4" t="s">
        <v>23</v>
      </c>
      <c r="H28" s="4"/>
    </row>
    <row r="29" spans="1:8">
      <c r="A29" s="5"/>
      <c r="B29" s="3">
        <f t="shared" ref="B29:G31" si="4">B9/B$12</f>
        <v>1.0137723492338875</v>
      </c>
      <c r="C29" s="3">
        <f t="shared" si="4"/>
        <v>1.0267780497368049</v>
      </c>
      <c r="D29" s="3">
        <f t="shared" si="4"/>
        <v>1.0034362841304274</v>
      </c>
      <c r="E29" s="3">
        <f t="shared" si="4"/>
        <v>1.0075985220663382</v>
      </c>
      <c r="F29" s="3">
        <f t="shared" si="4"/>
        <v>0.99386250171758339</v>
      </c>
      <c r="G29" s="3">
        <f t="shared" si="4"/>
        <v>0.99476709831284604</v>
      </c>
    </row>
    <row r="30" spans="1:8">
      <c r="A30" s="5"/>
      <c r="B30" s="3">
        <f t="shared" si="4"/>
        <v>1.0167159319358168</v>
      </c>
      <c r="C30" s="3">
        <f t="shared" si="4"/>
        <v>1.0194664189943479</v>
      </c>
      <c r="D30" s="3">
        <f t="shared" si="4"/>
        <v>1.0034362841304274</v>
      </c>
      <c r="E30" s="3">
        <f t="shared" si="4"/>
        <v>1.0115303700348834</v>
      </c>
      <c r="F30" s="3">
        <f t="shared" si="4"/>
        <v>1.004196762102173</v>
      </c>
      <c r="G30" s="3">
        <f t="shared" si="4"/>
        <v>0.99476709831284604</v>
      </c>
    </row>
    <row r="31" spans="1:8">
      <c r="A31" s="5"/>
      <c r="B31" s="3">
        <f t="shared" si="4"/>
        <v>0.96951171883029585</v>
      </c>
      <c r="C31" s="3">
        <f t="shared" si="4"/>
        <v>0.95375553126884738</v>
      </c>
      <c r="D31" s="3">
        <f t="shared" si="4"/>
        <v>0.99312743173914542</v>
      </c>
      <c r="E31" s="3">
        <f t="shared" si="4"/>
        <v>0.98087110789877874</v>
      </c>
      <c r="F31" s="3">
        <f t="shared" si="4"/>
        <v>1.0019407361802435</v>
      </c>
      <c r="G31" s="3">
        <f t="shared" si="4"/>
        <v>1.0104658033743077</v>
      </c>
    </row>
    <row r="32" spans="1:8">
      <c r="A32" s="3" t="s">
        <v>6</v>
      </c>
      <c r="B32" s="3">
        <f>AVERAGE(B29:B31)</f>
        <v>1.0000000000000002</v>
      </c>
      <c r="C32" s="3">
        <f t="shared" ref="C32:G32" si="5">AVERAGE(C29:C31)</f>
        <v>1</v>
      </c>
      <c r="D32" s="3">
        <f t="shared" si="5"/>
        <v>1</v>
      </c>
      <c r="E32" s="3">
        <f t="shared" si="5"/>
        <v>1.0000000000000002</v>
      </c>
      <c r="F32" s="3">
        <f t="shared" si="5"/>
        <v>1</v>
      </c>
      <c r="G32" s="3">
        <f t="shared" si="5"/>
        <v>1</v>
      </c>
    </row>
    <row r="33" spans="1:8" s="5" customFormat="1">
      <c r="A33" s="4" t="s">
        <v>11</v>
      </c>
      <c r="B33" s="4" t="s">
        <v>7</v>
      </c>
      <c r="C33" s="4" t="s">
        <v>8</v>
      </c>
      <c r="D33" s="4" t="s">
        <v>9</v>
      </c>
      <c r="E33" s="4" t="s">
        <v>21</v>
      </c>
      <c r="F33" s="4" t="s">
        <v>22</v>
      </c>
      <c r="G33" s="4" t="s">
        <v>23</v>
      </c>
      <c r="H33" s="4"/>
    </row>
    <row r="34" spans="1:8">
      <c r="A34" s="5"/>
      <c r="B34" s="3">
        <f t="shared" ref="B34:G36" si="6">B14/B$12</f>
        <v>0.98407340867699111</v>
      </c>
      <c r="C34" s="3">
        <f t="shared" si="6"/>
        <v>9.9435833373497595E-2</v>
      </c>
      <c r="D34" s="3">
        <f t="shared" si="6"/>
        <v>0.25449505905037356</v>
      </c>
      <c r="E34" s="3">
        <f t="shared" si="6"/>
        <v>0.22316845228806331</v>
      </c>
      <c r="F34" s="3">
        <f t="shared" si="6"/>
        <v>0.40542639209474879</v>
      </c>
      <c r="G34" s="3">
        <f t="shared" si="6"/>
        <v>0.32956516571602845</v>
      </c>
    </row>
    <row r="35" spans="1:8">
      <c r="A35" s="5"/>
      <c r="B35" s="3">
        <f t="shared" si="6"/>
        <v>0.938550655522712</v>
      </c>
      <c r="C35" s="3">
        <f t="shared" si="6"/>
        <v>9.192490109824264E-2</v>
      </c>
      <c r="D35" s="3">
        <f t="shared" si="6"/>
        <v>0.24109423957580139</v>
      </c>
      <c r="E35" s="3">
        <f t="shared" si="6"/>
        <v>0.21325611219905408</v>
      </c>
      <c r="F35" s="3">
        <f t="shared" si="6"/>
        <v>0.38486012745800841</v>
      </c>
      <c r="G35" s="3">
        <f t="shared" si="6"/>
        <v>0.31076506659699926</v>
      </c>
    </row>
    <row r="36" spans="1:8">
      <c r="A36" s="5"/>
      <c r="B36" s="3">
        <f t="shared" si="6"/>
        <v>1.0309980636488092</v>
      </c>
      <c r="C36" s="3">
        <f t="shared" si="6"/>
        <v>0.10791591820039835</v>
      </c>
      <c r="D36" s="3">
        <f t="shared" si="6"/>
        <v>0.26794752608201633</v>
      </c>
      <c r="E36" s="3">
        <f t="shared" si="6"/>
        <v>0.23483727593687925</v>
      </c>
      <c r="F36" s="3">
        <f t="shared" si="6"/>
        <v>0.42444922823249209</v>
      </c>
      <c r="G36" s="3">
        <f t="shared" si="6"/>
        <v>0.34433210705303652</v>
      </c>
    </row>
    <row r="37" spans="1:8">
      <c r="A37" s="3" t="s">
        <v>6</v>
      </c>
      <c r="B37" s="3">
        <f>AVERAGE(B34:B36)</f>
        <v>0.98454070928283743</v>
      </c>
      <c r="C37" s="3">
        <f t="shared" ref="C37:G37" si="7">AVERAGE(C34:C36)</f>
        <v>9.9758884224046204E-2</v>
      </c>
      <c r="D37" s="3">
        <f t="shared" si="7"/>
        <v>0.25451227490273043</v>
      </c>
      <c r="E37" s="3">
        <f t="shared" si="7"/>
        <v>0.2237539468079989</v>
      </c>
      <c r="F37" s="3">
        <f t="shared" si="7"/>
        <v>0.40491191592841647</v>
      </c>
      <c r="G37" s="3">
        <f t="shared" si="7"/>
        <v>0.32822077978868808</v>
      </c>
    </row>
    <row r="38" spans="1:8" s="5" customFormat="1">
      <c r="A38" s="4" t="s">
        <v>12</v>
      </c>
      <c r="B38" s="4" t="s">
        <v>7</v>
      </c>
      <c r="C38" s="4" t="s">
        <v>8</v>
      </c>
      <c r="D38" s="4" t="s">
        <v>9</v>
      </c>
      <c r="E38" s="4" t="s">
        <v>21</v>
      </c>
      <c r="F38" s="4" t="s">
        <v>22</v>
      </c>
      <c r="G38" s="4" t="s">
        <v>23</v>
      </c>
      <c r="H38" s="4"/>
    </row>
    <row r="39" spans="1:8">
      <c r="A39" s="5"/>
      <c r="B39" s="3">
        <f t="shared" ref="B39:G41" si="8">B18/B$7</f>
        <v>0.79883844978586371</v>
      </c>
      <c r="C39" s="3">
        <f t="shared" si="8"/>
        <v>0.62334532279660793</v>
      </c>
      <c r="D39" s="3">
        <f t="shared" si="8"/>
        <v>0.72808603973565045</v>
      </c>
      <c r="E39" s="3">
        <f t="shared" si="8"/>
        <v>0.87710163389405471</v>
      </c>
      <c r="F39" s="3">
        <f t="shared" si="8"/>
        <v>1.0058654290754028</v>
      </c>
      <c r="G39" s="3">
        <f t="shared" si="8"/>
        <v>1.1189368594256142</v>
      </c>
    </row>
    <row r="40" spans="1:8">
      <c r="A40" s="5"/>
      <c r="B40" s="3">
        <f t="shared" si="8"/>
        <v>0.81071257394973451</v>
      </c>
      <c r="C40" s="3">
        <f t="shared" si="8"/>
        <v>0.62149045656226209</v>
      </c>
      <c r="D40" s="3">
        <f t="shared" si="8"/>
        <v>0.64773972771939314</v>
      </c>
      <c r="E40" s="3">
        <f t="shared" si="8"/>
        <v>0.85079166958237951</v>
      </c>
      <c r="F40" s="3">
        <f t="shared" si="8"/>
        <v>1.0053088555135032</v>
      </c>
      <c r="G40" s="3">
        <f t="shared" si="8"/>
        <v>1.0675909012068074</v>
      </c>
    </row>
    <row r="41" spans="1:8">
      <c r="A41" s="5"/>
      <c r="B41" s="3">
        <f t="shared" si="8"/>
        <v>0.80633146066626094</v>
      </c>
      <c r="C41" s="3">
        <f t="shared" si="8"/>
        <v>0.59691643256583271</v>
      </c>
      <c r="D41" s="3">
        <f t="shared" si="8"/>
        <v>0.64800886192635088</v>
      </c>
      <c r="E41" s="3">
        <f t="shared" si="8"/>
        <v>0.79065277216453478</v>
      </c>
      <c r="F41" s="3">
        <f t="shared" si="8"/>
        <v>0.95478910143339102</v>
      </c>
      <c r="G41" s="3">
        <f t="shared" si="8"/>
        <v>0.98636462365204947</v>
      </c>
    </row>
    <row r="42" spans="1:8">
      <c r="A42" s="5" t="s">
        <v>6</v>
      </c>
      <c r="B42" s="3">
        <f>AVERAGE(B39:B41)</f>
        <v>0.80529416146728627</v>
      </c>
      <c r="C42" s="3">
        <f t="shared" ref="C42:G42" si="9">AVERAGE(C39:C41)</f>
        <v>0.61391740397490091</v>
      </c>
      <c r="D42" s="3">
        <f t="shared" si="9"/>
        <v>0.67461154312713145</v>
      </c>
      <c r="E42" s="3">
        <f t="shared" si="9"/>
        <v>0.83951535854698955</v>
      </c>
      <c r="F42" s="3">
        <f t="shared" si="9"/>
        <v>0.98865446200743223</v>
      </c>
      <c r="G42" s="3">
        <f t="shared" si="9"/>
        <v>1.0576307947614905</v>
      </c>
    </row>
    <row r="43" spans="1:8">
      <c r="A43" s="5"/>
    </row>
    <row r="44" spans="1:8">
      <c r="A44" s="15" t="s">
        <v>26</v>
      </c>
      <c r="B44" s="15"/>
      <c r="C44" s="15"/>
    </row>
    <row r="45" spans="1:8" s="5" customFormat="1">
      <c r="A45" s="4" t="s">
        <v>11</v>
      </c>
      <c r="B45" s="4" t="s">
        <v>7</v>
      </c>
      <c r="C45" s="4" t="s">
        <v>8</v>
      </c>
      <c r="D45" s="4" t="s">
        <v>9</v>
      </c>
      <c r="E45" s="4" t="s">
        <v>21</v>
      </c>
      <c r="F45" s="4" t="s">
        <v>22</v>
      </c>
      <c r="G45" s="4" t="s">
        <v>23</v>
      </c>
      <c r="H45" s="4" t="s">
        <v>24</v>
      </c>
    </row>
    <row r="46" spans="1:8">
      <c r="A46" s="5"/>
      <c r="B46" s="3">
        <f t="shared" ref="B46:G48" si="10">B34/$B$37</f>
        <v>0.99952536182461493</v>
      </c>
      <c r="C46" s="3">
        <f t="shared" si="10"/>
        <v>0.1009971781115369</v>
      </c>
      <c r="D46" s="3">
        <f t="shared" si="10"/>
        <v>0.25849114886854574</v>
      </c>
      <c r="E46" s="3">
        <f t="shared" si="10"/>
        <v>0.22667265069275241</v>
      </c>
      <c r="F46" s="3">
        <f t="shared" si="10"/>
        <v>0.41179241068667533</v>
      </c>
      <c r="G46" s="3">
        <f t="shared" si="10"/>
        <v>0.33474000882715299</v>
      </c>
    </row>
    <row r="47" spans="1:8">
      <c r="A47" s="5"/>
      <c r="B47" s="3">
        <f t="shared" si="10"/>
        <v>0.95328780889758669</v>
      </c>
      <c r="C47" s="3">
        <f t="shared" si="10"/>
        <v>9.3368308929757601E-2</v>
      </c>
      <c r="D47" s="3">
        <f t="shared" si="10"/>
        <v>0.24487990928421852</v>
      </c>
      <c r="E47" s="3">
        <f t="shared" si="10"/>
        <v>0.21660466671245604</v>
      </c>
      <c r="F47" s="3">
        <f t="shared" si="10"/>
        <v>0.39090321388370985</v>
      </c>
      <c r="G47" s="3">
        <f t="shared" si="10"/>
        <v>0.31564470993115951</v>
      </c>
    </row>
    <row r="48" spans="1:8">
      <c r="A48" s="5"/>
      <c r="B48" s="3">
        <f t="shared" si="10"/>
        <v>1.0471868292777984</v>
      </c>
      <c r="C48" s="3">
        <f t="shared" si="10"/>
        <v>0.10961041751031995</v>
      </c>
      <c r="D48" s="3">
        <f t="shared" si="10"/>
        <v>0.27215484698158959</v>
      </c>
      <c r="E48" s="3">
        <f t="shared" si="10"/>
        <v>0.23852469859569367</v>
      </c>
      <c r="F48" s="3">
        <f t="shared" si="10"/>
        <v>0.43111394402540337</v>
      </c>
      <c r="G48" s="3">
        <f t="shared" si="10"/>
        <v>0.34973882116449617</v>
      </c>
    </row>
    <row r="49" spans="1:8">
      <c r="A49" s="3" t="s">
        <v>6</v>
      </c>
      <c r="B49" s="3">
        <f>AVERAGE(B46:B48)</f>
        <v>1</v>
      </c>
      <c r="C49" s="3">
        <f t="shared" ref="C49:G49" si="11">AVERAGE(C46:C48)</f>
        <v>0.10132530151720481</v>
      </c>
      <c r="D49" s="3">
        <f t="shared" si="11"/>
        <v>0.25850863504478466</v>
      </c>
      <c r="E49" s="3">
        <f t="shared" si="11"/>
        <v>0.22726733866696738</v>
      </c>
      <c r="F49" s="3">
        <f t="shared" si="11"/>
        <v>0.41126985619859618</v>
      </c>
      <c r="G49" s="3">
        <f t="shared" si="11"/>
        <v>0.33337451330760287</v>
      </c>
    </row>
    <row r="50" spans="1:8">
      <c r="A50" s="3" t="s">
        <v>14</v>
      </c>
      <c r="B50" s="3">
        <f>STDEV(B46:B48)</f>
        <v>4.6951309546582436E-2</v>
      </c>
      <c r="C50" s="3">
        <f t="shared" ref="C50:G50" si="12">STDEV(C46:C48)</f>
        <v>8.1260243362116912E-3</v>
      </c>
      <c r="D50" s="3">
        <f t="shared" si="12"/>
        <v>1.363747725657638E-2</v>
      </c>
      <c r="E50" s="3">
        <f t="shared" si="12"/>
        <v>1.0972109632178557E-2</v>
      </c>
      <c r="F50" s="3">
        <f t="shared" si="12"/>
        <v>2.0110457529026623E-2</v>
      </c>
      <c r="G50" s="3">
        <f t="shared" si="12"/>
        <v>1.708802325338472E-2</v>
      </c>
    </row>
    <row r="51" spans="1:8" s="5" customFormat="1">
      <c r="A51" s="4" t="s">
        <v>12</v>
      </c>
      <c r="B51" s="4" t="s">
        <v>7</v>
      </c>
      <c r="C51" s="4" t="s">
        <v>8</v>
      </c>
      <c r="D51" s="4" t="s">
        <v>9</v>
      </c>
      <c r="E51" s="4" t="s">
        <v>21</v>
      </c>
      <c r="F51" s="4" t="s">
        <v>22</v>
      </c>
      <c r="G51" s="4" t="s">
        <v>23</v>
      </c>
      <c r="H51" s="4"/>
    </row>
    <row r="52" spans="1:8">
      <c r="A52" s="5"/>
      <c r="B52" s="3">
        <f t="shared" ref="B52:G54" si="13">B39/$B$42</f>
        <v>0.99198341178873084</v>
      </c>
      <c r="C52" s="3">
        <f t="shared" si="13"/>
        <v>0.77405916076783865</v>
      </c>
      <c r="D52" s="3">
        <f t="shared" si="13"/>
        <v>0.90412432446926128</v>
      </c>
      <c r="E52" s="3">
        <f t="shared" si="13"/>
        <v>1.0891692450569015</v>
      </c>
      <c r="F52" s="3">
        <f t="shared" si="13"/>
        <v>1.2490658410371007</v>
      </c>
      <c r="G52" s="3">
        <f t="shared" si="13"/>
        <v>1.3894759368264327</v>
      </c>
    </row>
    <row r="53" spans="1:8">
      <c r="A53" s="5"/>
      <c r="B53" s="3">
        <f t="shared" si="13"/>
        <v>1.0067284884725547</v>
      </c>
      <c r="C53" s="3">
        <f t="shared" si="13"/>
        <v>0.77175582079208838</v>
      </c>
      <c r="D53" s="3">
        <f t="shared" si="13"/>
        <v>0.80435169992935118</v>
      </c>
      <c r="E53" s="3">
        <f t="shared" si="13"/>
        <v>1.0564979982373082</v>
      </c>
      <c r="F53" s="3">
        <f t="shared" si="13"/>
        <v>1.2483746978641694</v>
      </c>
      <c r="G53" s="3">
        <f t="shared" si="13"/>
        <v>1.3257154370293749</v>
      </c>
    </row>
    <row r="54" spans="1:8">
      <c r="A54" s="5"/>
      <c r="B54" s="3">
        <f t="shared" si="13"/>
        <v>1.001288099738715</v>
      </c>
      <c r="C54" s="3">
        <f t="shared" si="13"/>
        <v>0.7412402338522126</v>
      </c>
      <c r="D54" s="3">
        <f t="shared" si="13"/>
        <v>0.80468590601184331</v>
      </c>
      <c r="E54" s="3">
        <f t="shared" si="13"/>
        <v>0.98181858257102705</v>
      </c>
      <c r="F54" s="3">
        <f t="shared" si="13"/>
        <v>1.185640163705791</v>
      </c>
      <c r="G54" s="3">
        <f t="shared" si="13"/>
        <v>1.2248500868984866</v>
      </c>
    </row>
    <row r="55" spans="1:8">
      <c r="A55" s="3" t="s">
        <v>6</v>
      </c>
      <c r="B55" s="3">
        <f>AVERAGE(B52:B54)</f>
        <v>1.0000000000000002</v>
      </c>
      <c r="C55" s="3">
        <f t="shared" ref="C55:G55" si="14">AVERAGE(C52:C54)</f>
        <v>0.76235173847071325</v>
      </c>
      <c r="D55" s="3">
        <f t="shared" si="14"/>
        <v>0.83772064347015196</v>
      </c>
      <c r="E55" s="3">
        <f t="shared" si="14"/>
        <v>1.0424952752884122</v>
      </c>
      <c r="F55" s="3">
        <f t="shared" si="14"/>
        <v>1.227693567535687</v>
      </c>
      <c r="G55" s="3">
        <f t="shared" si="14"/>
        <v>1.3133471535847647</v>
      </c>
    </row>
    <row r="56" spans="1:8">
      <c r="A56" s="3" t="s">
        <v>14</v>
      </c>
      <c r="B56" s="3">
        <f>STDEV(B52:B54)</f>
        <v>7.4564550763495776E-3</v>
      </c>
      <c r="C56" s="3">
        <f t="shared" ref="C56:G56" si="15">STDEV(C52:C54)</f>
        <v>1.8319335801379417E-2</v>
      </c>
      <c r="D56" s="3">
        <f t="shared" si="15"/>
        <v>5.7507517431201992E-2</v>
      </c>
      <c r="E56" s="3">
        <f t="shared" si="15"/>
        <v>5.5028159805018788E-2</v>
      </c>
      <c r="F56" s="3">
        <f t="shared" si="15"/>
        <v>3.6420955506158974E-2</v>
      </c>
      <c r="G56" s="3">
        <f t="shared" si="15"/>
        <v>8.3006918040903765E-2</v>
      </c>
    </row>
  </sheetData>
  <mergeCells count="2">
    <mergeCell ref="A22:B22"/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Fig. 3I</vt:lpstr>
      <vt:lpstr>Fig. 3L</vt:lpstr>
      <vt:lpstr>Fig. 4A</vt:lpstr>
      <vt:lpstr>Fig. 4B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</dc:creator>
  <cp:lastModifiedBy>Windows7</cp:lastModifiedBy>
  <dcterms:created xsi:type="dcterms:W3CDTF">2018-01-26T02:49:19Z</dcterms:created>
  <dcterms:modified xsi:type="dcterms:W3CDTF">2021-03-23T06:45:16Z</dcterms:modified>
</cp:coreProperties>
</file>