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 updateLinks="always"/>
  <xr:revisionPtr revIDLastSave="0" documentId="13_ncr:1_{C171736C-F411-47AF-BA5C-A4B6729C39B1}" xr6:coauthVersionLast="46" xr6:coauthVersionMax="46" xr10:uidLastSave="{00000000-0000-0000-0000-000000000000}"/>
  <bookViews>
    <workbookView xWindow="20370" yWindow="-120" windowWidth="29040" windowHeight="17790" xr2:uid="{00000000-000D-0000-FFFF-FFFF00000000}"/>
  </bookViews>
  <sheets>
    <sheet name="溶液法" sheetId="15" r:id="rId1"/>
  </sheets>
  <definedNames>
    <definedName name="gaus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5" l="1"/>
  <c r="K3" i="15"/>
  <c r="L476" i="15"/>
  <c r="O83" i="15"/>
  <c r="N83" i="15"/>
  <c r="O77" i="15"/>
  <c r="N77" i="15"/>
  <c r="O71" i="15"/>
  <c r="N71" i="15"/>
  <c r="O65" i="15"/>
  <c r="N65" i="15"/>
  <c r="O59" i="15"/>
  <c r="N59" i="15"/>
  <c r="O499" i="15"/>
  <c r="N499" i="15"/>
  <c r="M502" i="15"/>
  <c r="M55" i="15"/>
  <c r="L55" i="15"/>
  <c r="K55" i="15"/>
  <c r="M543" i="15"/>
  <c r="M541" i="15"/>
  <c r="M539" i="15"/>
  <c r="M537" i="15"/>
  <c r="M535" i="15"/>
  <c r="M533" i="15"/>
  <c r="M530" i="15"/>
  <c r="M528" i="15"/>
  <c r="M526" i="15"/>
  <c r="M524" i="15"/>
  <c r="M522" i="15"/>
  <c r="M520" i="15"/>
  <c r="M518" i="15"/>
  <c r="M516" i="15"/>
  <c r="M514" i="15"/>
  <c r="M512" i="15"/>
  <c r="M510" i="15"/>
  <c r="M508" i="15"/>
  <c r="M506" i="15"/>
  <c r="M504" i="15"/>
  <c r="M499" i="15"/>
  <c r="M497" i="15"/>
  <c r="M495" i="15"/>
  <c r="M492" i="15"/>
  <c r="M490" i="15"/>
  <c r="M488" i="15"/>
  <c r="M486" i="15"/>
  <c r="M484" i="15"/>
  <c r="M482" i="15"/>
  <c r="M480" i="15"/>
  <c r="M478" i="15"/>
  <c r="M476" i="15"/>
  <c r="M473" i="15"/>
  <c r="M471" i="15"/>
  <c r="M469" i="15"/>
  <c r="M467" i="15"/>
  <c r="M465" i="15"/>
  <c r="M463" i="15"/>
  <c r="M461" i="15"/>
  <c r="M459" i="15"/>
  <c r="M457" i="15"/>
  <c r="M455" i="15"/>
  <c r="M453" i="15"/>
  <c r="M451" i="15"/>
  <c r="M449" i="15"/>
  <c r="M447" i="15"/>
  <c r="M445" i="15"/>
  <c r="M443" i="15"/>
  <c r="M441" i="15"/>
  <c r="M439" i="15"/>
  <c r="M436" i="15"/>
  <c r="M434" i="15"/>
  <c r="M432" i="15"/>
  <c r="M429" i="15"/>
  <c r="M427" i="15"/>
  <c r="M425" i="15"/>
  <c r="M423" i="15"/>
  <c r="M421" i="15"/>
  <c r="M419" i="15"/>
  <c r="M417" i="15"/>
  <c r="M415" i="15"/>
  <c r="M413" i="15"/>
  <c r="M411" i="15"/>
  <c r="M409" i="15"/>
  <c r="M407" i="15"/>
  <c r="M405" i="15"/>
  <c r="M403" i="15"/>
  <c r="M401" i="15"/>
  <c r="M399" i="15"/>
  <c r="M397" i="15"/>
  <c r="M395" i="15"/>
  <c r="M393" i="15"/>
  <c r="M391" i="15"/>
  <c r="M389" i="15"/>
  <c r="M387" i="15"/>
  <c r="M385" i="15"/>
  <c r="M383" i="15"/>
  <c r="M380" i="15"/>
  <c r="M378" i="15"/>
  <c r="M376" i="15"/>
  <c r="M374" i="15"/>
  <c r="M372" i="15"/>
  <c r="M370" i="15"/>
  <c r="M368" i="15"/>
  <c r="M366" i="15"/>
  <c r="M364" i="15"/>
  <c r="M361" i="15"/>
  <c r="M359" i="15"/>
  <c r="M357" i="15"/>
  <c r="M355" i="15"/>
  <c r="M353" i="15"/>
  <c r="M351" i="15"/>
  <c r="M349" i="15"/>
  <c r="M347" i="15"/>
  <c r="M345" i="15"/>
  <c r="M343" i="15"/>
  <c r="M341" i="15"/>
  <c r="M339" i="15"/>
  <c r="M337" i="15"/>
  <c r="M335" i="15"/>
  <c r="M333" i="15"/>
  <c r="M331" i="15"/>
  <c r="M329" i="15"/>
  <c r="M327" i="15"/>
  <c r="M325" i="15"/>
  <c r="M323" i="15"/>
  <c r="M321" i="15"/>
  <c r="M318" i="15"/>
  <c r="M316" i="15"/>
  <c r="M314" i="15"/>
  <c r="M312" i="15"/>
  <c r="M306" i="15"/>
  <c r="M304" i="15"/>
  <c r="M302" i="15"/>
  <c r="M300" i="15"/>
  <c r="M297" i="15"/>
  <c r="M295" i="15"/>
  <c r="M293" i="15"/>
  <c r="M291" i="15"/>
  <c r="M289" i="15"/>
  <c r="M287" i="15"/>
  <c r="M285" i="15"/>
  <c r="M283" i="15"/>
  <c r="M281" i="15"/>
  <c r="M279" i="15"/>
  <c r="M277" i="15"/>
  <c r="M275" i="15"/>
  <c r="M272" i="15"/>
  <c r="M270" i="15"/>
  <c r="M268" i="15"/>
  <c r="M266" i="15"/>
  <c r="M256" i="15"/>
  <c r="M226" i="15"/>
  <c r="M224" i="15"/>
  <c r="M222" i="15"/>
  <c r="M220" i="15"/>
  <c r="M218" i="15"/>
  <c r="M216" i="15"/>
  <c r="M214" i="15"/>
  <c r="M212" i="15"/>
  <c r="M210" i="15"/>
  <c r="M208" i="15"/>
  <c r="M206" i="15"/>
  <c r="M204" i="15"/>
  <c r="M202" i="15"/>
  <c r="M200" i="15"/>
  <c r="M198" i="15"/>
  <c r="M196" i="15"/>
  <c r="M194" i="15"/>
  <c r="M192" i="15"/>
  <c r="M190" i="15"/>
  <c r="M188" i="15"/>
  <c r="M186" i="15"/>
  <c r="M184" i="15"/>
  <c r="M182" i="15"/>
  <c r="M180" i="15"/>
  <c r="M177" i="15"/>
  <c r="M175" i="15"/>
  <c r="M173" i="15"/>
  <c r="M171" i="15"/>
  <c r="M169" i="15"/>
  <c r="M167" i="15"/>
  <c r="M165" i="15"/>
  <c r="M163" i="15"/>
  <c r="M161" i="15"/>
  <c r="M159" i="15"/>
  <c r="M157" i="15"/>
  <c r="M155" i="15"/>
  <c r="M151" i="15"/>
  <c r="M149" i="15"/>
  <c r="M147" i="15"/>
  <c r="M145" i="15"/>
  <c r="M143" i="15"/>
  <c r="M141" i="15"/>
  <c r="M139" i="15"/>
  <c r="M137" i="15"/>
  <c r="M135" i="15"/>
  <c r="M133" i="15"/>
  <c r="M131" i="15"/>
  <c r="M129" i="15"/>
  <c r="M127" i="15"/>
  <c r="M125" i="15"/>
  <c r="M123" i="15"/>
  <c r="M121" i="15"/>
  <c r="M119" i="15"/>
  <c r="M117" i="15"/>
  <c r="M115" i="15"/>
  <c r="M113" i="15"/>
  <c r="M111" i="15"/>
  <c r="M109" i="15"/>
  <c r="M107" i="15"/>
  <c r="M105" i="15"/>
  <c r="M101" i="15"/>
  <c r="M99" i="15"/>
  <c r="M97" i="15"/>
  <c r="M95" i="15"/>
  <c r="M93" i="15"/>
  <c r="M91" i="15"/>
  <c r="M89" i="15"/>
  <c r="M87" i="15"/>
  <c r="M83" i="15"/>
  <c r="M81" i="15"/>
  <c r="M79" i="15"/>
  <c r="M77" i="15"/>
  <c r="M75" i="15"/>
  <c r="M73" i="15"/>
  <c r="M71" i="15"/>
  <c r="M69" i="15"/>
  <c r="M67" i="15"/>
  <c r="M65" i="15"/>
  <c r="M63" i="15"/>
  <c r="M61" i="15"/>
  <c r="M59" i="15"/>
  <c r="M57" i="15"/>
  <c r="M51" i="15"/>
  <c r="M49" i="15"/>
  <c r="M47" i="15"/>
  <c r="M45" i="15"/>
  <c r="M42" i="15"/>
  <c r="M40" i="15"/>
  <c r="M38" i="15"/>
  <c r="M36" i="15"/>
  <c r="M34" i="15"/>
  <c r="M32" i="15"/>
  <c r="M30" i="15"/>
  <c r="M28" i="15"/>
  <c r="M25" i="15"/>
  <c r="M23" i="15"/>
  <c r="M21" i="15"/>
  <c r="M19" i="15"/>
  <c r="M17" i="15"/>
  <c r="M15" i="15"/>
  <c r="M13" i="15"/>
  <c r="M11" i="15"/>
  <c r="M9" i="15"/>
  <c r="M7" i="15"/>
  <c r="M5" i="15"/>
  <c r="M3" i="15"/>
  <c r="M230" i="15"/>
  <c r="O467" i="15"/>
  <c r="T260" i="15"/>
  <c r="S260" i="15"/>
  <c r="M262" i="15"/>
  <c r="M260" i="15"/>
  <c r="M258" i="15"/>
  <c r="M254" i="15"/>
  <c r="M252" i="15"/>
  <c r="M250" i="15"/>
  <c r="M248" i="15"/>
  <c r="M244" i="15"/>
  <c r="M242" i="15"/>
  <c r="M240" i="15"/>
  <c r="M238" i="15"/>
  <c r="M236" i="15"/>
  <c r="M234" i="15"/>
  <c r="M232" i="15"/>
  <c r="T240" i="15"/>
  <c r="S240" i="15"/>
  <c r="L230" i="15"/>
  <c r="K230" i="15"/>
  <c r="S512" i="15"/>
  <c r="R512" i="15"/>
  <c r="O543" i="15"/>
  <c r="N543" i="15"/>
  <c r="K543" i="15"/>
  <c r="L543" i="15" s="1"/>
  <c r="K541" i="15"/>
  <c r="L541" i="15" s="1"/>
  <c r="K539" i="15"/>
  <c r="L539" i="15" s="1"/>
  <c r="L537" i="15"/>
  <c r="K537" i="15"/>
  <c r="K535" i="15"/>
  <c r="L535" i="15" s="1"/>
  <c r="N537" i="15" s="1"/>
  <c r="K533" i="15"/>
  <c r="L533" i="15" s="1"/>
  <c r="K499" i="15"/>
  <c r="K530" i="15"/>
  <c r="L530" i="15" s="1"/>
  <c r="K528" i="15"/>
  <c r="L528" i="15" s="1"/>
  <c r="K526" i="15"/>
  <c r="L526" i="15" s="1"/>
  <c r="K524" i="15"/>
  <c r="L524" i="15" s="1"/>
  <c r="K522" i="15"/>
  <c r="L522" i="15" s="1"/>
  <c r="K520" i="15"/>
  <c r="L520" i="15" s="1"/>
  <c r="K518" i="15"/>
  <c r="L518" i="15" s="1"/>
  <c r="K516" i="15"/>
  <c r="L516" i="15" s="1"/>
  <c r="K514" i="15"/>
  <c r="L514" i="15" s="1"/>
  <c r="K512" i="15"/>
  <c r="L512" i="15" s="1"/>
  <c r="K510" i="15"/>
  <c r="L510" i="15" s="1"/>
  <c r="K508" i="15"/>
  <c r="L508" i="15" s="1"/>
  <c r="K506" i="15"/>
  <c r="L506" i="15" s="1"/>
  <c r="K504" i="15"/>
  <c r="L504" i="15" s="1"/>
  <c r="K502" i="15"/>
  <c r="L502" i="15" s="1"/>
  <c r="L499" i="15"/>
  <c r="K497" i="15"/>
  <c r="L497" i="15" s="1"/>
  <c r="K495" i="15"/>
  <c r="L495" i="15" s="1"/>
  <c r="K492" i="15"/>
  <c r="L492" i="15" s="1"/>
  <c r="K490" i="15"/>
  <c r="L490" i="15" s="1"/>
  <c r="K488" i="15"/>
  <c r="L488" i="15" s="1"/>
  <c r="K486" i="15"/>
  <c r="L486" i="15" s="1"/>
  <c r="K484" i="15"/>
  <c r="L484" i="15" s="1"/>
  <c r="K482" i="15"/>
  <c r="L482" i="15" s="1"/>
  <c r="K480" i="15"/>
  <c r="L480" i="15" s="1"/>
  <c r="K478" i="15"/>
  <c r="L478" i="15" s="1"/>
  <c r="K476" i="15"/>
  <c r="K473" i="15"/>
  <c r="L473" i="15" s="1"/>
  <c r="K471" i="15"/>
  <c r="L471" i="15" s="1"/>
  <c r="K469" i="15"/>
  <c r="L469" i="15" s="1"/>
  <c r="K467" i="15"/>
  <c r="L467" i="15" s="1"/>
  <c r="K465" i="15"/>
  <c r="L465" i="15" s="1"/>
  <c r="K463" i="15"/>
  <c r="L463" i="15" s="1"/>
  <c r="K461" i="15"/>
  <c r="L461" i="15" s="1"/>
  <c r="K459" i="15"/>
  <c r="L459" i="15" s="1"/>
  <c r="K457" i="15"/>
  <c r="L457" i="15" s="1"/>
  <c r="K455" i="15"/>
  <c r="L455" i="15" s="1"/>
  <c r="K453" i="15"/>
  <c r="L453" i="15" s="1"/>
  <c r="K451" i="15"/>
  <c r="L451" i="15" s="1"/>
  <c r="K449" i="15"/>
  <c r="L449" i="15" s="1"/>
  <c r="K447" i="15"/>
  <c r="L447" i="15" s="1"/>
  <c r="K445" i="15"/>
  <c r="L445" i="15" s="1"/>
  <c r="K443" i="15"/>
  <c r="L443" i="15" s="1"/>
  <c r="K441" i="15"/>
  <c r="L441" i="15" s="1"/>
  <c r="K439" i="15"/>
  <c r="L439" i="15" s="1"/>
  <c r="K436" i="15"/>
  <c r="L436" i="15" s="1"/>
  <c r="K434" i="15"/>
  <c r="L434" i="15" s="1"/>
  <c r="K432" i="15"/>
  <c r="L432" i="15" s="1"/>
  <c r="K429" i="15"/>
  <c r="L429" i="15" s="1"/>
  <c r="K427" i="15"/>
  <c r="L427" i="15" s="1"/>
  <c r="K425" i="15"/>
  <c r="L425" i="15" s="1"/>
  <c r="K423" i="15"/>
  <c r="L423" i="15" s="1"/>
  <c r="K421" i="15"/>
  <c r="L421" i="15" s="1"/>
  <c r="K419" i="15"/>
  <c r="L419" i="15" s="1"/>
  <c r="K417" i="15"/>
  <c r="L417" i="15" s="1"/>
  <c r="K415" i="15"/>
  <c r="L415" i="15" s="1"/>
  <c r="K413" i="15"/>
  <c r="L413" i="15" s="1"/>
  <c r="K411" i="15"/>
  <c r="L411" i="15" s="1"/>
  <c r="K409" i="15"/>
  <c r="L409" i="15" s="1"/>
  <c r="K407" i="15"/>
  <c r="L407" i="15" s="1"/>
  <c r="K405" i="15"/>
  <c r="L405" i="15" s="1"/>
  <c r="K403" i="15"/>
  <c r="L403" i="15" s="1"/>
  <c r="K401" i="15"/>
  <c r="L401" i="15" s="1"/>
  <c r="K399" i="15"/>
  <c r="L399" i="15" s="1"/>
  <c r="K397" i="15"/>
  <c r="L397" i="15" s="1"/>
  <c r="K395" i="15"/>
  <c r="L395" i="15" s="1"/>
  <c r="K393" i="15"/>
  <c r="L393" i="15" s="1"/>
  <c r="K391" i="15"/>
  <c r="L391" i="15" s="1"/>
  <c r="K389" i="15"/>
  <c r="L389" i="15" s="1"/>
  <c r="K387" i="15"/>
  <c r="L387" i="15" s="1"/>
  <c r="K385" i="15"/>
  <c r="L385" i="15" s="1"/>
  <c r="K383" i="15"/>
  <c r="L383" i="15" s="1"/>
  <c r="K380" i="15"/>
  <c r="L380" i="15" s="1"/>
  <c r="K378" i="15"/>
  <c r="L378" i="15" s="1"/>
  <c r="K376" i="15"/>
  <c r="L376" i="15" s="1"/>
  <c r="K374" i="15"/>
  <c r="L374" i="15" s="1"/>
  <c r="K372" i="15"/>
  <c r="L372" i="15" s="1"/>
  <c r="K370" i="15"/>
  <c r="L370" i="15" s="1"/>
  <c r="K368" i="15"/>
  <c r="L368" i="15" s="1"/>
  <c r="K366" i="15"/>
  <c r="L366" i="15" s="1"/>
  <c r="K364" i="15"/>
  <c r="L364" i="15" s="1"/>
  <c r="K361" i="15"/>
  <c r="L361" i="15" s="1"/>
  <c r="K359" i="15"/>
  <c r="L359" i="15" s="1"/>
  <c r="K357" i="15"/>
  <c r="L357" i="15" s="1"/>
  <c r="K355" i="15"/>
  <c r="L355" i="15" s="1"/>
  <c r="K353" i="15"/>
  <c r="L353" i="15" s="1"/>
  <c r="K351" i="15"/>
  <c r="L351" i="15" s="1"/>
  <c r="K349" i="15"/>
  <c r="L349" i="15" s="1"/>
  <c r="K347" i="15"/>
  <c r="L347" i="15" s="1"/>
  <c r="K345" i="15"/>
  <c r="L345" i="15" s="1"/>
  <c r="K343" i="15"/>
  <c r="L343" i="15" s="1"/>
  <c r="K341" i="15"/>
  <c r="L341" i="15" s="1"/>
  <c r="K339" i="15"/>
  <c r="L339" i="15" s="1"/>
  <c r="K337" i="15"/>
  <c r="L337" i="15" s="1"/>
  <c r="K335" i="15"/>
  <c r="L335" i="15" s="1"/>
  <c r="K333" i="15"/>
  <c r="L333" i="15" s="1"/>
  <c r="K331" i="15"/>
  <c r="L331" i="15" s="1"/>
  <c r="K329" i="15"/>
  <c r="L329" i="15" s="1"/>
  <c r="K327" i="15"/>
  <c r="L327" i="15" s="1"/>
  <c r="K325" i="15"/>
  <c r="L325" i="15" s="1"/>
  <c r="K323" i="15"/>
  <c r="L323" i="15" s="1"/>
  <c r="K321" i="15"/>
  <c r="L321" i="15" s="1"/>
  <c r="K318" i="15"/>
  <c r="L318" i="15" s="1"/>
  <c r="K316" i="15"/>
  <c r="L316" i="15" s="1"/>
  <c r="K314" i="15"/>
  <c r="L314" i="15" s="1"/>
  <c r="K312" i="15"/>
  <c r="L312" i="15" s="1"/>
  <c r="K306" i="15"/>
  <c r="L306" i="15" s="1"/>
  <c r="K304" i="15"/>
  <c r="L304" i="15" s="1"/>
  <c r="K302" i="15"/>
  <c r="L302" i="15" s="1"/>
  <c r="K300" i="15"/>
  <c r="L300" i="15" s="1"/>
  <c r="K297" i="15"/>
  <c r="L297" i="15" s="1"/>
  <c r="K295" i="15"/>
  <c r="L295" i="15" s="1"/>
  <c r="K293" i="15"/>
  <c r="L293" i="15" s="1"/>
  <c r="K291" i="15"/>
  <c r="L291" i="15" s="1"/>
  <c r="K289" i="15"/>
  <c r="L289" i="15" s="1"/>
  <c r="K287" i="15"/>
  <c r="L287" i="15" s="1"/>
  <c r="K285" i="15"/>
  <c r="L285" i="15" s="1"/>
  <c r="K283" i="15"/>
  <c r="L283" i="15" s="1"/>
  <c r="K281" i="15"/>
  <c r="L281" i="15" s="1"/>
  <c r="K279" i="15"/>
  <c r="L279" i="15" s="1"/>
  <c r="K277" i="15"/>
  <c r="L277" i="15" s="1"/>
  <c r="K275" i="15"/>
  <c r="L275" i="15" s="1"/>
  <c r="K272" i="15"/>
  <c r="L272" i="15" s="1"/>
  <c r="K270" i="15"/>
  <c r="L270" i="15" s="1"/>
  <c r="K268" i="15"/>
  <c r="L268" i="15" s="1"/>
  <c r="K83" i="15"/>
  <c r="L83" i="15" s="1"/>
  <c r="K81" i="15"/>
  <c r="L81" i="15" s="1"/>
  <c r="K79" i="15"/>
  <c r="L79" i="15" s="1"/>
  <c r="K77" i="15"/>
  <c r="L77" i="15" s="1"/>
  <c r="K75" i="15"/>
  <c r="L75" i="15" s="1"/>
  <c r="K73" i="15"/>
  <c r="L73" i="15" s="1"/>
  <c r="K71" i="15"/>
  <c r="L71" i="15" s="1"/>
  <c r="K69" i="15"/>
  <c r="L69" i="15" s="1"/>
  <c r="K67" i="15"/>
  <c r="L67" i="15" s="1"/>
  <c r="K65" i="15"/>
  <c r="L65" i="15" s="1"/>
  <c r="K63" i="15"/>
  <c r="L63" i="15" s="1"/>
  <c r="K61" i="15"/>
  <c r="L61" i="15" s="1"/>
  <c r="K59" i="15"/>
  <c r="L59" i="15" s="1"/>
  <c r="K57" i="15"/>
  <c r="L57" i="15" s="1"/>
  <c r="K266" i="15"/>
  <c r="L266" i="15" s="1"/>
  <c r="K262" i="15"/>
  <c r="L262" i="15" s="1"/>
  <c r="O537" i="15" l="1"/>
  <c r="N530" i="15"/>
  <c r="O530" i="15"/>
  <c r="O524" i="15"/>
  <c r="N524" i="15"/>
  <c r="N512" i="15"/>
  <c r="O512" i="15"/>
  <c r="N518" i="15"/>
  <c r="O518" i="15"/>
  <c r="O506" i="15"/>
  <c r="N506" i="15"/>
  <c r="N393" i="15"/>
  <c r="O492" i="15"/>
  <c r="N486" i="15"/>
  <c r="N492" i="15"/>
  <c r="N411" i="15"/>
  <c r="O486" i="15"/>
  <c r="N480" i="15"/>
  <c r="O480" i="15"/>
  <c r="O423" i="15"/>
  <c r="N449" i="15"/>
  <c r="N399" i="15"/>
  <c r="O399" i="15"/>
  <c r="O436" i="15"/>
  <c r="N473" i="15"/>
  <c r="O473" i="15"/>
  <c r="N467" i="15"/>
  <c r="O461" i="15"/>
  <c r="N461" i="15"/>
  <c r="O449" i="15"/>
  <c r="O455" i="15"/>
  <c r="N455" i="15"/>
  <c r="N443" i="15"/>
  <c r="O443" i="15"/>
  <c r="N436" i="15"/>
  <c r="N423" i="15"/>
  <c r="O393" i="15"/>
  <c r="N349" i="15"/>
  <c r="O429" i="15"/>
  <c r="N429" i="15"/>
  <c r="O411" i="15"/>
  <c r="O417" i="15"/>
  <c r="N417" i="15"/>
  <c r="O405" i="15"/>
  <c r="N405" i="15"/>
  <c r="N361" i="15"/>
  <c r="N289" i="15"/>
  <c r="O368" i="15"/>
  <c r="N368" i="15"/>
  <c r="O387" i="15"/>
  <c r="N387" i="15"/>
  <c r="N380" i="15"/>
  <c r="O380" i="15"/>
  <c r="O374" i="15"/>
  <c r="N374" i="15"/>
  <c r="O318" i="15"/>
  <c r="O349" i="15"/>
  <c r="O361" i="15"/>
  <c r="O355" i="15"/>
  <c r="N355" i="15"/>
  <c r="O337" i="15"/>
  <c r="N337" i="15"/>
  <c r="O331" i="15"/>
  <c r="N331" i="15"/>
  <c r="O343" i="15"/>
  <c r="N343" i="15"/>
  <c r="O325" i="15"/>
  <c r="N325" i="15"/>
  <c r="N318" i="15"/>
  <c r="O306" i="15"/>
  <c r="N306" i="15"/>
  <c r="O289" i="15"/>
  <c r="O297" i="15"/>
  <c r="N297" i="15"/>
  <c r="O281" i="15"/>
  <c r="N281" i="15"/>
  <c r="N272" i="15"/>
  <c r="O272" i="15"/>
  <c r="K260" i="15" l="1"/>
  <c r="L260" i="15" s="1"/>
  <c r="K258" i="15"/>
  <c r="L258" i="15" s="1"/>
  <c r="K256" i="15"/>
  <c r="L256" i="15" s="1"/>
  <c r="K254" i="15"/>
  <c r="L254" i="15" s="1"/>
  <c r="K252" i="15"/>
  <c r="L252" i="15" s="1"/>
  <c r="N262" i="15" l="1"/>
  <c r="O262" i="15"/>
  <c r="K250" i="15"/>
  <c r="L250" i="15" s="1"/>
  <c r="K248" i="15"/>
  <c r="L248" i="15" s="1"/>
  <c r="N254" i="15" l="1"/>
  <c r="O254" i="15"/>
  <c r="K244" i="15"/>
  <c r="L244" i="15" s="1"/>
  <c r="K242" i="15"/>
  <c r="L242" i="15" s="1"/>
  <c r="K240" i="15"/>
  <c r="L240" i="15" s="1"/>
  <c r="K238" i="15"/>
  <c r="L238" i="15" s="1"/>
  <c r="K236" i="15"/>
  <c r="L236" i="15" s="1"/>
  <c r="K234" i="15"/>
  <c r="L234" i="15" s="1"/>
  <c r="K232" i="15"/>
  <c r="L232" i="15" s="1"/>
  <c r="O244" i="15" l="1"/>
  <c r="N244" i="15"/>
  <c r="O236" i="15"/>
  <c r="N236" i="15"/>
  <c r="K226" i="15"/>
  <c r="L226" i="15" s="1"/>
  <c r="K224" i="15" l="1"/>
  <c r="L224" i="15" s="1"/>
  <c r="K222" i="15"/>
  <c r="L222" i="15" s="1"/>
  <c r="K220" i="15"/>
  <c r="L220" i="15" s="1"/>
  <c r="K218" i="15"/>
  <c r="L218" i="15" s="1"/>
  <c r="K216" i="15"/>
  <c r="L216" i="15" s="1"/>
  <c r="K214" i="15"/>
  <c r="L214" i="15" s="1"/>
  <c r="K212" i="15"/>
  <c r="L212" i="15" s="1"/>
  <c r="K210" i="15"/>
  <c r="L210" i="15" s="1"/>
  <c r="K208" i="15"/>
  <c r="L208" i="15" s="1"/>
  <c r="K206" i="15"/>
  <c r="L206" i="15" s="1"/>
  <c r="K204" i="15"/>
  <c r="L204" i="15" s="1"/>
  <c r="K202" i="15"/>
  <c r="L202" i="15" s="1"/>
  <c r="K200" i="15"/>
  <c r="L200" i="15" s="1"/>
  <c r="K198" i="15"/>
  <c r="L198" i="15" s="1"/>
  <c r="K196" i="15"/>
  <c r="L196" i="15" s="1"/>
  <c r="N226" i="15" l="1"/>
  <c r="O218" i="15"/>
  <c r="O226" i="15"/>
  <c r="N218" i="15"/>
  <c r="N210" i="15"/>
  <c r="O210" i="15"/>
  <c r="O202" i="15"/>
  <c r="N202" i="15"/>
  <c r="K194" i="15"/>
  <c r="L194" i="15" s="1"/>
  <c r="K192" i="15"/>
  <c r="L192" i="15" s="1"/>
  <c r="K190" i="15"/>
  <c r="L190" i="15" s="1"/>
  <c r="K188" i="15"/>
  <c r="L188" i="15" s="1"/>
  <c r="K186" i="15"/>
  <c r="L186" i="15" s="1"/>
  <c r="N194" i="15" l="1"/>
  <c r="O194" i="15"/>
  <c r="K184" i="15"/>
  <c r="L184" i="15" s="1"/>
  <c r="K182" i="15"/>
  <c r="L182" i="15" s="1"/>
  <c r="K180" i="15"/>
  <c r="L180" i="15" s="1"/>
  <c r="K177" i="15"/>
  <c r="L177" i="15" s="1"/>
  <c r="K175" i="15"/>
  <c r="L175" i="15" s="1"/>
  <c r="K173" i="15"/>
  <c r="L173" i="15" s="1"/>
  <c r="K171" i="15"/>
  <c r="L171" i="15" s="1"/>
  <c r="K169" i="15"/>
  <c r="L169" i="15" s="1"/>
  <c r="K167" i="15"/>
  <c r="L167" i="15" s="1"/>
  <c r="K165" i="15"/>
  <c r="L165" i="15" s="1"/>
  <c r="K163" i="15"/>
  <c r="L163" i="15" s="1"/>
  <c r="K161" i="15"/>
  <c r="L161" i="15" s="1"/>
  <c r="O186" i="15" l="1"/>
  <c r="N169" i="15"/>
  <c r="O169" i="15"/>
  <c r="N186" i="15"/>
  <c r="O177" i="15"/>
  <c r="N177" i="15"/>
  <c r="K159" i="15"/>
  <c r="L159" i="15" s="1"/>
  <c r="K157" i="15"/>
  <c r="L157" i="15" s="1"/>
  <c r="K155" i="15"/>
  <c r="L155" i="15" s="1"/>
  <c r="O161" i="15" l="1"/>
  <c r="N161" i="15"/>
  <c r="K151" i="15"/>
  <c r="L151" i="15" s="1"/>
  <c r="K149" i="15"/>
  <c r="L149" i="15" s="1"/>
  <c r="K147" i="15"/>
  <c r="L147" i="15" s="1"/>
  <c r="K145" i="15"/>
  <c r="L145" i="15" s="1"/>
  <c r="K143" i="15"/>
  <c r="L143" i="15" s="1"/>
  <c r="K141" i="15"/>
  <c r="L141" i="15" s="1"/>
  <c r="K139" i="15"/>
  <c r="L139" i="15" s="1"/>
  <c r="K137" i="15"/>
  <c r="L137" i="15" s="1"/>
  <c r="O151" i="15" l="1"/>
  <c r="N151" i="15"/>
  <c r="O143" i="15"/>
  <c r="N143" i="15"/>
  <c r="K135" i="15"/>
  <c r="L135" i="15" s="1"/>
  <c r="K133" i="15"/>
  <c r="L133" i="15" s="1"/>
  <c r="K131" i="15"/>
  <c r="L131" i="15" s="1"/>
  <c r="K129" i="15"/>
  <c r="L129" i="15" s="1"/>
  <c r="K127" i="15"/>
  <c r="L127" i="15" s="1"/>
  <c r="K125" i="15"/>
  <c r="L125" i="15" s="1"/>
  <c r="K123" i="15"/>
  <c r="L123" i="15" s="1"/>
  <c r="K121" i="15"/>
  <c r="L121" i="15" s="1"/>
  <c r="N135" i="15" l="1"/>
  <c r="O135" i="15"/>
  <c r="O127" i="15"/>
  <c r="N127" i="15"/>
  <c r="K119" i="15"/>
  <c r="L119" i="15" s="1"/>
  <c r="K117" i="15"/>
  <c r="L117" i="15" s="1"/>
  <c r="K115" i="15" l="1"/>
  <c r="L115" i="15" s="1"/>
  <c r="K113" i="15" l="1"/>
  <c r="L113" i="15" s="1"/>
  <c r="N119" i="15" s="1"/>
  <c r="K111" i="15"/>
  <c r="L111" i="15" s="1"/>
  <c r="O119" i="15" l="1"/>
  <c r="K109" i="15"/>
  <c r="L109" i="15" s="1"/>
  <c r="K107" i="15" l="1"/>
  <c r="L107" i="15" s="1"/>
  <c r="K105" i="15"/>
  <c r="L105" i="15" s="1"/>
  <c r="K101" i="15"/>
  <c r="L101" i="15" s="1"/>
  <c r="K99" i="15"/>
  <c r="L99" i="15" s="1"/>
  <c r="K97" i="15"/>
  <c r="L97" i="15" s="1"/>
  <c r="K95" i="15"/>
  <c r="L95" i="15" s="1"/>
  <c r="K93" i="15"/>
  <c r="L93" i="15" s="1"/>
  <c r="K91" i="15"/>
  <c r="L91" i="15" s="1"/>
  <c r="K89" i="15"/>
  <c r="L89" i="15" s="1"/>
  <c r="K87" i="15"/>
  <c r="L87" i="15" s="1"/>
  <c r="K51" i="15"/>
  <c r="L51" i="15" s="1"/>
  <c r="K49" i="15"/>
  <c r="L49" i="15" s="1"/>
  <c r="K47" i="15"/>
  <c r="L47" i="15" s="1"/>
  <c r="K45" i="15"/>
  <c r="L45" i="15" s="1"/>
  <c r="K42" i="15"/>
  <c r="L42" i="15" s="1"/>
  <c r="K40" i="15"/>
  <c r="L40" i="15" s="1"/>
  <c r="K38" i="15"/>
  <c r="L38" i="15" s="1"/>
  <c r="K36" i="15"/>
  <c r="L36" i="15" s="1"/>
  <c r="K34" i="15"/>
  <c r="L34" i="15" s="1"/>
  <c r="K32" i="15"/>
  <c r="L32" i="15" s="1"/>
  <c r="N111" i="15" l="1"/>
  <c r="O111" i="15"/>
  <c r="O101" i="15"/>
  <c r="N101" i="15"/>
  <c r="N93" i="15"/>
  <c r="O93" i="15"/>
  <c r="O51" i="15"/>
  <c r="N51" i="15"/>
  <c r="O42" i="15"/>
  <c r="N42" i="15"/>
  <c r="K15" i="15"/>
  <c r="K30" i="15"/>
  <c r="L30" i="15" s="1"/>
  <c r="K28" i="15"/>
  <c r="L28" i="15" s="1"/>
  <c r="K25" i="15"/>
  <c r="L25" i="15" s="1"/>
  <c r="O34" i="15" l="1"/>
  <c r="N34" i="15"/>
  <c r="K23" i="15"/>
  <c r="L23" i="15" s="1"/>
  <c r="K21" i="15"/>
  <c r="L21" i="15" s="1"/>
  <c r="K19" i="15" l="1"/>
  <c r="L19" i="15" s="1"/>
  <c r="K17" i="15"/>
  <c r="L17" i="15" s="1"/>
  <c r="L15" i="15"/>
  <c r="K13" i="15"/>
  <c r="L13" i="15" s="1"/>
  <c r="K11" i="15"/>
  <c r="L11" i="15" s="1"/>
  <c r="K9" i="15"/>
  <c r="L9" i="15" s="1"/>
  <c r="O25" i="15" l="1"/>
  <c r="N25" i="15"/>
  <c r="O17" i="15"/>
  <c r="N17" i="15"/>
  <c r="K7" i="15"/>
  <c r="L7" i="15" s="1"/>
  <c r="K5" i="15"/>
  <c r="L5" i="15" s="1"/>
  <c r="N9" i="15" l="1"/>
  <c r="O9" i="15"/>
</calcChain>
</file>

<file path=xl/sharedStrings.xml><?xml version="1.0" encoding="utf-8"?>
<sst xmlns="http://schemas.openxmlformats.org/spreadsheetml/2006/main" count="1142" uniqueCount="613">
  <si>
    <t>33/32 Raw</t>
  </si>
  <si>
    <t>Error</t>
  </si>
  <si>
    <t>34/32 Raw</t>
  </si>
  <si>
    <t>Total Beam (V)</t>
  </si>
  <si>
    <t>Sample Name</t>
  </si>
  <si>
    <t>Date and Time</t>
  </si>
  <si>
    <t>File Number</t>
  </si>
  <si>
    <t>SPEX</t>
  </si>
  <si>
    <t>Analysed on 29 December 2020 at 18:32</t>
  </si>
  <si>
    <t>TC1725</t>
  </si>
  <si>
    <t>Analysed on 29 December 2020 at 18:41</t>
  </si>
  <si>
    <t>Analysed on 29 December 2020 at 18:50</t>
  </si>
  <si>
    <t>Analysed on 29 December 2020 at 19:00</t>
  </si>
  <si>
    <t>Analysed on 29 December 2020 at 19:09</t>
  </si>
  <si>
    <t>Analysed on 29 December 2020 at 19:18</t>
  </si>
  <si>
    <t>Analysed on 29 December 2020 at 19:27</t>
  </si>
  <si>
    <t>Analysed on 29 December 2020 at 19:37</t>
  </si>
  <si>
    <t>Analysed on 29 December 2020 at 19:46</t>
  </si>
  <si>
    <t>Analysed on 29 December 2020 at 19:55</t>
  </si>
  <si>
    <t>Analysed on 29 December 2020 at 20:04</t>
  </si>
  <si>
    <t>Analysed on 29 December 2020 at 20:13</t>
  </si>
  <si>
    <t>Analysed on 29 December 2020 at 20:23</t>
  </si>
  <si>
    <t>Analysed on 29 December 2020 at 20:32</t>
  </si>
  <si>
    <t>Analysed on 29 December 2020 at 20:41</t>
  </si>
  <si>
    <t>Analysed on 29 December 2020 at 20:50</t>
  </si>
  <si>
    <t>Analysed on 29 December 2020 at 21:00</t>
  </si>
  <si>
    <t>Analysed on 29 December 2020 at 21:09</t>
  </si>
  <si>
    <t>Analysed on 29 December 2020 at 21:18</t>
  </si>
  <si>
    <t>Analysed on 29 December 2020 at 21:27</t>
  </si>
  <si>
    <t>Analysed on 29 December 2020 at 21:37</t>
  </si>
  <si>
    <t>Analysed on 29 December 2020 at 21:46</t>
  </si>
  <si>
    <t>Analysed on 29 December 2020 at 21:55</t>
  </si>
  <si>
    <t>Analysed on 29 December 2020 at 22:04</t>
  </si>
  <si>
    <t>Analysed on 29 December 2020 at 22:14</t>
  </si>
  <si>
    <t>Analysed on 29 December 2020 at 22:30</t>
  </si>
  <si>
    <t>Analysed on 29 December 2020 at 22:39</t>
  </si>
  <si>
    <t>Analysed on 29 December 2020 at 22:48</t>
  </si>
  <si>
    <t>Analysed on 29 December 2020 at 22:57</t>
  </si>
  <si>
    <t>Analysed on 29 December 2020 at 23:07</t>
  </si>
  <si>
    <t>Analysed on 29 December 2020 at 23:18</t>
  </si>
  <si>
    <t>Analysed on 29 December 2020 at 23:27</t>
  </si>
  <si>
    <t>Analysed on 29 December 2020 at 23:36</t>
  </si>
  <si>
    <t>Analysed on 29 December 2020 at 23:46</t>
  </si>
  <si>
    <t>Analysed on 29 December 2020 at 23:55</t>
  </si>
  <si>
    <t>Analysed on 30 December 2020 at 00:04</t>
  </si>
  <si>
    <t>Analysed on 30 December 2020 at 00:13</t>
  </si>
  <si>
    <t>Analysed on 30 December 2020 at 00:23</t>
  </si>
  <si>
    <t>Analysed on 30 December 2020 at 00:32</t>
  </si>
  <si>
    <t>Analysed on 30 December 2020 at 00:41</t>
  </si>
  <si>
    <t>Analysed on 30 December 2020 at 00:50</t>
  </si>
  <si>
    <t>Analysed on 30 December 2020 at 01:00</t>
  </si>
  <si>
    <t>Analysed on 30 December 2020 at 01:37</t>
  </si>
  <si>
    <t>Analysed on 30 December 2020 at 01:46</t>
  </si>
  <si>
    <t>Analysed on 30 December 2020 at 01:55</t>
  </si>
  <si>
    <t>Analysed on 30 December 2020 at 02:04</t>
  </si>
  <si>
    <t>Analysed on 30 December 2020 at 02:13</t>
  </si>
  <si>
    <t>Analysed on 30 December 2020 at 02:23</t>
  </si>
  <si>
    <t>Analysed on 30 December 2020 at 02:32</t>
  </si>
  <si>
    <t>Analysed on 30 December 2020 at 02:41</t>
  </si>
  <si>
    <t>Analysed on 30 December 2020 at 02:50</t>
  </si>
  <si>
    <t>Analysed on 30 December 2020 at 03:27</t>
  </si>
  <si>
    <t>Analysed on 30 December 2020 at 03:37</t>
  </si>
  <si>
    <t>ALFA</t>
  </si>
  <si>
    <t>Analysed on 30 December 2020 at 03:46</t>
  </si>
  <si>
    <t>Analysed on 30 December 2020 at 03:55</t>
  </si>
  <si>
    <t>Analysed on 30 December 2020 at 04:04</t>
  </si>
  <si>
    <t>Analysed on 30 December 2020 at 04:14</t>
  </si>
  <si>
    <t>Analysed on 30 December 2020 at 04:23</t>
  </si>
  <si>
    <t>Analysed on 30 December 2020 at 04:32</t>
  </si>
  <si>
    <t>Analysed on 30 December 2020 at 04:41</t>
  </si>
  <si>
    <t>Analysed on 30 December 2020 at 04:51</t>
  </si>
  <si>
    <t>Analysed on 30 December 2020 at 05:00</t>
  </si>
  <si>
    <t>Analysed on 30 December 2020 at 05:09</t>
  </si>
  <si>
    <t>Analysed on 30 December 2020 at 05:18</t>
  </si>
  <si>
    <t>Analysed on 30 December 2020 at 05:28</t>
  </si>
  <si>
    <t>Analysed on 30 December 2020 at 05:37</t>
  </si>
  <si>
    <t>Analysed on 30 December 2020 at 05:46</t>
  </si>
  <si>
    <t>Analysed on 30 December 2020 at 05:55</t>
  </si>
  <si>
    <t>Analysed on 30 December 2020 at 06:05</t>
  </si>
  <si>
    <t>Analysed on 30 December 2020 at 06:14</t>
  </si>
  <si>
    <t>Analysed on 30 December 2020 at 06:23</t>
  </si>
  <si>
    <t>Analysed on 30 December 2020 at 06:32</t>
  </si>
  <si>
    <t>Analysed on 30 December 2020 at 06:42</t>
  </si>
  <si>
    <t>Analysed on 30 December 2020 at 06:51</t>
  </si>
  <si>
    <t>Analysed on 30 December 2020 at 07:00</t>
  </si>
  <si>
    <t>Analysed on 30 December 2020 at 07:09</t>
  </si>
  <si>
    <t>Analysed on 30 December 2020 at 07:19</t>
  </si>
  <si>
    <t>Analysed on 30 December 2020 at 07:28</t>
  </si>
  <si>
    <t>Analysed on 30 December 2020 at 07:37</t>
  </si>
  <si>
    <t>Analysed on 30 December 2020 at 07:46</t>
  </si>
  <si>
    <t>Analysed on 30 December 2020 at 07:56</t>
  </si>
  <si>
    <t>Analysed on 30 December 2020 at 08:05</t>
  </si>
  <si>
    <t>Analysed on 30 December 2020 at 08:14</t>
  </si>
  <si>
    <t>Analysed on 30 December 2020 at 08:43</t>
  </si>
  <si>
    <t>Analysed on 30 December 2020 at 08:52</t>
  </si>
  <si>
    <t>Analysed on 30 December 2020 at 09:02</t>
  </si>
  <si>
    <t>Analysed on 30 December 2020 at 09:11</t>
  </si>
  <si>
    <t>Analysed on 30 December 2020 at 09:20</t>
  </si>
  <si>
    <t>Analysed on 30 December 2020 at 09:30</t>
  </si>
  <si>
    <t>Analysed on 30 December 2020 at 09:39</t>
  </si>
  <si>
    <t>Analysed on 30 December 2020 at 09:48</t>
  </si>
  <si>
    <t>Analysed on 30 December 2020 at 09:57</t>
  </si>
  <si>
    <t>Analysed on 30 December 2020 at 10:06</t>
  </si>
  <si>
    <t>Analysed on 30 December 2020 at 10:35</t>
  </si>
  <si>
    <t>Analysed on 30 December 2020 at 10:44</t>
  </si>
  <si>
    <t>Analysed on 30 December 2020 at 10:53</t>
  </si>
  <si>
    <t>Analysed on 30 December 2020 at 11:03</t>
  </si>
  <si>
    <t>Analysed on 30 December 2020 at 11:12</t>
  </si>
  <si>
    <t>Analysed on 30 December 2020 at 11:21</t>
  </si>
  <si>
    <t>Analysed on 30 December 2020 at 11:30</t>
  </si>
  <si>
    <t>TC1725-01</t>
    <phoneticPr fontId="2" type="noConversion"/>
  </si>
  <si>
    <t>TC1725-02</t>
  </si>
  <si>
    <t>TC1725-03</t>
  </si>
  <si>
    <t>TC1725-04</t>
  </si>
  <si>
    <t>TC1725-05</t>
  </si>
  <si>
    <t>TC1725-06</t>
  </si>
  <si>
    <t>TC1725-07</t>
  </si>
  <si>
    <t>TC1725-08</t>
  </si>
  <si>
    <t>TC1725-09</t>
  </si>
  <si>
    <t>TC1725-10</t>
  </si>
  <si>
    <t>TC1725-11</t>
  </si>
  <si>
    <t>TC1725-12</t>
  </si>
  <si>
    <t>TC1725-13</t>
  </si>
  <si>
    <t>TC1725-14</t>
  </si>
  <si>
    <t>TC1725-15</t>
  </si>
  <si>
    <t>TC1725-16</t>
  </si>
  <si>
    <t>Analysed on 30 December 2020 at 14:43</t>
  </si>
  <si>
    <t>Analysed on 30 December 2020 at 14:53</t>
  </si>
  <si>
    <t>Analysed on 30 December 2020 at 15:02</t>
  </si>
  <si>
    <t>Analysed on 30 December 2020 at 15:11</t>
  </si>
  <si>
    <t>Analysed on 30 December 2020 at 15:20</t>
  </si>
  <si>
    <t>Analysed on 30 December 2020 at 15:30</t>
  </si>
  <si>
    <t>Analysed on 30 December 2020 at 15:39</t>
  </si>
  <si>
    <t>Analysed on 30 December 2020 at 15:48</t>
  </si>
  <si>
    <t>Analysed on 30 December 2020 at 15:57</t>
  </si>
  <si>
    <t>Analysed on 30 December 2020 at 16:07</t>
  </si>
  <si>
    <t>Analysed on 30 December 2020 at 16:16</t>
  </si>
  <si>
    <t>Analysed on 30 December 2020 at 16:25</t>
  </si>
  <si>
    <t>Analysed on 30 December 2020 at 16:34</t>
  </si>
  <si>
    <t>Analysed on 30 December 2020 at 16:44</t>
  </si>
  <si>
    <t>Analysed on 30 December 2020 at 16:53</t>
  </si>
  <si>
    <t>Analysed on 30 December 2020 at 17:02</t>
  </si>
  <si>
    <t>Analysed on 30 December 2020 at 17:11</t>
  </si>
  <si>
    <t>Analysed on 30 December 2020 at 17:21</t>
  </si>
  <si>
    <t>Analysed on 30 December 2020 at 17:30</t>
  </si>
  <si>
    <t>Analysed on 30 December 2020 at 17:39</t>
  </si>
  <si>
    <t>Analysed on 30 December 2020 at 17:48</t>
  </si>
  <si>
    <t>Analysed on 30 December 2020 at 17:58</t>
  </si>
  <si>
    <t>Analysed on 30 December 2020 at 18:07</t>
  </si>
  <si>
    <t>Analysed on 30 December 2020 at 18:16</t>
  </si>
  <si>
    <t>Analysed on 30 December 2020 at 18:25</t>
  </si>
  <si>
    <t>Analysed on 30 December 2020 at 18:35</t>
  </si>
  <si>
    <t>Analysed on 30 December 2020 at 18:44</t>
  </si>
  <si>
    <t>Analysed on 30 December 2020 at 18:53</t>
  </si>
  <si>
    <t>TC1725-17</t>
  </si>
  <si>
    <t>TC1725-18</t>
  </si>
  <si>
    <t>TC1725-19</t>
  </si>
  <si>
    <t>TC1725-20</t>
  </si>
  <si>
    <t>TC1725-21</t>
  </si>
  <si>
    <t>TC1725-22</t>
  </si>
  <si>
    <t>TC1725-23</t>
  </si>
  <si>
    <t>TC1725-24</t>
  </si>
  <si>
    <t>TC1725-25</t>
  </si>
  <si>
    <t>TC1725-26</t>
  </si>
  <si>
    <t>TC1725-27</t>
  </si>
  <si>
    <t>TC1725-28</t>
  </si>
  <si>
    <t>TC1725-29</t>
  </si>
  <si>
    <t>TC1725-30</t>
  </si>
  <si>
    <t>Analysed on 30 December 2020 at 19:02</t>
  </si>
  <si>
    <t>Analysed on 30 December 2020 at 19:12</t>
  </si>
  <si>
    <t>Analysed on 30 December 2020 at 19:21</t>
  </si>
  <si>
    <t>Analysed on 30 December 2020 at 19:30</t>
  </si>
  <si>
    <t>Analysed on 30 December 2020 at 19:39</t>
  </si>
  <si>
    <t>Analysed on 30 December 2020 at 19:49</t>
  </si>
  <si>
    <t>Analysed on 30 December 2020 at 19:58</t>
  </si>
  <si>
    <t>Analysed on 30 December 2020 at 20:07</t>
  </si>
  <si>
    <t>Analysed on 30 December 2020 at 20:16</t>
  </si>
  <si>
    <t>Analysed on 30 December 2020 at 20:26</t>
  </si>
  <si>
    <t>Analysed on 30 December 2020 at 20:35</t>
  </si>
  <si>
    <t>Analysed on 30 December 2020 at 20:44</t>
  </si>
  <si>
    <t>Analysed on 30 December 2020 at 20:53</t>
  </si>
  <si>
    <t>Analysed on 30 December 2020 at 21:03</t>
  </si>
  <si>
    <t>Analysed on 30 December 2020 at 21:12</t>
  </si>
  <si>
    <t>Analysed on 30 December 2020 at 21:21</t>
  </si>
  <si>
    <t>Analysed on 30 December 2020 at 21:30</t>
  </si>
  <si>
    <t>Analysed on 30 December 2020 at 21:40</t>
  </si>
  <si>
    <t>Analysed on 30 December 2020 at 21:49</t>
  </si>
  <si>
    <t>Analysed on 30 December 2020 at 21:58</t>
  </si>
  <si>
    <t>Analysed on 30 December 2020 at 22:07</t>
  </si>
  <si>
    <t>Analysed on 31 December 2020 at 10:31</t>
  </si>
  <si>
    <t>Analysed on 31 December 2020 at 10:41</t>
  </si>
  <si>
    <t>Analysed on 31 December 2020 at 10:50</t>
  </si>
  <si>
    <t>Analysed on 31 December 2020 at 11:00</t>
  </si>
  <si>
    <t>Analysed on 31 December 2020 at 11:09</t>
  </si>
  <si>
    <t>Analysed on 31 December 2020 at 11:19</t>
  </si>
  <si>
    <t>Analysed on 31 December 2020 at 11:29</t>
  </si>
  <si>
    <t>Analysed on 31 December 2020 at 11:38</t>
  </si>
  <si>
    <t>Analysed on 31 December 2020 at 11:48</t>
  </si>
  <si>
    <t>Analysed on 31 December 2020 at 11:57</t>
  </si>
  <si>
    <t>Analysed on 31 December 2020 at 12:07</t>
  </si>
  <si>
    <t>Analysed on 31 December 2020 at 12:16</t>
  </si>
  <si>
    <t>Analysed on 31 December 2020 at 12:26</t>
  </si>
  <si>
    <t>Analysed on 31 December 2020 at 12:36</t>
  </si>
  <si>
    <t>Analysed on 31 December 2020 at 12:45</t>
  </si>
  <si>
    <t>Analysed on 31 December 2020 at 12:55</t>
  </si>
  <si>
    <t>Analysed on 31 December 2020 at 13:04</t>
  </si>
  <si>
    <t>Analysed on 31 December 2020 at 13:14</t>
  </si>
  <si>
    <t>Analysed on 31 December 2020 at 13:24</t>
  </si>
  <si>
    <t>Analysed on 31 December 2020 at 13:33</t>
  </si>
  <si>
    <t>Analysed on 31 December 2020 at 13:43</t>
  </si>
  <si>
    <t>Analysed on 31 December 2020 at 13:52</t>
  </si>
  <si>
    <t>Analysed on 31 December 2020 at 14:02</t>
  </si>
  <si>
    <t>Analysed on 31 December 2020 at 14:11</t>
  </si>
  <si>
    <t>Analysed on 31 December 2020 at 14:21</t>
  </si>
  <si>
    <t>Analysed on 31 December 2020 at 14:34</t>
  </si>
  <si>
    <t>Analysed on 31 December 2020 at 14:44</t>
  </si>
  <si>
    <t>Analysed on 31 December 2020 at 14:53</t>
  </si>
  <si>
    <t>Analysed on 31 December 2020 at 15:02</t>
  </si>
  <si>
    <t>Analysed on 31 December 2020 at 15:11</t>
  </si>
  <si>
    <t>Analysed on 31 December 2020 at 15:21</t>
  </si>
  <si>
    <t>Analysed on 31 December 2020 at 15:30</t>
  </si>
  <si>
    <t>Analysed on 31 December 2020 at 15:39</t>
  </si>
  <si>
    <t>Analysed on 31 December 2020 at 15:48</t>
  </si>
  <si>
    <t>Analysed on 31 December 2020 at 15:58</t>
  </si>
  <si>
    <t>Analysed on 31 December 2020 at 16:07</t>
  </si>
  <si>
    <t>Analysed on 31 December 2020 at 16:16</t>
  </si>
  <si>
    <t>Analysed on 31 December 2020 at 16:25</t>
  </si>
  <si>
    <t>Analysed on 31 December 2020 at 16:35</t>
  </si>
  <si>
    <t>Analysed on 31 December 2020 at 16:44</t>
  </si>
  <si>
    <t>Analysed on 31 December 2020 at 16:53</t>
  </si>
  <si>
    <t>Analysed on 31 December 2020 at 17:02</t>
  </si>
  <si>
    <t>Analysed on 31 December 2020 at 17:12</t>
  </si>
  <si>
    <t>Analysed on 31 December 2020 at 17:21</t>
  </si>
  <si>
    <t>Analysed on 31 December 2020 at 17:30</t>
  </si>
  <si>
    <t>Analysed on 31 December 2020 at 17:39</t>
  </si>
  <si>
    <t>Analysed on 31 December 2020 at 17:49</t>
  </si>
  <si>
    <t>Analysed on 31 December 2020 at 17:58</t>
  </si>
  <si>
    <t>Analysed on 31 December 2020 at 18:07</t>
  </si>
  <si>
    <t>Analysed on 31 December 2020 at 18:16</t>
  </si>
  <si>
    <t>Analysed on 31 December 2020 at 18:26</t>
  </si>
  <si>
    <t>Analysed on 31 December 2020 at 18:35</t>
  </si>
  <si>
    <t>Analysed on 31 December 2020 at 18:44</t>
  </si>
  <si>
    <t>Analysed on 31 December 2020 at 18:53</t>
  </si>
  <si>
    <t>Analysed on 31 December 2020 at 19:03</t>
  </si>
  <si>
    <t>Analysed on 31 December 2020 at 19:12</t>
  </si>
  <si>
    <t>Analysed on 31 December 2020 at 19:21</t>
  </si>
  <si>
    <t>Analysed on 31 December 2020 at 19:30</t>
  </si>
  <si>
    <t>Analysed on 31 December 2020 at 19:40</t>
  </si>
  <si>
    <t>Analysed on 31 December 2020 at 19:49</t>
  </si>
  <si>
    <t>Analysed on 31 December 2020 at 19:58</t>
  </si>
  <si>
    <t>Analysed on 31 December 2020 at 20:07</t>
  </si>
  <si>
    <t>Analysed on 31 December 2020 at 20:21</t>
  </si>
  <si>
    <t>Analysed on 31 December 2020 at 20:31</t>
  </si>
  <si>
    <t>Analysed on 31 December 2020 at 20:40</t>
  </si>
  <si>
    <t>Analysed on 31 December 2020 at 20:49</t>
  </si>
  <si>
    <t>Analysed on 31 December 2020 at 20:58</t>
  </si>
  <si>
    <t>Analysed on 31 December 2020 at 21:08</t>
  </si>
  <si>
    <t>Analysed on 31 December 2020 at 21:17</t>
  </si>
  <si>
    <t>Analysed on 31 December 2020 at 21:26</t>
  </si>
  <si>
    <t>Analysed on 31 December 2020 at 21:35</t>
  </si>
  <si>
    <t>Analysed on 31 December 2020 at 21:45</t>
  </si>
  <si>
    <t>Analysed on 31 December 2020 at 21:54</t>
  </si>
  <si>
    <t>Analysed on 31 December 2020 at 22:03</t>
  </si>
  <si>
    <t>spex</t>
  </si>
  <si>
    <t>Analysed on 04 January 2021 at 10:38</t>
  </si>
  <si>
    <t>IAEA-S2</t>
  </si>
  <si>
    <t>Analysed on 04 January 2021 at 10:48</t>
  </si>
  <si>
    <t>Analysed on 04 January 2021 at 10:58</t>
  </si>
  <si>
    <t>Analysed on 04 January 2021 at 11:08</t>
  </si>
  <si>
    <t>Analysed on 04 January 2021 at 11:17</t>
  </si>
  <si>
    <t>Analysed on 04 January 2021 at 11:27</t>
  </si>
  <si>
    <t>Analysed on 04 January 2021 at 11:37</t>
  </si>
  <si>
    <t>Analysed on 04 January 2021 at 11:51</t>
  </si>
  <si>
    <t>Analysed on 04 January 2021 at 12:01</t>
  </si>
  <si>
    <t>IAEA-S3</t>
  </si>
  <si>
    <t>Analysed on 04 January 2021 at 12:11</t>
  </si>
  <si>
    <t>Analysed on 04 January 2021 at 12:21</t>
  </si>
  <si>
    <t>Analysed on 04 January 2021 at 12:30</t>
  </si>
  <si>
    <t>Analysed on 04 January 2021 at 12:40</t>
  </si>
  <si>
    <t>Analysed on 04 January 2021 at 12:50</t>
  </si>
  <si>
    <t>Analysed on 04 January 2021 at 12:59</t>
  </si>
  <si>
    <t>Analysed on 04 January 2021 at 13:09</t>
  </si>
  <si>
    <t>Analysed on 04 January 2021 at 13:19</t>
  </si>
  <si>
    <t>Analysed on 04 January 2021 at 14:00</t>
  </si>
  <si>
    <t>Analysed on 04 January 2021 at 14:09</t>
  </si>
  <si>
    <t>Analysed on 04 January 2021 at 14:19</t>
  </si>
  <si>
    <t>Analysed on 04 January 2021 at 14:29</t>
  </si>
  <si>
    <t>Analysed on 04 January 2021 at 14:39</t>
  </si>
  <si>
    <t>Analysed on 04 January 2021 at 14:48</t>
  </si>
  <si>
    <t>Analysed on 04 January 2021 at 14:58</t>
  </si>
  <si>
    <t>Analysed on 04 January 2021 at 15:08</t>
  </si>
  <si>
    <t>Analysed on 04 January 2021 at 15:18</t>
  </si>
  <si>
    <t>Analysed on 04 January 2021 at 15:27</t>
  </si>
  <si>
    <t>Analysed on 04 January 2021 at 15:37</t>
  </si>
  <si>
    <t>Analysed on 04 January 2021 at 15:47</t>
  </si>
  <si>
    <t>Analysed on 04 January 2021 at 15:57</t>
  </si>
  <si>
    <t>Analysed on 04 January 2021 at 16:06</t>
  </si>
  <si>
    <t>Analysed on 04 January 2021 at 16:16</t>
  </si>
  <si>
    <t>Analysed on 04 January 2021 at 16:26</t>
  </si>
  <si>
    <t>Analysed on 04 January 2021 at 16:36</t>
  </si>
  <si>
    <t xml:space="preserve">Spex </t>
  </si>
  <si>
    <t xml:space="preserve">alfa </t>
  </si>
  <si>
    <t>Analysed on 12 January 2021 at 14:44</t>
  </si>
  <si>
    <t>Analysed on 12 January 2021 at 14:53</t>
  </si>
  <si>
    <t>Analysed on 12 January 2021 at 15:02</t>
  </si>
  <si>
    <r>
      <t xml:space="preserve">alfa S </t>
    </r>
    <r>
      <rPr>
        <sz val="10"/>
        <color theme="1"/>
        <rFont val="宋体"/>
        <family val="3"/>
        <charset val="134"/>
      </rPr>
      <t>参考值</t>
    </r>
    <r>
      <rPr>
        <sz val="10"/>
        <color theme="1"/>
        <rFont val="Times New Roman"/>
        <family val="1"/>
      </rPr>
      <t xml:space="preserve"> 2.93</t>
    </r>
    <phoneticPr fontId="2" type="noConversion"/>
  </si>
  <si>
    <t>Analysed on 12 January 2021 at 15:11</t>
  </si>
  <si>
    <t>Analysed on 12 January 2021 at 15:20</t>
  </si>
  <si>
    <t>Analysed on 12 January 2021 at 15:29</t>
  </si>
  <si>
    <t>Analysed on 12 January 2021 at 15:38</t>
  </si>
  <si>
    <t>Analysed on 12 January 2021 at 15:47</t>
  </si>
  <si>
    <t>Analysed on 12 January 2021 at 15:56</t>
  </si>
  <si>
    <t>Analysed on 12 January 2021 at 17:47</t>
  </si>
  <si>
    <t>Analysed on 12 January 2021 at 17:56</t>
  </si>
  <si>
    <t>Analysed on 12 January 2021 at 18:05</t>
  </si>
  <si>
    <t>Analysed on 12 January 2021 at 18:14</t>
  </si>
  <si>
    <t>Analysed on 12 January 2021 at 18:23</t>
  </si>
  <si>
    <t>Analysed on 12 January 2021 at 18:32</t>
  </si>
  <si>
    <t>Analysed on 12 January 2021 at 18:41</t>
  </si>
  <si>
    <t>Analysed on 12 January 2021 at 18:50</t>
  </si>
  <si>
    <t>Analysed on 12 January 2021 at 18:59</t>
  </si>
  <si>
    <t>Analysed on 12 January 2021 at 19:08</t>
  </si>
  <si>
    <t>Analysed on 12 January 2021 at 19:18</t>
  </si>
  <si>
    <t>Analysed on 12 January 2021 at 19:27</t>
  </si>
  <si>
    <t>Analysed on 12 January 2021 at 19:36</t>
  </si>
  <si>
    <t>Analysed on 12 January 2021 at 19:45</t>
  </si>
  <si>
    <t>Analysed on 12 January 2021 at 19:54</t>
  </si>
  <si>
    <t>Analysed on 12 January 2021 at 20:03</t>
  </si>
  <si>
    <t>Analysed on 12 January 2021 at 20:12</t>
  </si>
  <si>
    <t>Analysed on 12 January 2021 at 20:21</t>
  </si>
  <si>
    <t>Analysed on 12 January 2021 at 20:30</t>
  </si>
  <si>
    <t>Analysed on 12 January 2021 at 20:39</t>
  </si>
  <si>
    <t>Analysed on 12 January 2021 at 20:48</t>
  </si>
  <si>
    <t>Analysed on 12 January 2021 at 20:57</t>
  </si>
  <si>
    <t>Analysed on 12 January 2021 at 21:06</t>
  </si>
  <si>
    <t>Analysed on 12 January 2021 at 21:15</t>
  </si>
  <si>
    <t>Analysed on 12 January 2021 at 21:25</t>
  </si>
  <si>
    <t>Analysed on 12 January 2021 at 22:19</t>
  </si>
  <si>
    <t>Analysed on 12 January 2021 at 22:28</t>
  </si>
  <si>
    <t>Analysed on 12 January 2021 at 22:37</t>
  </si>
  <si>
    <t>Analysed on 12 January 2021 at 22:46</t>
  </si>
  <si>
    <t>Analysed on 12 January 2021 at 22:55</t>
  </si>
  <si>
    <t>Analysed on 12 January 2021 at 23:04</t>
  </si>
  <si>
    <t>Analysed on 12 January 2021 at 23:13</t>
  </si>
  <si>
    <t>Analysed on 12 January 2021 at 23:22</t>
  </si>
  <si>
    <t>Analysed on 12 January 2021 at 23:31</t>
  </si>
  <si>
    <t>tc1725</t>
  </si>
  <si>
    <t>Analysed on 13 January 2021 at 19:23</t>
  </si>
  <si>
    <t>Analysed on 13 January 2021 at 19:32</t>
  </si>
  <si>
    <t>Analysed on 13 January 2021 at 19:41</t>
  </si>
  <si>
    <t>Analysed on 13 January 2021 at 19:50</t>
  </si>
  <si>
    <t>Analysed on 13 January 2021 at 19:58</t>
  </si>
  <si>
    <t>Analysed on 13 January 2021 at 20:06</t>
  </si>
  <si>
    <t>Analysed on 13 January 2021 at 20:23</t>
  </si>
  <si>
    <t>Analysed on 13 January 2021 at 20:31</t>
  </si>
  <si>
    <t>Analysed on 13 January 2021 at 20:15</t>
  </si>
  <si>
    <t>Analysed on 13 January 2021 at 21:09</t>
  </si>
  <si>
    <t>Analysed on 13 January 2021 at 21:18</t>
  </si>
  <si>
    <t>Analysed on 13 January 2021 at 21:26</t>
  </si>
  <si>
    <t>Analysed on 13 January 2021 at 21:34</t>
  </si>
  <si>
    <t>Analysed on 13 January 2021 at 21:42</t>
  </si>
  <si>
    <t>Analysed on 13 January 2021 at 21:51</t>
  </si>
  <si>
    <t>Analysed on 13 January 2021 at 22:09</t>
  </si>
  <si>
    <t>Analysed on 13 January 2021 at 22:17</t>
  </si>
  <si>
    <t>Analysed on 13 January 2021 at 22:26</t>
  </si>
  <si>
    <t>Analysed on 13 January 2021 at 22:34</t>
  </si>
  <si>
    <t>Analysed on 13 January 2021 at 22:42</t>
  </si>
  <si>
    <t>Analysed on 13 January 2021 at 22:50</t>
  </si>
  <si>
    <t>Analysed on 13 January 2021 at 22:59</t>
  </si>
  <si>
    <t>Analysed on 13 January 2021 at 23:07</t>
  </si>
  <si>
    <t>Analysed on 13 January 2021 at 23:15</t>
  </si>
  <si>
    <t>Analysed on 13 January 2021 at 23:24</t>
  </si>
  <si>
    <t>Analysed on 13 January 2021 at 23:32</t>
  </si>
  <si>
    <t>Analysed on 13 January 2021 at 23:40</t>
  </si>
  <si>
    <t>Analysed on 13 January 2021 at 23:48</t>
  </si>
  <si>
    <t>Analysed on 13 January 2021 at 23:57</t>
  </si>
  <si>
    <t>Analysed on 14 January 2021 at 00:05</t>
  </si>
  <si>
    <t>Analysed on 14 January 2021 at 00:13</t>
  </si>
  <si>
    <t>Analysed on 14 January 2021 at 00:21</t>
  </si>
  <si>
    <t>Analysed on 14 January 2021 at 00:30</t>
  </si>
  <si>
    <t>Analysed on 14 January 2021 at 00:38</t>
  </si>
  <si>
    <t>Analysed on 14 January 2021 at 00:46</t>
  </si>
  <si>
    <t>Analysed on 14 January 2021 at 00:54</t>
  </si>
  <si>
    <t>Analysed on 14 January 2021 at 01:03</t>
  </si>
  <si>
    <t>Analysed on 14 January 2021 at 01:11</t>
  </si>
  <si>
    <t>Analysed on 14 January 2021 at 01:19</t>
  </si>
  <si>
    <t>Analysed on 14 January 2021 at 01:28</t>
  </si>
  <si>
    <t>Analysed on 14 January 2021 at 01:36</t>
  </si>
  <si>
    <t>Analysed on 14 January 2021 at 01:44</t>
  </si>
  <si>
    <t>Analysed on 14 January 2021 at 01:52</t>
  </si>
  <si>
    <t>Analysed on 14 January 2021 at 02:01</t>
  </si>
  <si>
    <t>Analysed on 14 January 2021 at 02:09</t>
  </si>
  <si>
    <t>Analysed on 14 January 2021 at 02:17</t>
  </si>
  <si>
    <t>Analysed on 14 January 2021 at 02:25</t>
  </si>
  <si>
    <t>Analysed on 14 January 2021 at 02:34</t>
  </si>
  <si>
    <t>Analysed on 14 January 2021 at 02:42</t>
  </si>
  <si>
    <t>Analysed on 14 January 2021 at 02:50</t>
  </si>
  <si>
    <t>TC1725-31</t>
  </si>
  <si>
    <t>TC1725-32</t>
  </si>
  <si>
    <t>TC1725-33</t>
  </si>
  <si>
    <t>TC1725-34</t>
  </si>
  <si>
    <t>TC1725-35</t>
  </si>
  <si>
    <t>TC1725-36</t>
  </si>
  <si>
    <t>TC1725-37</t>
  </si>
  <si>
    <t>TC1725-38</t>
  </si>
  <si>
    <t>TC1725-39</t>
  </si>
  <si>
    <t>TC1725-40</t>
  </si>
  <si>
    <t>TC1725-41</t>
  </si>
  <si>
    <t>Analysed on 14 January 2021 at 03:07</t>
    <phoneticPr fontId="2" type="noConversion"/>
  </si>
  <si>
    <t>Analysed on 14 January 2021 at 02:58</t>
    <phoneticPr fontId="2" type="noConversion"/>
  </si>
  <si>
    <t>Analysed on 14 January 2021 at 08:30</t>
  </si>
  <si>
    <t>Analysed on 14 January 2021 at 08:38</t>
  </si>
  <si>
    <t>Analysed on 14 January 2021 at 08:46</t>
  </si>
  <si>
    <t>Analysed on 14 January 2021 at 08:54</t>
  </si>
  <si>
    <t>Analysed on 14 January 2021 at 09:03</t>
  </si>
  <si>
    <t>Analysed on 14 January 2021 at 09:11</t>
  </si>
  <si>
    <t>Analysed on 14 January 2021 at 09:19</t>
  </si>
  <si>
    <t>Analysed on 14 January 2021 at 09:27</t>
  </si>
  <si>
    <t>Analysed on 14 January 2021 at 09:36</t>
  </si>
  <si>
    <t>Analysed on 14 January 2021 at 09:44</t>
  </si>
  <si>
    <t>Analysed on 14 January 2021 at 09:52</t>
  </si>
  <si>
    <t>Analysed on 14 January 2021 at 10:01</t>
  </si>
  <si>
    <t>Analysed on 14 January 2021 at 10:09</t>
  </si>
  <si>
    <t>Analysed on 14 January 2021 at 10:17</t>
  </si>
  <si>
    <t>Analysed on 14 January 2021 at 10:25</t>
  </si>
  <si>
    <t>Analysed on 14 January 2021 at 10:34</t>
  </si>
  <si>
    <t>Analysed on 14 January 2021 at 10:42</t>
  </si>
  <si>
    <t>Analysed on 14 January 2021 at 10:50</t>
  </si>
  <si>
    <t>Analysed on 14 January 2021 at 10:58</t>
  </si>
  <si>
    <t>Analysed on 14 January 2021 at 12:02</t>
  </si>
  <si>
    <t>Analysed on 14 January 2021 at 12:11</t>
  </si>
  <si>
    <t>Analysed on 14 January 2021 at 12:19</t>
  </si>
  <si>
    <t>Analysed on 14 January 2021 at 12:27</t>
  </si>
  <si>
    <t>Analysed on 14 January 2021 at 12:35</t>
  </si>
  <si>
    <t>Analysed on 14 January 2021 at 12:44</t>
  </si>
  <si>
    <t>Analysed on 14 January 2021 at 12:52</t>
  </si>
  <si>
    <t>Analysed on 14 January 2021 at 13:00</t>
  </si>
  <si>
    <t>Analysed on 14 January 2021 at 13:31</t>
  </si>
  <si>
    <t>Analysed on 14 January 2021 at 13:39</t>
  </si>
  <si>
    <t>Analysed on 14 January 2021 at 13:47</t>
  </si>
  <si>
    <t>Analysed on 14 January 2021 at 13:56</t>
  </si>
  <si>
    <t>Analysed on 14 January 2021 at 14:04</t>
  </si>
  <si>
    <t>Analysed on 14 January 2021 at 14:12</t>
  </si>
  <si>
    <t>Analysed on 14 January 2021 at 14:20</t>
  </si>
  <si>
    <t>Analysed on 14 January 2021 at 14:29</t>
  </si>
  <si>
    <t>Analysed on 14 January 2021 at 14:37</t>
  </si>
  <si>
    <t>Analysed on 14 January 2021 at 14:45</t>
  </si>
  <si>
    <t>Analysed on 14 January 2021 at 14:54</t>
  </si>
  <si>
    <t>Analysed on 14 January 2021 at 15:02</t>
  </si>
  <si>
    <t>Analysed on 14 January 2021 at 15:10</t>
  </si>
  <si>
    <t>Analysed on 14 January 2021 at 15:21</t>
  </si>
  <si>
    <t>Analysed on 14 January 2021 at 15:29</t>
  </si>
  <si>
    <t>Analysed on 14 January 2021 at 15:37</t>
  </si>
  <si>
    <t>Analysed on 14 January 2021 at 15:46</t>
  </si>
  <si>
    <t>Analysed on 14 January 2021 at 15:54</t>
  </si>
  <si>
    <t>Analysed on 14 January 2021 at 16:02</t>
  </si>
  <si>
    <t>Analysed on 14 January 2021 at 16:10</t>
  </si>
  <si>
    <t>Analysed on 14 January 2021 at 16:19</t>
  </si>
  <si>
    <t>Analysed on 14 January 2021 at 16:27</t>
  </si>
  <si>
    <t>Analysed on 14 January 2021 at 16:35</t>
  </si>
  <si>
    <t>Analysed on 14 January 2021 at 16:44</t>
  </si>
  <si>
    <t>Analysed on 14 January 2021 at 16:52</t>
  </si>
  <si>
    <t>Analysed on 14 January 2021 at 17:00</t>
  </si>
  <si>
    <t>Analysed on 14 January 2021 at 17:08</t>
  </si>
  <si>
    <t>Analysed on 14 January 2021 at 17:17</t>
  </si>
  <si>
    <t>Analysed on 14 January 2021 at 17:25</t>
  </si>
  <si>
    <t>Analysed on 14 January 2021 at 17:33</t>
  </si>
  <si>
    <t>Analysed on 14 January 2021 at 17:41</t>
  </si>
  <si>
    <t>Analysed on 14 January 2021 at 17:50</t>
  </si>
  <si>
    <t>Analysed on 14 January 2021 at 17:58</t>
  </si>
  <si>
    <t>Analysed on 14 January 2021 at 18:06</t>
  </si>
  <si>
    <t>Analysed on 14 January 2021 at 18:15</t>
  </si>
  <si>
    <t>Analysed on 14 January 2021 at 18:23</t>
  </si>
  <si>
    <t>Analysed on 14 January 2021 at 18:31</t>
  </si>
  <si>
    <t>Analysed on 14 January 2021 at 18:39</t>
  </si>
  <si>
    <t>Analysed on 14 January 2021 at 18:48</t>
  </si>
  <si>
    <t>Analysed on 14 January 2021 at 18:56</t>
  </si>
  <si>
    <t>Analysed on 14 January 2021 at 19:04</t>
  </si>
  <si>
    <t>TC1725-42</t>
  </si>
  <si>
    <t>TC1725-43</t>
  </si>
  <si>
    <t>TC1725-44</t>
  </si>
  <si>
    <t>TC1725-45</t>
  </si>
  <si>
    <t>TC1725-46</t>
  </si>
  <si>
    <t>TC1725-47</t>
  </si>
  <si>
    <t>TC1725-48</t>
  </si>
  <si>
    <t>TC1725-49</t>
  </si>
  <si>
    <t>TC1725-50</t>
  </si>
  <si>
    <t>TC1725-51</t>
  </si>
  <si>
    <t>TC1725-52</t>
  </si>
  <si>
    <t>Analysed on 14 January 2021 at 19:52</t>
  </si>
  <si>
    <t>Analysed on 14 January 2021 at 20:02</t>
  </si>
  <si>
    <t>Analysed on 14 January 2021 at 20:10</t>
  </si>
  <si>
    <t>Analysed on 14 January 2021 at 20:19</t>
  </si>
  <si>
    <t>Analysed on 14 January 2021 at 20:27</t>
  </si>
  <si>
    <t>Analysed on 14 January 2021 at 20:35</t>
  </si>
  <si>
    <t>Analysed on 14 January 2021 at 20:43</t>
  </si>
  <si>
    <t>Analysed on 14 January 2021 at 21:12</t>
  </si>
  <si>
    <t>Analysed on 14 January 2021 at 21:20</t>
  </si>
  <si>
    <t>Analysed on 14 January 2021 at 21:28</t>
  </si>
  <si>
    <t>Analysed on 14 January 2021 at 21:36</t>
  </si>
  <si>
    <t>Analysed on 14 January 2021 at 21:45</t>
  </si>
  <si>
    <t>Analysed on 14 January 2021 at 21:53</t>
  </si>
  <si>
    <t>Analysed on 14 January 2021 at 22:01</t>
  </si>
  <si>
    <t>Analysed on 14 January 2021 at 22:09</t>
  </si>
  <si>
    <t>Analysed on 14 January 2021 at 22:18</t>
  </si>
  <si>
    <t>Analysed on 14 January 2021 at 22:26</t>
  </si>
  <si>
    <t>Analysed on 14 January 2021 at 22:34</t>
  </si>
  <si>
    <t>Analysed on 14 January 2021 at 22:43</t>
  </si>
  <si>
    <t>Analysed on 14 January 2021 at 22:51</t>
  </si>
  <si>
    <t>Analysed on 14 January 2021 at 22:59</t>
  </si>
  <si>
    <t>Analysed on 14 January 2021 at 23:07</t>
  </si>
  <si>
    <t>Analysed on 14 January 2021 at 23:16</t>
  </si>
  <si>
    <t>Analysed on 14 January 2021 at 23:24</t>
  </si>
  <si>
    <t>Analysed on 14 January 2021 at 23:32</t>
  </si>
  <si>
    <t>Analysed on 14 January 2021 at 23:40</t>
  </si>
  <si>
    <t>Analysed on 14 January 2021 at 23:49</t>
  </si>
  <si>
    <t>Analysed on 14 January 2021 at 23:57</t>
  </si>
  <si>
    <t>Analysed on 15 January 2021 at 00:05</t>
  </si>
  <si>
    <t>Analysed on 15 January 2021 at 00:13</t>
  </si>
  <si>
    <t>Analysed on 15 January 2021 at 00:22</t>
  </si>
  <si>
    <t>Analysed on 15 January 2021 at 00:30</t>
  </si>
  <si>
    <t>Analysed on 15 January 2021 at 00:38</t>
  </si>
  <si>
    <t>Analysed on 15 January 2021 at 00:46</t>
  </si>
  <si>
    <t>Analysed on 15 January 2021 at 00:55</t>
  </si>
  <si>
    <t>Analysed on 15 January 2021 at 01:03</t>
  </si>
  <si>
    <t>Analysed on 15 January 2021 at 01:11</t>
  </si>
  <si>
    <t>Analysed on 15 January 2021 at 01:20</t>
  </si>
  <si>
    <t>Analysed on 15 January 2021 at 01:28</t>
  </si>
  <si>
    <t>Analysed on 15 January 2021 at 01:36</t>
  </si>
  <si>
    <t>Analysed on 15 January 2021 at 01:44</t>
  </si>
  <si>
    <t>Analysed on 15 January 2021 at 01:53</t>
  </si>
  <si>
    <t>Analysed on 15 January 2021 at 02:01</t>
  </si>
  <si>
    <t>Analysed on 15 January 2021 at 02:09</t>
  </si>
  <si>
    <t>Analysed on 15 January 2021 at 09:15</t>
  </si>
  <si>
    <t>Analysed on 15 January 2021 at 09:23</t>
  </si>
  <si>
    <t>Analysed on 15 January 2021 at 09:32</t>
  </si>
  <si>
    <t>Analysed on 15 January 2021 at 09:40</t>
  </si>
  <si>
    <t>Analysed on 15 January 2021 at 09:48</t>
  </si>
  <si>
    <t>Analysed on 15 January 2021 at 09:57</t>
  </si>
  <si>
    <t>Analysed on 15 January 2021 at 10:05</t>
  </si>
  <si>
    <t>Analysed on 15 January 2021 at 10:13</t>
  </si>
  <si>
    <t>Analysed on 15 January 2021 at 10:22</t>
  </si>
  <si>
    <t>Analysed on 15 January 2021 at 10:30</t>
  </si>
  <si>
    <t>Analysed on 15 January 2021 at 10:38</t>
  </si>
  <si>
    <t>Analysed on 15 January 2021 at 10:46</t>
  </si>
  <si>
    <t>Analysed on 15 January 2021 at 10:55</t>
  </si>
  <si>
    <t>Analysed on 15 January 2021 at 11:03</t>
  </si>
  <si>
    <t>Analysed on 15 January 2021 at 11:11</t>
  </si>
  <si>
    <t>Analysed on 15 January 2021 at 11:19</t>
  </si>
  <si>
    <t>Analysed on 15 January 2021 at 11:32</t>
  </si>
  <si>
    <t>Analysed on 15 January 2021 at 11:41</t>
  </si>
  <si>
    <t>Analysed on 15 January 2021 at 11:49</t>
  </si>
  <si>
    <t>Analysed on 15 January 2021 at 12:06</t>
  </si>
  <si>
    <t>Analysed on 15 January 2021 at 12:14</t>
  </si>
  <si>
    <t>Analysed on 15 January 2021 at 12:22</t>
  </si>
  <si>
    <t>Analysed on 15 January 2021 at 12:30</t>
  </si>
  <si>
    <t>Analysed on 15 January 2021 at 12:39</t>
  </si>
  <si>
    <t>Analysed on 15 January 2021 at 12:47</t>
  </si>
  <si>
    <t>Analysed on 15 January 2021 at 12:55</t>
  </si>
  <si>
    <t>TC1725-53</t>
  </si>
  <si>
    <t>TC1725-54</t>
  </si>
  <si>
    <t>TC1725-55</t>
  </si>
  <si>
    <t>TC1725-56</t>
  </si>
  <si>
    <t>TC1725-57</t>
  </si>
  <si>
    <t>TC1725-58</t>
  </si>
  <si>
    <t>TC1725-59</t>
  </si>
  <si>
    <t>TC1725-60</t>
  </si>
  <si>
    <t>Analysed on 15 January 2021 at 15:18</t>
  </si>
  <si>
    <t>Analysed on 15 January 2021 at 15:27</t>
  </si>
  <si>
    <t>Analysed on 15 January 2021 at 15:35</t>
  </si>
  <si>
    <t>Analysed on 15 January 2021 at 15:43</t>
  </si>
  <si>
    <t>Analysed on 15 January 2021 at 15:52</t>
  </si>
  <si>
    <t>Analysed on 15 January 2021 at 16:00</t>
  </si>
  <si>
    <t>Analysed on 15 January 2021 at 16:08</t>
  </si>
  <si>
    <t>Analysed on 15 January 2021 at 16:16</t>
  </si>
  <si>
    <t>Analysed on 15 January 2021 at 16:25</t>
  </si>
  <si>
    <t>Analysed on 15 January 2021 at 16:33</t>
  </si>
  <si>
    <t>Analysed on 15 January 2021 at 16:41</t>
  </si>
  <si>
    <t>Analysed on 15 January 2021 at 16:49</t>
  </si>
  <si>
    <t>Analysed on 15 January 2021 at 16:58</t>
  </si>
  <si>
    <t>Analysed on 15 January 2021 at 17:06</t>
  </si>
  <si>
    <t>Analysed on 15 January 2021 at 17:14</t>
  </si>
  <si>
    <t>Analysed on 15 January 2021 at 17:23</t>
  </si>
  <si>
    <t>Analysed on 15 January 2021 at 17:31</t>
  </si>
  <si>
    <t>Analysed on 15 January 2021 at 17:39</t>
  </si>
  <si>
    <t>Analysed on 15 January 2021 at 17:47</t>
  </si>
  <si>
    <t>Analysed on 15 January 2021 at 17:56</t>
  </si>
  <si>
    <t>Analysed on 15 January 2021 at 18:04</t>
  </si>
  <si>
    <t>Analysed on 15 January 2021 at 18:12</t>
  </si>
  <si>
    <t>Analysed on 15 January 2021 at 18:20</t>
  </si>
  <si>
    <t>Analysed on 15 January 2021 at 18:29</t>
  </si>
  <si>
    <t>Analysed on 15 January 2021 at 18:37</t>
  </si>
  <si>
    <t>Analysed on 15 January 2021 at 18:45</t>
  </si>
  <si>
    <t>Analysed on 15 January 2021 at 18:53</t>
  </si>
  <si>
    <t>Analysed on 15 January 2021 at 19:21</t>
  </si>
  <si>
    <t>Analysed on 15 January 2021 at 19:29</t>
  </si>
  <si>
    <t>Analysed on 15 January 2021 at 19:37</t>
  </si>
  <si>
    <t>Analysed on 15 January 2021 at 19:45</t>
  </si>
  <si>
    <t>Analysed on 15 January 2021 at 20:17</t>
  </si>
  <si>
    <t>Analysed on 15 January 2021 at 20:26</t>
  </si>
  <si>
    <t>Analysed on 15 January 2021 at 20:34</t>
  </si>
  <si>
    <t>Analysed on 15 January 2021 at 20:42</t>
  </si>
  <si>
    <t>Analysed on 15 January 2021 at 20:50</t>
  </si>
  <si>
    <t>Analysed on 15 January 2021 at 20:59</t>
  </si>
  <si>
    <t>Analysed on 15 January 2021 at 21:07</t>
  </si>
  <si>
    <t>Analysed on 15 January 2021 at 21:15</t>
  </si>
  <si>
    <t>Analysed on 15 January 2021 at 21:23</t>
  </si>
  <si>
    <t>Analysed on 15 January 2021 at 21:32</t>
  </si>
  <si>
    <t>Analysed on 15 January 2021 at 21:40</t>
  </si>
  <si>
    <t>Analysed on 15 January 2021 at 21:48</t>
  </si>
  <si>
    <t>Analysed on 15 January 2021 at 21:57</t>
  </si>
  <si>
    <t>2s</t>
    <phoneticPr fontId="2" type="noConversion"/>
  </si>
  <si>
    <t>δ34Svcdt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</si>
</sst>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9" formatCode="_-* #,##0.00_-;\-* #,##0.00_-;_-* &quot;-&quot;??_-;_-@_-"/>
    <numFmt numFmtId="180" formatCode="_ * #,##0.0_ ;_ * \-#,##0.0_ ;_ * &quot;-&quot;??_ ;_ @_ "/>
    <numFmt numFmtId="181" formatCode="_ * #,##0.000000_ ;_ * \-#,##0.000000_ ;_ * &quot;-&quot;??_ ;_ @_ "/>
  </numFmts>
  <fonts count="42" x14ac:knownFonts="1">
    <font>
      <sz val="11"/>
      <color theme="1"/>
      <name val="等线"/>
      <family val="2"/>
      <scheme val="minor"/>
    </font>
    <font>
      <sz val="9"/>
      <color theme="1"/>
      <name val="Times New Roman"/>
      <family val="2"/>
      <charset val="134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sz val="11"/>
      <color theme="1"/>
      <name val="等线"/>
      <family val="2"/>
      <scheme val="minor"/>
    </font>
    <font>
      <sz val="18"/>
      <color theme="3"/>
      <name val="等线 Light"/>
      <family val="2"/>
      <scheme val="major"/>
    </font>
    <font>
      <b/>
      <sz val="15"/>
      <color theme="3"/>
      <name val="等线"/>
      <family val="2"/>
      <scheme val="minor"/>
    </font>
    <font>
      <b/>
      <sz val="13"/>
      <color theme="3"/>
      <name val="等线"/>
      <family val="2"/>
      <scheme val="minor"/>
    </font>
    <font>
      <b/>
      <sz val="11"/>
      <color theme="3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6500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0"/>
      <name val="等线"/>
      <family val="2"/>
      <scheme val="minor"/>
    </font>
    <font>
      <sz val="11"/>
      <color rgb="FFFF00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theme="0"/>
      <name val="等线"/>
      <family val="2"/>
      <scheme val="minor"/>
    </font>
    <font>
      <sz val="9"/>
      <color rgb="FF9C0006"/>
      <name val="Times New Roman"/>
      <family val="1"/>
    </font>
    <font>
      <sz val="9"/>
      <color rgb="FF006100"/>
      <name val="Times New Roman"/>
      <family val="1"/>
    </font>
    <font>
      <b/>
      <sz val="10"/>
      <color rgb="FFC00000"/>
      <name val="Times New Roman"/>
      <family val="1"/>
    </font>
    <font>
      <sz val="10"/>
      <color theme="1"/>
      <name val="宋体"/>
      <family val="3"/>
      <charset val="134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Times New Roman"/>
      <family val="2"/>
      <charset val="134"/>
    </font>
    <font>
      <b/>
      <sz val="13"/>
      <color theme="3"/>
      <name val="Times New Roman"/>
      <family val="2"/>
      <charset val="134"/>
    </font>
    <font>
      <b/>
      <sz val="11"/>
      <color theme="3"/>
      <name val="Times New Roman"/>
      <family val="2"/>
      <charset val="134"/>
    </font>
    <font>
      <sz val="9"/>
      <color rgb="FF006100"/>
      <name val="Times New Roman"/>
      <family val="2"/>
      <charset val="134"/>
    </font>
    <font>
      <sz val="9"/>
      <color rgb="FF9C0006"/>
      <name val="Times New Roman"/>
      <family val="2"/>
      <charset val="134"/>
    </font>
    <font>
      <sz val="9"/>
      <color rgb="FF9C5700"/>
      <name val="Times New Roman"/>
      <family val="2"/>
      <charset val="134"/>
    </font>
    <font>
      <sz val="9"/>
      <color rgb="FF3F3F76"/>
      <name val="Times New Roman"/>
      <family val="2"/>
      <charset val="134"/>
    </font>
    <font>
      <b/>
      <sz val="9"/>
      <color rgb="FF3F3F3F"/>
      <name val="Times New Roman"/>
      <family val="2"/>
      <charset val="134"/>
    </font>
    <font>
      <b/>
      <sz val="9"/>
      <color rgb="FFFA7D00"/>
      <name val="Times New Roman"/>
      <family val="2"/>
      <charset val="134"/>
    </font>
    <font>
      <sz val="9"/>
      <color rgb="FFFA7D00"/>
      <name val="Times New Roman"/>
      <family val="2"/>
      <charset val="134"/>
    </font>
    <font>
      <b/>
      <sz val="9"/>
      <color theme="0"/>
      <name val="Times New Roman"/>
      <family val="2"/>
      <charset val="134"/>
    </font>
    <font>
      <sz val="9"/>
      <color rgb="FFFF0000"/>
      <name val="Times New Roman"/>
      <family val="2"/>
      <charset val="134"/>
    </font>
    <font>
      <i/>
      <sz val="9"/>
      <color rgb="FF7F7F7F"/>
      <name val="Times New Roman"/>
      <family val="2"/>
      <charset val="134"/>
    </font>
    <font>
      <b/>
      <sz val="9"/>
      <color theme="1"/>
      <name val="Times New Roman"/>
      <family val="2"/>
      <charset val="134"/>
    </font>
    <font>
      <sz val="9"/>
      <color theme="0"/>
      <name val="Times New Roman"/>
      <family val="2"/>
      <charset val="134"/>
    </font>
    <font>
      <b/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17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6" borderId="4" applyNumberFormat="0" applyAlignment="0" applyProtection="0">
      <alignment vertical="center"/>
    </xf>
    <xf numFmtId="0" fontId="33" fillId="7" borderId="5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8" borderId="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8" applyNumberFormat="0" applyFont="0" applyAlignment="0" applyProtection="0">
      <alignment vertical="center"/>
    </xf>
  </cellStyleXfs>
  <cellXfs count="15">
    <xf numFmtId="0" fontId="0" fillId="0" borderId="0" xfId="0"/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2" fontId="3" fillId="0" borderId="0" xfId="0" applyNumberFormat="1" applyFont="1" applyFill="1" applyAlignment="1">
      <alignment horizontal="center"/>
    </xf>
    <xf numFmtId="0" fontId="3" fillId="0" borderId="0" xfId="0" applyFont="1"/>
    <xf numFmtId="180" fontId="3" fillId="0" borderId="0" xfId="45" applyNumberFormat="1" applyFont="1" applyAlignment="1"/>
    <xf numFmtId="181" fontId="3" fillId="0" borderId="0" xfId="45" applyNumberFormat="1" applyFont="1" applyAlignment="1"/>
    <xf numFmtId="2" fontId="3" fillId="2" borderId="0" xfId="0" applyNumberFormat="1" applyFont="1" applyFill="1"/>
    <xf numFmtId="2" fontId="3" fillId="0" borderId="0" xfId="0" applyNumberFormat="1" applyFont="1" applyFill="1"/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23" fillId="34" borderId="0" xfId="0" applyNumberFormat="1" applyFont="1" applyFill="1"/>
    <xf numFmtId="2" fontId="41" fillId="2" borderId="0" xfId="0" applyNumberFormat="1" applyFont="1" applyFill="1"/>
  </cellXfs>
  <cellStyles count="88">
    <cellStyle name="20% - 着色 1" xfId="63" builtinId="30" customBuiltin="1"/>
    <cellStyle name="20% - 着色 1 2" xfId="20" xr:uid="{FDD589FC-7E1F-438E-999E-D01DA3F25002}"/>
    <cellStyle name="20% - 着色 2" xfId="67" builtinId="34" customBuiltin="1"/>
    <cellStyle name="20% - 着色 2 2" xfId="24" xr:uid="{45378CF4-D891-4AFB-9B23-3E1638EC0120}"/>
    <cellStyle name="20% - 着色 3" xfId="71" builtinId="38" customBuiltin="1"/>
    <cellStyle name="20% - 着色 3 2" xfId="28" xr:uid="{A2FAF75F-0D50-44C1-BD12-AF8184D6CF4A}"/>
    <cellStyle name="20% - 着色 4" xfId="75" builtinId="42" customBuiltin="1"/>
    <cellStyle name="20% - 着色 4 2" xfId="32" xr:uid="{FEEF7623-2591-47E0-9930-BA3334D1D9E7}"/>
    <cellStyle name="20% - 着色 5" xfId="79" builtinId="46" customBuiltin="1"/>
    <cellStyle name="20% - 着色 5 2" xfId="36" xr:uid="{F69684F7-9893-42A9-AD34-235F3D62C5AC}"/>
    <cellStyle name="20% - 着色 6" xfId="83" builtinId="50" customBuiltin="1"/>
    <cellStyle name="20% - 着色 6 2" xfId="40" xr:uid="{780B203F-83C0-4EB5-9333-9B84A65A3517}"/>
    <cellStyle name="40% - 着色 1" xfId="64" builtinId="31" customBuiltin="1"/>
    <cellStyle name="40% - 着色 1 2" xfId="21" xr:uid="{FAD5C4DC-4B9D-48A8-83EE-BA45CBE33B16}"/>
    <cellStyle name="40% - 着色 2" xfId="68" builtinId="35" customBuiltin="1"/>
    <cellStyle name="40% - 着色 2 2" xfId="25" xr:uid="{52E89302-EFE0-49E7-9F85-21547106F0B7}"/>
    <cellStyle name="40% - 着色 3" xfId="72" builtinId="39" customBuiltin="1"/>
    <cellStyle name="40% - 着色 3 2" xfId="29" xr:uid="{DCEC97F3-7478-47BE-8A20-68E7D1E209FC}"/>
    <cellStyle name="40% - 着色 4" xfId="76" builtinId="43" customBuiltin="1"/>
    <cellStyle name="40% - 着色 4 2" xfId="33" xr:uid="{0F877E9A-BEAB-4A5F-BB28-2EC5E498847E}"/>
    <cellStyle name="40% - 着色 5" xfId="80" builtinId="47" customBuiltin="1"/>
    <cellStyle name="40% - 着色 5 2" xfId="37" xr:uid="{0390BB81-FEF1-43F3-BA0D-A22CE5D8C051}"/>
    <cellStyle name="40% - 着色 6" xfId="84" builtinId="51" customBuiltin="1"/>
    <cellStyle name="40% - 着色 6 2" xfId="41" xr:uid="{A6F5D285-ECA5-4B66-99F4-0C1233F0E22C}"/>
    <cellStyle name="60% - 着色 1" xfId="65" builtinId="32" customBuiltin="1"/>
    <cellStyle name="60% - 着色 1 2" xfId="22" xr:uid="{7C79701A-B85F-47E8-8AED-8168F848E3AC}"/>
    <cellStyle name="60% - 着色 2" xfId="69" builtinId="36" customBuiltin="1"/>
    <cellStyle name="60% - 着色 2 2" xfId="26" xr:uid="{529807C9-B6D4-4F75-AFC6-DC07E39E3141}"/>
    <cellStyle name="60% - 着色 3" xfId="73" builtinId="40" customBuiltin="1"/>
    <cellStyle name="60% - 着色 3 2" xfId="30" xr:uid="{EE649639-F391-423E-9670-DBDBA12D5A4D}"/>
    <cellStyle name="60% - 着色 4" xfId="77" builtinId="44" customBuiltin="1"/>
    <cellStyle name="60% - 着色 4 2" xfId="34" xr:uid="{E1332DCA-4CA5-4B44-A643-FC8B1FB90804}"/>
    <cellStyle name="60% - 着色 5" xfId="81" builtinId="48" customBuiltin="1"/>
    <cellStyle name="60% - 着色 5 2" xfId="38" xr:uid="{80C367CB-D319-49E2-841A-421ACC33488F}"/>
    <cellStyle name="60% - 着色 6" xfId="85" builtinId="52" customBuiltin="1"/>
    <cellStyle name="60% - 着色 6 2" xfId="42" xr:uid="{A052E2BC-C30F-4BA5-9FB5-938198FDDE40}"/>
    <cellStyle name="标题" xfId="46" builtinId="15" customBuiltin="1"/>
    <cellStyle name="标题 1" xfId="47" builtinId="16" customBuiltin="1"/>
    <cellStyle name="标题 1 2" xfId="3" xr:uid="{1D5936FC-440C-4219-8BE5-50FED34B9E11}"/>
    <cellStyle name="标题 2" xfId="48" builtinId="17" customBuiltin="1"/>
    <cellStyle name="标题 2 2" xfId="4" xr:uid="{31F56112-389D-4452-B484-1C70B72F9FB1}"/>
    <cellStyle name="标题 3" xfId="49" builtinId="18" customBuiltin="1"/>
    <cellStyle name="标题 3 2" xfId="5" xr:uid="{301F2541-26D0-4256-93CB-769E6E819C75}"/>
    <cellStyle name="标题 4" xfId="50" builtinId="19" customBuiltin="1"/>
    <cellStyle name="标题 4 2" xfId="6" xr:uid="{9EF0627E-A2F4-4360-8219-A6AFF248897A}"/>
    <cellStyle name="标题 5" xfId="2" xr:uid="{AC0DDB2D-ADD2-487F-94EC-68D31A30E41C}"/>
    <cellStyle name="差" xfId="52" builtinId="27" customBuiltin="1"/>
    <cellStyle name="差 2" xfId="8" xr:uid="{1CD37680-778E-44A3-9BF7-512C8ECAEA30}"/>
    <cellStyle name="差_黄铁矿" xfId="43" xr:uid="{4A40BCA3-867B-449C-84DE-69D55A392C80}"/>
    <cellStyle name="常规" xfId="0" builtinId="0"/>
    <cellStyle name="常规 2" xfId="86" xr:uid="{CD16E231-E713-4812-A375-BBB0CAA46C52}"/>
    <cellStyle name="好" xfId="51" builtinId="26" customBuiltin="1"/>
    <cellStyle name="好 2" xfId="7" xr:uid="{C4B55701-F456-4061-9E06-2DA45BBBFDBF}"/>
    <cellStyle name="好_黄铁矿" xfId="44" xr:uid="{25B2C319-A354-4C21-99CB-28BD99C5B6D5}"/>
    <cellStyle name="汇总" xfId="61" builtinId="25" customBuiltin="1"/>
    <cellStyle name="汇总 2" xfId="18" xr:uid="{A586DF57-1DBD-4D7A-B1B5-A0461ECACDBD}"/>
    <cellStyle name="计算" xfId="56" builtinId="22" customBuiltin="1"/>
    <cellStyle name="计算 2" xfId="12" xr:uid="{E9D98249-351A-4E3D-B962-B05F82622990}"/>
    <cellStyle name="检查单元格" xfId="58" builtinId="23" customBuiltin="1"/>
    <cellStyle name="检查单元格 2" xfId="14" xr:uid="{8C4E4116-F955-4AFD-8BB0-7B005845D04F}"/>
    <cellStyle name="解释性文本" xfId="60" builtinId="53" customBuiltin="1"/>
    <cellStyle name="解释性文本 2" xfId="17" xr:uid="{E88CDD9A-1457-4D35-AAAD-4F6E70EE0FF0}"/>
    <cellStyle name="警告文本" xfId="59" builtinId="11" customBuiltin="1"/>
    <cellStyle name="警告文本 2" xfId="15" xr:uid="{BBF47C8B-F781-4172-9FF9-6204390443F3}"/>
    <cellStyle name="链接单元格" xfId="57" builtinId="24" customBuiltin="1"/>
    <cellStyle name="链接单元格 2" xfId="13" xr:uid="{234812EF-ADA6-40E1-86A7-CF7F45C32927}"/>
    <cellStyle name="千位分隔" xfId="45" builtinId="3"/>
    <cellStyle name="千位分隔 2" xfId="1" xr:uid="{C72D327E-35EB-4275-B8CD-7D5B114EC4A5}"/>
    <cellStyle name="适中" xfId="53" builtinId="28" customBuiltin="1"/>
    <cellStyle name="适中 2" xfId="9" xr:uid="{D3CD650F-B6D8-4059-9B77-8BF14283D74E}"/>
    <cellStyle name="输出" xfId="55" builtinId="21" customBuiltin="1"/>
    <cellStyle name="输出 2" xfId="11" xr:uid="{EFDB966E-AF23-41C2-AB9A-B6783EF9D805}"/>
    <cellStyle name="输入" xfId="54" builtinId="20" customBuiltin="1"/>
    <cellStyle name="输入 2" xfId="10" xr:uid="{F5BD2910-8BCA-4359-97CF-3A9753DBA9E1}"/>
    <cellStyle name="着色 1" xfId="62" builtinId="29" customBuiltin="1"/>
    <cellStyle name="着色 1 2" xfId="19" xr:uid="{23484F91-C201-4BC8-92BD-8C728025E105}"/>
    <cellStyle name="着色 2" xfId="66" builtinId="33" customBuiltin="1"/>
    <cellStyle name="着色 2 2" xfId="23" xr:uid="{A110B2B7-B909-497D-BA40-AE3FE711A4A4}"/>
    <cellStyle name="着色 3" xfId="70" builtinId="37" customBuiltin="1"/>
    <cellStyle name="着色 3 2" xfId="27" xr:uid="{B8FA5644-A430-4B3A-BBDD-C799F79EC68C}"/>
    <cellStyle name="着色 4" xfId="74" builtinId="41" customBuiltin="1"/>
    <cellStyle name="着色 4 2" xfId="31" xr:uid="{ED863BE6-1E33-43B4-B37C-1DAC4E232901}"/>
    <cellStyle name="着色 5" xfId="78" builtinId="45" customBuiltin="1"/>
    <cellStyle name="着色 5 2" xfId="35" xr:uid="{919BBE00-FC8D-4F3C-8A96-78D7A04F3231}"/>
    <cellStyle name="着色 6" xfId="82" builtinId="49" customBuiltin="1"/>
    <cellStyle name="着色 6 2" xfId="39" xr:uid="{A4827616-07EC-43BB-A573-3042E95D24DC}"/>
    <cellStyle name="注释 2" xfId="16" xr:uid="{25B5457E-2849-4C22-ABF7-B8492FC4366E}"/>
    <cellStyle name="注释 3" xfId="87" xr:uid="{53EC3D82-57B8-4109-B5BC-75CA35FE016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溶液法!$S$452:$S$511</c:f>
                <c:numCache>
                  <c:formatCode>General</c:formatCode>
                  <c:ptCount val="60"/>
                  <c:pt idx="0">
                    <c:v>0.190567234125567</c:v>
                  </c:pt>
                  <c:pt idx="1">
                    <c:v>0.20638753585463995</c:v>
                  </c:pt>
                  <c:pt idx="2">
                    <c:v>0.20259738278618108</c:v>
                  </c:pt>
                  <c:pt idx="3">
                    <c:v>0.37107959624576831</c:v>
                  </c:pt>
                  <c:pt idx="4">
                    <c:v>0.30116678365342786</c:v>
                  </c:pt>
                  <c:pt idx="5">
                    <c:v>0.30883374194862556</c:v>
                  </c:pt>
                  <c:pt idx="6">
                    <c:v>0.16648424068186321</c:v>
                  </c:pt>
                  <c:pt idx="7">
                    <c:v>0.21389411478915182</c:v>
                  </c:pt>
                  <c:pt idx="8">
                    <c:v>9.4399767381840277E-2</c:v>
                  </c:pt>
                  <c:pt idx="9">
                    <c:v>0.21197067119336754</c:v>
                  </c:pt>
                  <c:pt idx="10">
                    <c:v>0.29106972136950809</c:v>
                  </c:pt>
                  <c:pt idx="11">
                    <c:v>8.4298826207698088E-2</c:v>
                  </c:pt>
                  <c:pt idx="12">
                    <c:v>0.22919085967396063</c:v>
                  </c:pt>
                  <c:pt idx="13">
                    <c:v>0.13524110011197235</c:v>
                  </c:pt>
                  <c:pt idx="14">
                    <c:v>0.283344910953712</c:v>
                  </c:pt>
                  <c:pt idx="15">
                    <c:v>0.31102177065491798</c:v>
                  </c:pt>
                  <c:pt idx="16">
                    <c:v>0.28339880068733286</c:v>
                  </c:pt>
                  <c:pt idx="17">
                    <c:v>0.28078871290084012</c:v>
                  </c:pt>
                  <c:pt idx="18">
                    <c:v>0.20541453238511598</c:v>
                  </c:pt>
                  <c:pt idx="19">
                    <c:v>0.18042451360554024</c:v>
                  </c:pt>
                  <c:pt idx="20">
                    <c:v>0.12867803819657214</c:v>
                  </c:pt>
                  <c:pt idx="21">
                    <c:v>0.26040288809808598</c:v>
                  </c:pt>
                  <c:pt idx="22">
                    <c:v>0.16269124777109867</c:v>
                  </c:pt>
                  <c:pt idx="23">
                    <c:v>0.19622503791526646</c:v>
                  </c:pt>
                  <c:pt idx="24">
                    <c:v>5.6734659265518024E-2</c:v>
                  </c:pt>
                  <c:pt idx="25">
                    <c:v>3.572827629745056E-2</c:v>
                  </c:pt>
                  <c:pt idx="26">
                    <c:v>5.4644740361353292E-2</c:v>
                  </c:pt>
                  <c:pt idx="27">
                    <c:v>0.18040400366879192</c:v>
                  </c:pt>
                  <c:pt idx="28">
                    <c:v>6.3077133509635411E-2</c:v>
                  </c:pt>
                  <c:pt idx="29">
                    <c:v>7.6995416155578075E-2</c:v>
                  </c:pt>
                  <c:pt idx="30">
                    <c:v>0.17744336315040979</c:v>
                  </c:pt>
                  <c:pt idx="31">
                    <c:v>0.32139182448507009</c:v>
                  </c:pt>
                  <c:pt idx="32">
                    <c:v>5.6038820896956859E-2</c:v>
                  </c:pt>
                  <c:pt idx="33">
                    <c:v>4.307218113583431E-2</c:v>
                  </c:pt>
                  <c:pt idx="34">
                    <c:v>0.33789236061093636</c:v>
                  </c:pt>
                  <c:pt idx="35">
                    <c:v>2.6774481476377236E-2</c:v>
                  </c:pt>
                  <c:pt idx="36">
                    <c:v>0.28090972184565827</c:v>
                  </c:pt>
                  <c:pt idx="37">
                    <c:v>0.19080408284739256</c:v>
                  </c:pt>
                  <c:pt idx="38">
                    <c:v>0.15787870126944395</c:v>
                  </c:pt>
                  <c:pt idx="39">
                    <c:v>0.27354889575827729</c:v>
                  </c:pt>
                  <c:pt idx="40">
                    <c:v>0.17850343665730711</c:v>
                  </c:pt>
                  <c:pt idx="41">
                    <c:v>0.30014424665920264</c:v>
                  </c:pt>
                  <c:pt idx="42">
                    <c:v>0.23437363361651722</c:v>
                  </c:pt>
                  <c:pt idx="43">
                    <c:v>0.28668982842043533</c:v>
                  </c:pt>
                  <c:pt idx="44">
                    <c:v>0.26189820772346301</c:v>
                  </c:pt>
                  <c:pt idx="45">
                    <c:v>0.26355194007765687</c:v>
                  </c:pt>
                  <c:pt idx="46">
                    <c:v>0.25526540575945739</c:v>
                  </c:pt>
                  <c:pt idx="47">
                    <c:v>0.14090687881761743</c:v>
                  </c:pt>
                  <c:pt idx="48">
                    <c:v>0.16007906807758501</c:v>
                  </c:pt>
                  <c:pt idx="49">
                    <c:v>5.8827707267686269E-2</c:v>
                  </c:pt>
                  <c:pt idx="50">
                    <c:v>0.29197052148117758</c:v>
                  </c:pt>
                  <c:pt idx="51">
                    <c:v>0.36772037965029486</c:v>
                  </c:pt>
                  <c:pt idx="52">
                    <c:v>0.25149282948062063</c:v>
                  </c:pt>
                  <c:pt idx="53">
                    <c:v>0.2300941038482503</c:v>
                  </c:pt>
                  <c:pt idx="54">
                    <c:v>0.18470899387918649</c:v>
                  </c:pt>
                  <c:pt idx="55">
                    <c:v>0.1594435380996668</c:v>
                  </c:pt>
                  <c:pt idx="56">
                    <c:v>0.32393631452891913</c:v>
                  </c:pt>
                  <c:pt idx="57">
                    <c:v>0.38342370159884975</c:v>
                  </c:pt>
                  <c:pt idx="58">
                    <c:v>0.2578335095143679</c:v>
                  </c:pt>
                  <c:pt idx="59">
                    <c:v>9.6011598415568875E-2</c:v>
                  </c:pt>
                </c:numCache>
              </c:numRef>
            </c:plus>
            <c:minus>
              <c:numRef>
                <c:f>溶液法!$S$452:$S$511</c:f>
                <c:numCache>
                  <c:formatCode>General</c:formatCode>
                  <c:ptCount val="60"/>
                  <c:pt idx="0">
                    <c:v>0.190567234125567</c:v>
                  </c:pt>
                  <c:pt idx="1">
                    <c:v>0.20638753585463995</c:v>
                  </c:pt>
                  <c:pt idx="2">
                    <c:v>0.20259738278618108</c:v>
                  </c:pt>
                  <c:pt idx="3">
                    <c:v>0.37107959624576831</c:v>
                  </c:pt>
                  <c:pt idx="4">
                    <c:v>0.30116678365342786</c:v>
                  </c:pt>
                  <c:pt idx="5">
                    <c:v>0.30883374194862556</c:v>
                  </c:pt>
                  <c:pt idx="6">
                    <c:v>0.16648424068186321</c:v>
                  </c:pt>
                  <c:pt idx="7">
                    <c:v>0.21389411478915182</c:v>
                  </c:pt>
                  <c:pt idx="8">
                    <c:v>9.4399767381840277E-2</c:v>
                  </c:pt>
                  <c:pt idx="9">
                    <c:v>0.21197067119336754</c:v>
                  </c:pt>
                  <c:pt idx="10">
                    <c:v>0.29106972136950809</c:v>
                  </c:pt>
                  <c:pt idx="11">
                    <c:v>8.4298826207698088E-2</c:v>
                  </c:pt>
                  <c:pt idx="12">
                    <c:v>0.22919085967396063</c:v>
                  </c:pt>
                  <c:pt idx="13">
                    <c:v>0.13524110011197235</c:v>
                  </c:pt>
                  <c:pt idx="14">
                    <c:v>0.283344910953712</c:v>
                  </c:pt>
                  <c:pt idx="15">
                    <c:v>0.31102177065491798</c:v>
                  </c:pt>
                  <c:pt idx="16">
                    <c:v>0.28339880068733286</c:v>
                  </c:pt>
                  <c:pt idx="17">
                    <c:v>0.28078871290084012</c:v>
                  </c:pt>
                  <c:pt idx="18">
                    <c:v>0.20541453238511598</c:v>
                  </c:pt>
                  <c:pt idx="19">
                    <c:v>0.18042451360554024</c:v>
                  </c:pt>
                  <c:pt idx="20">
                    <c:v>0.12867803819657214</c:v>
                  </c:pt>
                  <c:pt idx="21">
                    <c:v>0.26040288809808598</c:v>
                  </c:pt>
                  <c:pt idx="22">
                    <c:v>0.16269124777109867</c:v>
                  </c:pt>
                  <c:pt idx="23">
                    <c:v>0.19622503791526646</c:v>
                  </c:pt>
                  <c:pt idx="24">
                    <c:v>5.6734659265518024E-2</c:v>
                  </c:pt>
                  <c:pt idx="25">
                    <c:v>3.572827629745056E-2</c:v>
                  </c:pt>
                  <c:pt idx="26">
                    <c:v>5.4644740361353292E-2</c:v>
                  </c:pt>
                  <c:pt idx="27">
                    <c:v>0.18040400366879192</c:v>
                  </c:pt>
                  <c:pt idx="28">
                    <c:v>6.3077133509635411E-2</c:v>
                  </c:pt>
                  <c:pt idx="29">
                    <c:v>7.6995416155578075E-2</c:v>
                  </c:pt>
                  <c:pt idx="30">
                    <c:v>0.17744336315040979</c:v>
                  </c:pt>
                  <c:pt idx="31">
                    <c:v>0.32139182448507009</c:v>
                  </c:pt>
                  <c:pt idx="32">
                    <c:v>5.6038820896956859E-2</c:v>
                  </c:pt>
                  <c:pt idx="33">
                    <c:v>4.307218113583431E-2</c:v>
                  </c:pt>
                  <c:pt idx="34">
                    <c:v>0.33789236061093636</c:v>
                  </c:pt>
                  <c:pt idx="35">
                    <c:v>2.6774481476377236E-2</c:v>
                  </c:pt>
                  <c:pt idx="36">
                    <c:v>0.28090972184565827</c:v>
                  </c:pt>
                  <c:pt idx="37">
                    <c:v>0.19080408284739256</c:v>
                  </c:pt>
                  <c:pt idx="38">
                    <c:v>0.15787870126944395</c:v>
                  </c:pt>
                  <c:pt idx="39">
                    <c:v>0.27354889575827729</c:v>
                  </c:pt>
                  <c:pt idx="40">
                    <c:v>0.17850343665730711</c:v>
                  </c:pt>
                  <c:pt idx="41">
                    <c:v>0.30014424665920264</c:v>
                  </c:pt>
                  <c:pt idx="42">
                    <c:v>0.23437363361651722</c:v>
                  </c:pt>
                  <c:pt idx="43">
                    <c:v>0.28668982842043533</c:v>
                  </c:pt>
                  <c:pt idx="44">
                    <c:v>0.26189820772346301</c:v>
                  </c:pt>
                  <c:pt idx="45">
                    <c:v>0.26355194007765687</c:v>
                  </c:pt>
                  <c:pt idx="46">
                    <c:v>0.25526540575945739</c:v>
                  </c:pt>
                  <c:pt idx="47">
                    <c:v>0.14090687881761743</c:v>
                  </c:pt>
                  <c:pt idx="48">
                    <c:v>0.16007906807758501</c:v>
                  </c:pt>
                  <c:pt idx="49">
                    <c:v>5.8827707267686269E-2</c:v>
                  </c:pt>
                  <c:pt idx="50">
                    <c:v>0.29197052148117758</c:v>
                  </c:pt>
                  <c:pt idx="51">
                    <c:v>0.36772037965029486</c:v>
                  </c:pt>
                  <c:pt idx="52">
                    <c:v>0.25149282948062063</c:v>
                  </c:pt>
                  <c:pt idx="53">
                    <c:v>0.2300941038482503</c:v>
                  </c:pt>
                  <c:pt idx="54">
                    <c:v>0.18470899387918649</c:v>
                  </c:pt>
                  <c:pt idx="55">
                    <c:v>0.1594435380996668</c:v>
                  </c:pt>
                  <c:pt idx="56">
                    <c:v>0.32393631452891913</c:v>
                  </c:pt>
                  <c:pt idx="57">
                    <c:v>0.38342370159884975</c:v>
                  </c:pt>
                  <c:pt idx="58">
                    <c:v>0.2578335095143679</c:v>
                  </c:pt>
                  <c:pt idx="59">
                    <c:v>9.6011598415568875E-2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溶液法!$R$452:$R$511</c:f>
              <c:numCache>
                <c:formatCode>0.00</c:formatCode>
                <c:ptCount val="60"/>
                <c:pt idx="0">
                  <c:v>12.685691100917939</c:v>
                </c:pt>
                <c:pt idx="1">
                  <c:v>12.604235823141686</c:v>
                </c:pt>
                <c:pt idx="2">
                  <c:v>12.751513748834153</c:v>
                </c:pt>
                <c:pt idx="3">
                  <c:v>12.656062567791947</c:v>
                </c:pt>
                <c:pt idx="4">
                  <c:v>12.792850586352877</c:v>
                </c:pt>
                <c:pt idx="5">
                  <c:v>12.729004505589781</c:v>
                </c:pt>
                <c:pt idx="6">
                  <c:v>12.848828902062348</c:v>
                </c:pt>
                <c:pt idx="7">
                  <c:v>12.840717464833784</c:v>
                </c:pt>
                <c:pt idx="8">
                  <c:v>12.848145866086792</c:v>
                </c:pt>
                <c:pt idx="9">
                  <c:v>12.624324037896372</c:v>
                </c:pt>
                <c:pt idx="10">
                  <c:v>12.619686529653841</c:v>
                </c:pt>
                <c:pt idx="11">
                  <c:v>12.605992460444693</c:v>
                </c:pt>
                <c:pt idx="12">
                  <c:v>12.537571898993072</c:v>
                </c:pt>
                <c:pt idx="13">
                  <c:v>12.53660895302372</c:v>
                </c:pt>
                <c:pt idx="14">
                  <c:v>12.602554012912604</c:v>
                </c:pt>
                <c:pt idx="15">
                  <c:v>12.673222988829835</c:v>
                </c:pt>
                <c:pt idx="16">
                  <c:v>12.849757516592897</c:v>
                </c:pt>
                <c:pt idx="17">
                  <c:v>12.753983959233494</c:v>
                </c:pt>
                <c:pt idx="18">
                  <c:v>12.717433976513536</c:v>
                </c:pt>
                <c:pt idx="19">
                  <c:v>12.885336559767868</c:v>
                </c:pt>
                <c:pt idx="20">
                  <c:v>12.934230474351549</c:v>
                </c:pt>
                <c:pt idx="21">
                  <c:v>12.884923184913522</c:v>
                </c:pt>
                <c:pt idx="22">
                  <c:v>12.784597441446611</c:v>
                </c:pt>
                <c:pt idx="23">
                  <c:v>12.787841692239788</c:v>
                </c:pt>
                <c:pt idx="24">
                  <c:v>12.73913806217101</c:v>
                </c:pt>
                <c:pt idx="25">
                  <c:v>12.697117465934715</c:v>
                </c:pt>
                <c:pt idx="26">
                  <c:v>12.807986888307605</c:v>
                </c:pt>
                <c:pt idx="27">
                  <c:v>12.891196919149268</c:v>
                </c:pt>
                <c:pt idx="28">
                  <c:v>12.74702986338864</c:v>
                </c:pt>
                <c:pt idx="29">
                  <c:v>12.771628096818347</c:v>
                </c:pt>
                <c:pt idx="30">
                  <c:v>12.662460534730499</c:v>
                </c:pt>
                <c:pt idx="31">
                  <c:v>12.755070381487675</c:v>
                </c:pt>
                <c:pt idx="32">
                  <c:v>12.767247274315885</c:v>
                </c:pt>
                <c:pt idx="33">
                  <c:v>12.877841696742848</c:v>
                </c:pt>
                <c:pt idx="34">
                  <c:v>12.729091509282142</c:v>
                </c:pt>
                <c:pt idx="35">
                  <c:v>12.713550420084077</c:v>
                </c:pt>
                <c:pt idx="36">
                  <c:v>12.80733600174829</c:v>
                </c:pt>
                <c:pt idx="37">
                  <c:v>12.641459424418263</c:v>
                </c:pt>
                <c:pt idx="38">
                  <c:v>12.6637644959758</c:v>
                </c:pt>
                <c:pt idx="39">
                  <c:v>12.631120871733643</c:v>
                </c:pt>
                <c:pt idx="40">
                  <c:v>12.763296884011233</c:v>
                </c:pt>
                <c:pt idx="41">
                  <c:v>12.75113496821915</c:v>
                </c:pt>
                <c:pt idx="42">
                  <c:v>12.849546956152553</c:v>
                </c:pt>
                <c:pt idx="43">
                  <c:v>12.787273374492555</c:v>
                </c:pt>
                <c:pt idx="44">
                  <c:v>12.730271701429041</c:v>
                </c:pt>
                <c:pt idx="45">
                  <c:v>12.707100444182478</c:v>
                </c:pt>
                <c:pt idx="46">
                  <c:v>12.949933971157995</c:v>
                </c:pt>
                <c:pt idx="47">
                  <c:v>12.919465943429445</c:v>
                </c:pt>
                <c:pt idx="48">
                  <c:v>12.782831894524671</c:v>
                </c:pt>
                <c:pt idx="49">
                  <c:v>12.638556177110663</c:v>
                </c:pt>
                <c:pt idx="50">
                  <c:v>12.707105681524075</c:v>
                </c:pt>
                <c:pt idx="51">
                  <c:v>12.800471076859738</c:v>
                </c:pt>
                <c:pt idx="52">
                  <c:v>12.870667461623908</c:v>
                </c:pt>
                <c:pt idx="53">
                  <c:v>12.6853410873049</c:v>
                </c:pt>
                <c:pt idx="54">
                  <c:v>12.674000962557514</c:v>
                </c:pt>
                <c:pt idx="55">
                  <c:v>12.894869143891485</c:v>
                </c:pt>
                <c:pt idx="56">
                  <c:v>12.608361988320752</c:v>
                </c:pt>
                <c:pt idx="57">
                  <c:v>12.673161872684375</c:v>
                </c:pt>
                <c:pt idx="58">
                  <c:v>12.749983748654659</c:v>
                </c:pt>
                <c:pt idx="59">
                  <c:v>12.896164476389343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A6-4C1C-AE13-08DA301B2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955368"/>
        <c:axId val="507954056"/>
      </c:scatterChart>
      <c:valAx>
        <c:axId val="507955368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07954056"/>
        <c:crosses val="autoZero"/>
        <c:crossBetween val="midCat"/>
        <c:majorUnit val="20"/>
        <c:minorUnit val="10"/>
      </c:valAx>
      <c:valAx>
        <c:axId val="507954056"/>
        <c:scaling>
          <c:orientation val="minMax"/>
          <c:max val="13.6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07955368"/>
        <c:crosses val="autoZero"/>
        <c:crossBetween val="midCat"/>
        <c:majorUnit val="0.4"/>
        <c:min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185737</xdr:colOff>
      <xdr:row>495</xdr:row>
      <xdr:rowOff>142875</xdr:rowOff>
    </xdr:from>
    <xdr:to>
      <xdr:col>27</xdr:col>
      <xdr:colOff>438562</xdr:colOff>
      <xdr:row>509</xdr:row>
      <xdr:rowOff>35925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E25E4253-471F-45AB-8305-5A0E5AB7D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C10D4-27AC-42DD-87BA-8426C0D76941}">
  <sheetPr>
    <pageSetUpPr autoPageBreaks="0"/>
  </sheetPr>
  <dimension ref="A1:Y551"/>
  <sheetViews>
    <sheetView tabSelected="1" topLeftCell="A528" workbookViewId="0">
      <selection activeCell="U48" sqref="U48:AB78"/>
    </sheetView>
  </sheetViews>
  <sheetFormatPr defaultColWidth="7.625" defaultRowHeight="12.75" x14ac:dyDescent="0.2"/>
  <cols>
    <col min="1" max="4" width="9.125" style="5" customWidth="1"/>
    <col min="5" max="6" width="5.375" style="5" customWidth="1"/>
    <col min="7" max="7" width="8.375" style="5" customWidth="1"/>
    <col min="8" max="17" width="7.625" style="5"/>
    <col min="18" max="18" width="7.875" style="5" bestFit="1" customWidth="1"/>
    <col min="19" max="19" width="9.25" style="5" customWidth="1"/>
    <col min="20" max="16384" width="7.625" style="5"/>
  </cols>
  <sheetData>
    <row r="1" spans="1:15" x14ac:dyDescent="0.2">
      <c r="A1" s="5" t="s">
        <v>0</v>
      </c>
      <c r="B1" s="5" t="s">
        <v>1</v>
      </c>
      <c r="C1" s="5" t="s">
        <v>2</v>
      </c>
      <c r="D1" s="5" t="s">
        <v>1</v>
      </c>
      <c r="E1" s="5" t="s">
        <v>3</v>
      </c>
      <c r="F1" s="5" t="s">
        <v>1</v>
      </c>
      <c r="G1" s="5" t="s">
        <v>4</v>
      </c>
      <c r="H1" s="5" t="s">
        <v>5</v>
      </c>
      <c r="I1" s="5" t="s">
        <v>6</v>
      </c>
    </row>
    <row r="2" spans="1:15" x14ac:dyDescent="0.2">
      <c r="A2" s="7">
        <v>8.2669869999999999E-3</v>
      </c>
      <c r="B2" s="7">
        <v>2.5399999999999998E-6</v>
      </c>
      <c r="C2" s="7">
        <v>4.9487719999999999E-2</v>
      </c>
      <c r="D2" s="7">
        <v>8.8000000000000004E-7</v>
      </c>
      <c r="E2" s="6">
        <v>7.7260280000000003</v>
      </c>
      <c r="F2" s="6">
        <v>3.6400000000000002E-2</v>
      </c>
      <c r="G2" s="5" t="s">
        <v>7</v>
      </c>
      <c r="H2" s="5" t="s">
        <v>8</v>
      </c>
      <c r="I2" s="5">
        <v>34178</v>
      </c>
      <c r="K2" s="4"/>
      <c r="L2" s="1"/>
      <c r="M2" s="1"/>
    </row>
    <row r="3" spans="1:15" x14ac:dyDescent="0.2">
      <c r="A3" s="7">
        <v>8.2956680000000008E-3</v>
      </c>
      <c r="B3" s="7">
        <v>1.5400000000000001E-6</v>
      </c>
      <c r="C3" s="7">
        <v>4.9401460000000001E-2</v>
      </c>
      <c r="D3" s="7">
        <v>1.22E-6</v>
      </c>
      <c r="E3" s="6">
        <v>6.5554680000000003</v>
      </c>
      <c r="F3" s="6">
        <v>4.5199999999999997E-2</v>
      </c>
      <c r="G3" s="5" t="s">
        <v>9</v>
      </c>
      <c r="H3" s="5" t="s">
        <v>10</v>
      </c>
      <c r="I3" s="5">
        <v>34179</v>
      </c>
      <c r="J3" s="4"/>
      <c r="K3" s="4">
        <f>(C3/AVERAGE(C2,C4)-1)*1000</f>
        <v>-1.8556248652722429</v>
      </c>
      <c r="L3" s="1">
        <f>((K3/1000+1)*(14.7/1000+1)-1)*1000</f>
        <v>12.817097449208115</v>
      </c>
      <c r="M3" s="1">
        <f>1000*SQRT((D3/C3)*(D3/C3)+(D2/C2)*(D2/C2)+(D4/C4)*(D4/C4))</f>
        <v>3.6129809549001905E-2</v>
      </c>
    </row>
    <row r="4" spans="1:15" x14ac:dyDescent="0.2">
      <c r="A4" s="7">
        <v>8.2828090000000004E-3</v>
      </c>
      <c r="B4" s="7">
        <v>2.2299999999999998E-6</v>
      </c>
      <c r="C4" s="7">
        <v>4.9498882000000001E-2</v>
      </c>
      <c r="D4" s="7">
        <v>9.64E-7</v>
      </c>
      <c r="E4" s="6">
        <v>7.5250389999999996</v>
      </c>
      <c r="F4" s="6">
        <v>3.6299999999999999E-2</v>
      </c>
      <c r="G4" s="5" t="s">
        <v>7</v>
      </c>
      <c r="H4" s="5" t="s">
        <v>11</v>
      </c>
      <c r="I4" s="5">
        <v>34180</v>
      </c>
      <c r="K4" s="4"/>
      <c r="L4" s="1"/>
      <c r="M4" s="1"/>
    </row>
    <row r="5" spans="1:15" x14ac:dyDescent="0.2">
      <c r="A5" s="7">
        <v>8.2938979999999992E-3</v>
      </c>
      <c r="B5" s="7">
        <v>1.61E-6</v>
      </c>
      <c r="C5" s="7">
        <v>4.9393230000000003E-2</v>
      </c>
      <c r="D5" s="7">
        <v>1.4899999999999999E-6</v>
      </c>
      <c r="E5" s="6">
        <v>6.4820140000000004</v>
      </c>
      <c r="F5" s="6">
        <v>6.0400000000000002E-2</v>
      </c>
      <c r="G5" s="5" t="s">
        <v>9</v>
      </c>
      <c r="H5" s="5" t="s">
        <v>12</v>
      </c>
      <c r="I5" s="5">
        <v>34181</v>
      </c>
      <c r="J5" s="4"/>
      <c r="K5" s="4">
        <f>(C5/AVERAGE(C4,C6)-1)*1000</f>
        <v>-1.981278077922477</v>
      </c>
      <c r="L5" s="1">
        <f>((K5/1000+1)*(14.7/1000+1)-1)*1000</f>
        <v>12.689597134331931</v>
      </c>
      <c r="M5" s="1">
        <f>1000*SQRT((D5/C5)*(D5/C5)+(D4/C4)*(D4/C4)+(D6/C6)*(D6/C6))</f>
        <v>4.3441914946698218E-2</v>
      </c>
    </row>
    <row r="6" spans="1:15" x14ac:dyDescent="0.2">
      <c r="A6" s="7">
        <v>8.2885029999999991E-3</v>
      </c>
      <c r="B6" s="7">
        <v>2.6900000000000001E-6</v>
      </c>
      <c r="C6" s="7">
        <v>4.9483689999999997E-2</v>
      </c>
      <c r="D6" s="7">
        <v>1.2100000000000001E-6</v>
      </c>
      <c r="E6" s="6">
        <v>7.816967</v>
      </c>
      <c r="F6" s="6">
        <v>1.7500000000000002E-2</v>
      </c>
      <c r="G6" s="5" t="s">
        <v>7</v>
      </c>
      <c r="H6" s="5" t="s">
        <v>13</v>
      </c>
      <c r="I6" s="5">
        <v>34182</v>
      </c>
      <c r="K6" s="4"/>
      <c r="L6" s="1"/>
      <c r="M6" s="1"/>
    </row>
    <row r="7" spans="1:15" x14ac:dyDescent="0.2">
      <c r="A7" s="7">
        <v>8.2564530000000004E-3</v>
      </c>
      <c r="B7" s="7">
        <v>1.44E-6</v>
      </c>
      <c r="C7" s="7">
        <v>4.938269E-2</v>
      </c>
      <c r="D7" s="7">
        <v>1.1200000000000001E-6</v>
      </c>
      <c r="E7" s="6">
        <v>7.0218290000000003</v>
      </c>
      <c r="F7" s="6">
        <v>1.9E-2</v>
      </c>
      <c r="G7" s="5" t="s">
        <v>9</v>
      </c>
      <c r="H7" s="5" t="s">
        <v>14</v>
      </c>
      <c r="I7" s="5">
        <v>34183</v>
      </c>
      <c r="J7" s="4"/>
      <c r="K7" s="4">
        <f>(C7/AVERAGE(C6,C8)-1)*1000</f>
        <v>-2.0321019771438742</v>
      </c>
      <c r="L7" s="1">
        <f>((K7/1000+1)*(14.7/1000+1)-1)*1000</f>
        <v>12.638026123791946</v>
      </c>
      <c r="M7" s="1">
        <f>1000*SQRT((D7/C7)*(D7/C7)+(D6/C6)*(D6/C6)+(D8/C8)*(D8/C8))</f>
        <v>3.7940093536345344E-2</v>
      </c>
    </row>
    <row r="8" spans="1:15" x14ac:dyDescent="0.2">
      <c r="A8" s="7">
        <v>8.290726E-3</v>
      </c>
      <c r="B8" s="7">
        <v>1.6199999999999999E-6</v>
      </c>
      <c r="C8" s="7">
        <v>4.94828E-2</v>
      </c>
      <c r="D8" s="7">
        <v>8.9500000000000001E-7</v>
      </c>
      <c r="E8" s="6">
        <v>8.0382689999999997</v>
      </c>
      <c r="F8" s="6">
        <v>3.4500000000000003E-2</v>
      </c>
      <c r="G8" s="5" t="s">
        <v>7</v>
      </c>
      <c r="H8" s="5" t="s">
        <v>15</v>
      </c>
      <c r="I8" s="5">
        <v>34184</v>
      </c>
    </row>
    <row r="9" spans="1:15" x14ac:dyDescent="0.2">
      <c r="A9" s="7">
        <v>8.2637739999999998E-3</v>
      </c>
      <c r="B9" s="7">
        <v>2.61E-6</v>
      </c>
      <c r="C9" s="7">
        <v>4.937602E-2</v>
      </c>
      <c r="D9" s="7">
        <v>9.3699999999999999E-7</v>
      </c>
      <c r="E9" s="6">
        <v>6.9700319999999998</v>
      </c>
      <c r="F9" s="6">
        <v>2.7099999999999999E-2</v>
      </c>
      <c r="G9" s="5" t="s">
        <v>9</v>
      </c>
      <c r="H9" s="5" t="s">
        <v>16</v>
      </c>
      <c r="I9" s="5">
        <v>34185</v>
      </c>
      <c r="J9" s="4"/>
      <c r="K9" s="4">
        <f>(C9/AVERAGE(C8,C10)-1)*1000</f>
        <v>-2.0715051775502813</v>
      </c>
      <c r="L9" s="1">
        <f>((K9/1000+1)*(14.7/1000+1)-1)*1000</f>
        <v>12.598043696339767</v>
      </c>
      <c r="M9" s="1">
        <f>1000*SQRT((D9/C9)*(D9/C9)+(D8/C8)*(D8/C8)+(D10/C10)*(D10/C10))</f>
        <v>3.7404743732902507E-2</v>
      </c>
      <c r="N9" s="8">
        <f>AVERAGE(L3:L9)</f>
        <v>12.685691100917939</v>
      </c>
      <c r="O9" s="8">
        <f>2*STDEV(L3:L9)</f>
        <v>0.19056723412556681</v>
      </c>
    </row>
    <row r="10" spans="1:15" x14ac:dyDescent="0.2">
      <c r="A10" s="7">
        <v>8.2874980000000008E-3</v>
      </c>
      <c r="B10" s="7">
        <v>3.1E-6</v>
      </c>
      <c r="C10" s="7">
        <v>4.9474230000000001E-2</v>
      </c>
      <c r="D10" s="7">
        <v>1.3200000000000001E-6</v>
      </c>
      <c r="E10" s="6">
        <v>8.0401209999999992</v>
      </c>
      <c r="F10" s="6">
        <v>3.32E-2</v>
      </c>
      <c r="G10" s="5" t="s">
        <v>7</v>
      </c>
      <c r="H10" s="5" t="s">
        <v>17</v>
      </c>
      <c r="I10" s="5">
        <v>34186</v>
      </c>
    </row>
    <row r="11" spans="1:15" x14ac:dyDescent="0.2">
      <c r="A11" s="7">
        <v>8.2469970000000007E-3</v>
      </c>
      <c r="B11" s="7">
        <v>2.9000000000000002E-6</v>
      </c>
      <c r="C11" s="7">
        <v>4.936741E-2</v>
      </c>
      <c r="D11" s="7">
        <v>9.9199999999999999E-7</v>
      </c>
      <c r="E11" s="6">
        <v>6.9646540000000003</v>
      </c>
      <c r="F11" s="6">
        <v>2.18E-2</v>
      </c>
      <c r="G11" s="5" t="s">
        <v>9</v>
      </c>
      <c r="H11" s="5" t="s">
        <v>18</v>
      </c>
      <c r="I11" s="5">
        <v>34187</v>
      </c>
      <c r="J11" s="4"/>
      <c r="K11" s="4">
        <f>(C11/AVERAGE(C10,C12)-1)*1000</f>
        <v>-2.1380268927501112</v>
      </c>
      <c r="L11" s="1">
        <f>((K11/1000+1)*(14.7/1000+1)-1)*1000</f>
        <v>12.530544111926334</v>
      </c>
      <c r="M11" s="1">
        <f>1000*SQRT((D11/C11)*(D11/C11)+(D10/C10)*(D10/C10)+(D12/C12)*(D12/C12))</f>
        <v>4.1518221153495488E-2</v>
      </c>
    </row>
    <row r="12" spans="1:15" x14ac:dyDescent="0.2">
      <c r="A12" s="7">
        <v>8.2890499999999992E-3</v>
      </c>
      <c r="B12" s="7">
        <v>9.1999999999999998E-7</v>
      </c>
      <c r="C12" s="7">
        <v>4.9472139999999998E-2</v>
      </c>
      <c r="D12" s="7">
        <v>1.22E-6</v>
      </c>
      <c r="E12" s="6">
        <v>8.0136000000000003</v>
      </c>
      <c r="F12" s="6">
        <v>4.4900000000000002E-2</v>
      </c>
      <c r="G12" s="5" t="s">
        <v>7</v>
      </c>
      <c r="H12" s="5" t="s">
        <v>19</v>
      </c>
      <c r="I12" s="5">
        <v>34188</v>
      </c>
      <c r="M12" s="1"/>
    </row>
    <row r="13" spans="1:15" x14ac:dyDescent="0.2">
      <c r="A13" s="7">
        <v>8.2854369999999997E-3</v>
      </c>
      <c r="B13" s="7">
        <v>2.7499999999999999E-6</v>
      </c>
      <c r="C13" s="7">
        <v>4.9364089999999999E-2</v>
      </c>
      <c r="D13" s="7">
        <v>1.44E-6</v>
      </c>
      <c r="E13" s="6">
        <v>6.8155219999999996</v>
      </c>
      <c r="F13" s="6">
        <v>2.7199999999999998E-2</v>
      </c>
      <c r="G13" s="5" t="s">
        <v>9</v>
      </c>
      <c r="H13" s="5" t="s">
        <v>20</v>
      </c>
      <c r="I13" s="5">
        <v>34189</v>
      </c>
      <c r="J13" s="4"/>
      <c r="K13" s="4">
        <f>(C13/AVERAGE(C12,C14)-1)*1000</f>
        <v>-2.0788638064725973</v>
      </c>
      <c r="L13" s="1">
        <f>((K13/1000+1)*(14.7/1000+1)-1)*1000</f>
        <v>12.590576895572081</v>
      </c>
      <c r="M13" s="1">
        <f>1000*SQRT((D13/C13)*(D13/C13)+(D12/C12)*(D12/C12)+(D14/C14)*(D14/C14))</f>
        <v>4.2655442008411655E-2</v>
      </c>
    </row>
    <row r="14" spans="1:15" x14ac:dyDescent="0.2">
      <c r="A14" s="7">
        <v>8.2707070000000004E-3</v>
      </c>
      <c r="B14" s="7">
        <v>1.17E-6</v>
      </c>
      <c r="C14" s="7">
        <v>4.9461709999999999E-2</v>
      </c>
      <c r="D14" s="7">
        <v>9.3900000000000003E-7</v>
      </c>
      <c r="E14" s="6">
        <v>8.2430839999999996</v>
      </c>
      <c r="F14" s="6">
        <v>2.23E-2</v>
      </c>
      <c r="G14" s="5" t="s">
        <v>7</v>
      </c>
      <c r="H14" s="5" t="s">
        <v>21</v>
      </c>
      <c r="I14" s="5">
        <v>34190</v>
      </c>
      <c r="M14" s="1"/>
    </row>
    <row r="15" spans="1:15" x14ac:dyDescent="0.2">
      <c r="A15" s="7">
        <v>8.2991239999999997E-3</v>
      </c>
      <c r="B15" s="7">
        <v>1.5E-6</v>
      </c>
      <c r="C15" s="7">
        <v>4.937076E-2</v>
      </c>
      <c r="D15" s="7">
        <v>1.3599999999999999E-6</v>
      </c>
      <c r="E15" s="6">
        <v>6.7203390000000001</v>
      </c>
      <c r="F15" s="6">
        <v>4.48E-2</v>
      </c>
      <c r="G15" s="5" t="s">
        <v>9</v>
      </c>
      <c r="H15" s="5" t="s">
        <v>22</v>
      </c>
      <c r="I15" s="5">
        <v>34191</v>
      </c>
      <c r="J15" s="4"/>
      <c r="K15" s="4">
        <f>(C15/AVERAGE(C14,C16)-1)*1000</f>
        <v>-1.9177964495545874</v>
      </c>
      <c r="L15" s="1">
        <f>((K15/1000+1)*(14.7/1000+1)-1)*1000</f>
        <v>12.754011942636811</v>
      </c>
      <c r="M15" s="1">
        <f>1000*SQRT((D15/C15)*(D15/C15)+(D14/C14)*(D14/C14)+(D16/C16)*(D16/C16))</f>
        <v>4.9876526345821168E-2</v>
      </c>
    </row>
    <row r="16" spans="1:15" x14ac:dyDescent="0.2">
      <c r="A16" s="7">
        <v>8.293145E-3</v>
      </c>
      <c r="B16" s="7">
        <v>2.7300000000000001E-6</v>
      </c>
      <c r="C16" s="7">
        <v>4.9469539999999999E-2</v>
      </c>
      <c r="D16" s="7">
        <v>1.8300000000000001E-6</v>
      </c>
      <c r="E16" s="6">
        <v>7.9480310000000003</v>
      </c>
      <c r="F16" s="6">
        <v>3.6200000000000003E-2</v>
      </c>
      <c r="G16" s="5" t="s">
        <v>7</v>
      </c>
      <c r="H16" s="5" t="s">
        <v>23</v>
      </c>
      <c r="I16" s="5">
        <v>34192</v>
      </c>
    </row>
    <row r="17" spans="1:15" x14ac:dyDescent="0.2">
      <c r="A17" s="7">
        <v>8.2866769999999992E-3</v>
      </c>
      <c r="B17" s="7">
        <v>2.3700000000000002E-6</v>
      </c>
      <c r="C17" s="7">
        <v>4.9362940000000001E-2</v>
      </c>
      <c r="D17" s="7">
        <v>1.6899999999999999E-6</v>
      </c>
      <c r="E17" s="6">
        <v>6.7351219999999996</v>
      </c>
      <c r="F17" s="6">
        <v>5.9700000000000003E-2</v>
      </c>
      <c r="G17" s="5" t="s">
        <v>9</v>
      </c>
      <c r="H17" s="5" t="s">
        <v>24</v>
      </c>
      <c r="I17" s="5">
        <v>34193</v>
      </c>
      <c r="J17" s="4"/>
      <c r="K17" s="4">
        <f>(C17/AVERAGE(C16,C18)-1)*1000</f>
        <v>-2.1269238765827536</v>
      </c>
      <c r="L17" s="1">
        <f>((K17/1000+1)*(14.7/1000+1)-1)*1000</f>
        <v>12.541810342431514</v>
      </c>
      <c r="M17" s="1">
        <f>1000*SQRT((D17/C17)*(D17/C17)+(D16/C16)*(D16/C16)+(D18/C18)*(D18/C18))</f>
        <v>5.8822342834575415E-2</v>
      </c>
      <c r="N17" s="8">
        <f>AVERAGE(L11:L17)</f>
        <v>12.604235823141686</v>
      </c>
      <c r="O17" s="8">
        <f>2*STDEV(L11:L17)</f>
        <v>0.20638753585463995</v>
      </c>
    </row>
    <row r="18" spans="1:15" x14ac:dyDescent="0.2">
      <c r="A18" s="7">
        <v>8.302406E-3</v>
      </c>
      <c r="B18" s="7">
        <v>1.84E-6</v>
      </c>
      <c r="C18" s="7">
        <v>4.946677E-2</v>
      </c>
      <c r="D18" s="7">
        <v>1.5E-6</v>
      </c>
      <c r="E18" s="6">
        <v>8.2753099999999993</v>
      </c>
      <c r="F18" s="6">
        <v>2.63E-2</v>
      </c>
      <c r="G18" s="5" t="s">
        <v>7</v>
      </c>
      <c r="H18" s="5" t="s">
        <v>25</v>
      </c>
      <c r="I18" s="5">
        <v>34194</v>
      </c>
    </row>
    <row r="19" spans="1:15" x14ac:dyDescent="0.2">
      <c r="A19" s="7">
        <v>8.2730830000000005E-3</v>
      </c>
      <c r="B19" s="7">
        <v>3.0800000000000002E-6</v>
      </c>
      <c r="C19" s="7">
        <v>4.9368790000000003E-2</v>
      </c>
      <c r="D19" s="7">
        <v>1.61E-6</v>
      </c>
      <c r="E19" s="6">
        <v>7.4840739999999997</v>
      </c>
      <c r="F19" s="6">
        <v>3.8800000000000001E-2</v>
      </c>
      <c r="G19" s="5" t="s">
        <v>9</v>
      </c>
      <c r="H19" s="5" t="s">
        <v>26</v>
      </c>
      <c r="I19" s="5">
        <v>34195</v>
      </c>
      <c r="J19" s="4"/>
      <c r="K19" s="4">
        <f>(C19/AVERAGE(C18,C20)-1)*1000</f>
        <v>-1.9444063142056711</v>
      </c>
      <c r="L19" s="1">
        <f>((K19/1000+1)*(14.7/1000+1)-1)*1000</f>
        <v>12.727010912975345</v>
      </c>
      <c r="M19" s="1">
        <f>1000*SQRT((D19/C19)*(D19/C19)+(D18/C18)*(D18/C18)+(D20/C20)*(D20/C20))</f>
        <v>4.7559404414157416E-2</v>
      </c>
    </row>
    <row r="20" spans="1:15" x14ac:dyDescent="0.2">
      <c r="A20" s="7">
        <v>8.2780749999999993E-3</v>
      </c>
      <c r="B20" s="7">
        <v>1.88E-6</v>
      </c>
      <c r="C20" s="7">
        <v>4.9463170000000001E-2</v>
      </c>
      <c r="D20" s="7">
        <v>8.2600000000000001E-7</v>
      </c>
      <c r="E20" s="6">
        <v>8.2393719999999995</v>
      </c>
      <c r="F20" s="6">
        <v>3.5799999999999998E-2</v>
      </c>
      <c r="G20" s="5" t="s">
        <v>7</v>
      </c>
      <c r="H20" s="5" t="s">
        <v>27</v>
      </c>
      <c r="I20" s="5">
        <v>34196</v>
      </c>
      <c r="M20" s="1"/>
    </row>
    <row r="21" spans="1:15" x14ac:dyDescent="0.2">
      <c r="A21" s="7">
        <v>8.2679309999999992E-3</v>
      </c>
      <c r="B21" s="7">
        <v>3.8299999999999998E-6</v>
      </c>
      <c r="C21" s="7">
        <v>4.936567E-2</v>
      </c>
      <c r="D21" s="7">
        <v>1.6300000000000001E-6</v>
      </c>
      <c r="E21" s="6">
        <v>7.5011299999999999</v>
      </c>
      <c r="F21" s="6">
        <v>4.3200000000000002E-2</v>
      </c>
      <c r="G21" s="5" t="s">
        <v>9</v>
      </c>
      <c r="H21" s="5" t="s">
        <v>28</v>
      </c>
      <c r="I21" s="5">
        <v>34197</v>
      </c>
      <c r="J21" s="4"/>
      <c r="K21" s="4">
        <f>(C21/AVERAGE(C20,C22)-1)*1000</f>
        <v>-1.9446298566845321</v>
      </c>
      <c r="L21" s="1">
        <f>((K21/1000+1)*(14.7/1000+1)-1)*1000</f>
        <v>12.726784084422071</v>
      </c>
      <c r="M21" s="1">
        <f>1000*SQRT((D21/C21)*(D21/C21)+(D20/C20)*(D20/C20)+(D22/C22)*(D22/C22))</f>
        <v>4.5153602578251337E-2</v>
      </c>
    </row>
    <row r="22" spans="1:15" x14ac:dyDescent="0.2">
      <c r="A22" s="7">
        <v>8.2659829999999993E-3</v>
      </c>
      <c r="B22" s="7">
        <v>1.7799999999999999E-6</v>
      </c>
      <c r="C22" s="7">
        <v>4.9460539999999997E-2</v>
      </c>
      <c r="D22" s="7">
        <v>1.28E-6</v>
      </c>
      <c r="E22" s="6">
        <v>8.2065420000000007</v>
      </c>
      <c r="F22" s="6">
        <v>2.7900000000000001E-2</v>
      </c>
      <c r="G22" s="5" t="s">
        <v>7</v>
      </c>
      <c r="H22" s="5" t="s">
        <v>29</v>
      </c>
      <c r="I22" s="5">
        <v>34198</v>
      </c>
      <c r="M22" s="1"/>
    </row>
    <row r="23" spans="1:15" x14ac:dyDescent="0.2">
      <c r="A23" s="7">
        <v>8.2794900000000005E-3</v>
      </c>
      <c r="B23" s="7">
        <v>2.9299999999999999E-6</v>
      </c>
      <c r="C23" s="7">
        <v>4.9368269999999999E-2</v>
      </c>
      <c r="D23" s="7">
        <v>2.12E-6</v>
      </c>
      <c r="E23" s="6">
        <v>7.3303469999999997</v>
      </c>
      <c r="F23" s="6">
        <v>6.5699999999999995E-2</v>
      </c>
      <c r="G23" s="5" t="s">
        <v>9</v>
      </c>
      <c r="H23" s="5" t="s">
        <v>30</v>
      </c>
      <c r="I23" s="5">
        <v>34199</v>
      </c>
      <c r="J23" s="4"/>
      <c r="K23" s="4">
        <f>(C23/AVERAGE(C22,C24)-1)*1000</f>
        <v>-1.7786432792549212</v>
      </c>
      <c r="L23" s="1">
        <f>((K23/1000+1)*(14.7/1000+1)-1)*1000</f>
        <v>12.895210664539913</v>
      </c>
      <c r="M23" s="1">
        <f>1000*SQRT((D23/C23)*(D23/C23)+(D22/C22)*(D22/C22)+(D24/C24)*(D24/C24))</f>
        <v>5.7778322524511143E-2</v>
      </c>
    </row>
    <row r="24" spans="1:15" x14ac:dyDescent="0.2">
      <c r="A24" s="7">
        <v>8.242872E-3</v>
      </c>
      <c r="B24" s="7">
        <v>4.1200000000000004E-6</v>
      </c>
      <c r="C24" s="7">
        <v>4.9451929999999998E-2</v>
      </c>
      <c r="D24" s="7">
        <v>1.42E-6</v>
      </c>
      <c r="E24" s="6">
        <v>8.3687570000000004</v>
      </c>
      <c r="F24" s="6">
        <v>2.1399999999999999E-2</v>
      </c>
      <c r="G24" s="5" t="s">
        <v>7</v>
      </c>
      <c r="H24" s="5" t="s">
        <v>31</v>
      </c>
      <c r="I24" s="5">
        <v>34200</v>
      </c>
    </row>
    <row r="25" spans="1:15" x14ac:dyDescent="0.2">
      <c r="A25" s="7">
        <v>8.2531810000000001E-3</v>
      </c>
      <c r="B25" s="7">
        <v>3.1200000000000002E-6</v>
      </c>
      <c r="C25" s="7">
        <v>4.9357690000000003E-2</v>
      </c>
      <c r="D25" s="7">
        <v>1.55E-6</v>
      </c>
      <c r="E25" s="6">
        <v>7.6415850000000001</v>
      </c>
      <c r="F25" s="6">
        <v>4.9299999999999997E-2</v>
      </c>
      <c r="G25" s="5" t="s">
        <v>9</v>
      </c>
      <c r="H25" s="5" t="s">
        <v>32</v>
      </c>
      <c r="I25" s="5">
        <v>34201</v>
      </c>
      <c r="J25" s="4"/>
      <c r="K25" s="4">
        <f>(C25/AVERAGE(C24,C26)-1)*1000</f>
        <v>-2.0133543575447943</v>
      </c>
      <c r="L25" s="1">
        <f>((K25/1000+1)*(14.7/1000+1)-1)*1000</f>
        <v>12.657049333399284</v>
      </c>
      <c r="M25" s="1">
        <f>1000*SQRT((D25/C25)*(D25/C25)+(D24/C24)*(D24/C24)+(D26/C26)*(D26/C26))</f>
        <v>5.3086838190597292E-2</v>
      </c>
      <c r="N25" s="8">
        <f>AVERAGE(L19:L25)</f>
        <v>12.751513748834153</v>
      </c>
      <c r="O25" s="8">
        <f>2*STDEV(L19:L25)</f>
        <v>0.20259738278618108</v>
      </c>
    </row>
    <row r="26" spans="1:15" x14ac:dyDescent="0.2">
      <c r="A26" s="7">
        <v>8.2759229999999993E-3</v>
      </c>
      <c r="B26" s="7">
        <v>3.49E-6</v>
      </c>
      <c r="C26" s="7">
        <v>4.9462600000000002E-2</v>
      </c>
      <c r="D26" s="7">
        <v>1.57E-6</v>
      </c>
      <c r="E26" s="6">
        <v>8.3812510000000007</v>
      </c>
      <c r="F26" s="6">
        <v>3.0800000000000001E-2</v>
      </c>
      <c r="G26" s="5" t="s">
        <v>7</v>
      </c>
      <c r="H26" s="5" t="s">
        <v>33</v>
      </c>
      <c r="I26" s="5">
        <v>34202</v>
      </c>
    </row>
    <row r="27" spans="1:15" x14ac:dyDescent="0.2">
      <c r="A27" s="7">
        <v>8.1984540000000009E-3</v>
      </c>
      <c r="B27" s="7">
        <v>4.1300000000000003E-6</v>
      </c>
      <c r="C27" s="7">
        <v>4.9455230000000003E-2</v>
      </c>
      <c r="D27" s="7">
        <v>1.06E-6</v>
      </c>
      <c r="E27" s="6">
        <v>8.4233010000000004</v>
      </c>
      <c r="F27" s="6">
        <v>3.7600000000000001E-2</v>
      </c>
      <c r="G27" s="5" t="s">
        <v>7</v>
      </c>
      <c r="H27" s="5" t="s">
        <v>34</v>
      </c>
      <c r="I27" s="5">
        <v>34203</v>
      </c>
    </row>
    <row r="28" spans="1:15" x14ac:dyDescent="0.2">
      <c r="A28" s="7">
        <v>8.1495449999999994E-3</v>
      </c>
      <c r="B28" s="7">
        <v>7.9400000000000002E-6</v>
      </c>
      <c r="C28" s="7">
        <v>4.9353470000000003E-2</v>
      </c>
      <c r="D28" s="7">
        <v>1.68E-6</v>
      </c>
      <c r="E28" s="6">
        <v>7.5222319999999998</v>
      </c>
      <c r="F28" s="6">
        <v>1.0699999999999999E-2</v>
      </c>
      <c r="G28" s="5" t="s">
        <v>9</v>
      </c>
      <c r="H28" s="5" t="s">
        <v>35</v>
      </c>
      <c r="I28" s="5">
        <v>34204</v>
      </c>
      <c r="J28" s="4"/>
      <c r="K28" s="4">
        <f>(C28/AVERAGE(C27,C29)-1)*1000</f>
        <v>-1.9334032031943504</v>
      </c>
      <c r="L28" s="1">
        <f>((K28/1000+1)*(14.7/1000+1)-1)*1000</f>
        <v>12.738175769718696</v>
      </c>
      <c r="M28" s="1">
        <f>1000*SQRT((D28/C28)*(D28/C28)+(D27/C27)*(D27/C27)+(D29/C29)*(D29/C29))</f>
        <v>4.827921401578756E-2</v>
      </c>
    </row>
    <row r="29" spans="1:15" x14ac:dyDescent="0.2">
      <c r="A29" s="7">
        <v>8.0998570000000002E-3</v>
      </c>
      <c r="B29" s="7">
        <v>5.3499999999999996E-6</v>
      </c>
      <c r="C29" s="7">
        <v>4.9442920000000001E-2</v>
      </c>
      <c r="D29" s="7">
        <v>1.3200000000000001E-6</v>
      </c>
      <c r="E29" s="6">
        <v>8.4123789999999996</v>
      </c>
      <c r="F29" s="6">
        <v>1.9E-2</v>
      </c>
      <c r="G29" s="5" t="s">
        <v>7</v>
      </c>
      <c r="H29" s="5" t="s">
        <v>36</v>
      </c>
      <c r="I29" s="5">
        <v>34205</v>
      </c>
    </row>
    <row r="30" spans="1:15" x14ac:dyDescent="0.2">
      <c r="A30" s="7">
        <v>8.125396E-3</v>
      </c>
      <c r="B30" s="7">
        <v>7.1300000000000003E-6</v>
      </c>
      <c r="C30" s="7">
        <v>4.9353429999999997E-2</v>
      </c>
      <c r="D30" s="7">
        <v>1.17E-6</v>
      </c>
      <c r="E30" s="6">
        <v>7.5254139999999996</v>
      </c>
      <c r="F30" s="6">
        <v>2.7699999999999999E-2</v>
      </c>
      <c r="G30" s="5" t="s">
        <v>9</v>
      </c>
      <c r="H30" s="5" t="s">
        <v>37</v>
      </c>
      <c r="I30" s="5">
        <v>34206</v>
      </c>
      <c r="J30" s="4"/>
      <c r="K30" s="4">
        <f>(C30/AVERAGE(C29,C31)-1)*1000</f>
        <v>-1.8384312215374843</v>
      </c>
      <c r="L30" s="1">
        <f>((K30/1000+1)*(14.7/1000+1)-1)*1000</f>
        <v>12.834543839505885</v>
      </c>
      <c r="M30" s="1">
        <f>1000*SQRT((D30/C30)*(D30/C30)+(D29/C29)*(D29/C29)+(D31/C31)*(D31/C31))</f>
        <v>4.5069660254388674E-2</v>
      </c>
    </row>
    <row r="31" spans="1:15" x14ac:dyDescent="0.2">
      <c r="A31" s="7">
        <v>8.035337E-3</v>
      </c>
      <c r="B31" s="7">
        <v>1.2E-5</v>
      </c>
      <c r="C31" s="7">
        <v>4.9445740000000002E-2</v>
      </c>
      <c r="D31" s="7">
        <v>1.3599999999999999E-6</v>
      </c>
      <c r="E31" s="6">
        <v>8.3007179999999998</v>
      </c>
      <c r="F31" s="6">
        <v>2.53E-2</v>
      </c>
      <c r="G31" s="5" t="s">
        <v>7</v>
      </c>
      <c r="H31" s="5" t="s">
        <v>38</v>
      </c>
      <c r="I31" s="5">
        <v>34207</v>
      </c>
    </row>
    <row r="32" spans="1:15" x14ac:dyDescent="0.2">
      <c r="A32" s="7">
        <v>8.1877789999999992E-3</v>
      </c>
      <c r="B32" s="7">
        <v>2.4700000000000001E-6</v>
      </c>
      <c r="C32" s="7">
        <v>4.9355870000000003E-2</v>
      </c>
      <c r="D32" s="7">
        <v>7.9400000000000004E-7</v>
      </c>
      <c r="E32" s="6">
        <v>7.1567699999999999</v>
      </c>
      <c r="F32" s="6">
        <v>2.0799999999999999E-2</v>
      </c>
      <c r="G32" s="5" t="s">
        <v>9</v>
      </c>
      <c r="H32" s="5" t="s">
        <v>39</v>
      </c>
      <c r="I32" s="5">
        <v>34208</v>
      </c>
      <c r="K32" s="4">
        <f>(C32/AVERAGE(C31,C33)-1)*1000</f>
        <v>-2.0205921246850833</v>
      </c>
      <c r="L32" s="1">
        <f>((K32/1000+1)*(14.7/1000+1)-1)*1000</f>
        <v>12.649705171081882</v>
      </c>
      <c r="M32" s="1">
        <f>1000*SQRT((D32/C32)*(D32/C32)+(D31/C31)*(D31/C31)+(D33/C33)*(D33/C33))</f>
        <v>3.5498624160326842E-2</v>
      </c>
    </row>
    <row r="33" spans="1:15" x14ac:dyDescent="0.2">
      <c r="A33" s="7">
        <v>8.2374289999999992E-3</v>
      </c>
      <c r="B33" s="7">
        <v>2.3800000000000001E-6</v>
      </c>
      <c r="C33" s="7">
        <v>4.946586E-2</v>
      </c>
      <c r="D33" s="7">
        <v>7.7400000000000002E-7</v>
      </c>
      <c r="E33" s="6">
        <v>8.4503869999999992</v>
      </c>
      <c r="F33" s="6">
        <v>3.73E-2</v>
      </c>
      <c r="G33" s="5" t="s">
        <v>7</v>
      </c>
      <c r="H33" s="5" t="s">
        <v>40</v>
      </c>
      <c r="I33" s="5">
        <v>34209</v>
      </c>
    </row>
    <row r="34" spans="1:15" x14ac:dyDescent="0.2">
      <c r="A34" s="7">
        <v>8.1981840000000007E-3</v>
      </c>
      <c r="B34" s="7">
        <v>7.8599999999999993E-6</v>
      </c>
      <c r="C34" s="7">
        <v>4.9349740000000003E-2</v>
      </c>
      <c r="D34" s="7">
        <v>1.35E-6</v>
      </c>
      <c r="E34" s="6">
        <v>7.3059989999999999</v>
      </c>
      <c r="F34" s="6">
        <v>1.7000000000000001E-2</v>
      </c>
      <c r="G34" s="5" t="s">
        <v>9</v>
      </c>
      <c r="H34" s="5" t="s">
        <v>41</v>
      </c>
      <c r="I34" s="5">
        <v>34210</v>
      </c>
      <c r="K34" s="4">
        <f>(C34/AVERAGE(C33,C35)-1)*1000</f>
        <v>-2.2648807619380928</v>
      </c>
      <c r="L34" s="1">
        <f>((K34/1000+1)*(14.7/1000+1)-1)*1000</f>
        <v>12.401825490861329</v>
      </c>
      <c r="M34" s="1">
        <f>1000*SQRT((D34/C34)*(D34/C34)+(D33/C33)*(D33/C33)+(D35/C35)*(D35/C35))</f>
        <v>3.4481022417716771E-2</v>
      </c>
      <c r="N34" s="8">
        <f>AVERAGE(L28:L34)</f>
        <v>12.656062567791947</v>
      </c>
      <c r="O34" s="8">
        <f>2*STDEV(L28:L34)</f>
        <v>0.37107959624576831</v>
      </c>
    </row>
    <row r="35" spans="1:15" x14ac:dyDescent="0.2">
      <c r="A35" s="7">
        <v>8.2053079999999997E-3</v>
      </c>
      <c r="B35" s="7">
        <v>2.6699999999999998E-6</v>
      </c>
      <c r="C35" s="7">
        <v>4.9457670000000002E-2</v>
      </c>
      <c r="D35" s="7">
        <v>6.92E-7</v>
      </c>
      <c r="E35" s="6">
        <v>8.3656249999999996</v>
      </c>
      <c r="F35" s="6">
        <v>2.4E-2</v>
      </c>
      <c r="G35" s="5" t="s">
        <v>7</v>
      </c>
      <c r="H35" s="5" t="s">
        <v>42</v>
      </c>
      <c r="I35" s="5">
        <v>34211</v>
      </c>
    </row>
    <row r="36" spans="1:15" x14ac:dyDescent="0.2">
      <c r="A36" s="7">
        <v>8.2260639999999999E-3</v>
      </c>
      <c r="B36" s="7">
        <v>2.3999999999999999E-6</v>
      </c>
      <c r="C36" s="7">
        <v>4.9369820000000002E-2</v>
      </c>
      <c r="D36" s="7">
        <v>1.2500000000000001E-6</v>
      </c>
      <c r="E36" s="6">
        <v>7.7881980000000004</v>
      </c>
      <c r="F36" s="6">
        <v>3.3399999999999999E-2</v>
      </c>
      <c r="G36" s="5" t="s">
        <v>9</v>
      </c>
      <c r="H36" s="5" t="s">
        <v>43</v>
      </c>
      <c r="I36" s="5">
        <v>34212</v>
      </c>
      <c r="K36" s="4">
        <f>(C36/AVERAGE(C35,C37)-1)*1000</f>
        <v>-1.8432708281818089</v>
      </c>
      <c r="L36" s="1">
        <f>((K36/1000+1)*(14.7/1000+1)-1)*1000</f>
        <v>12.829633090643888</v>
      </c>
      <c r="M36" s="1">
        <f>1000*SQRT((D36/C36)*(D36/C36)+(D35/C35)*(D35/C35)+(D37/C37)*(D37/C37))</f>
        <v>4.0049171291793403E-2</v>
      </c>
    </row>
    <row r="37" spans="1:15" x14ac:dyDescent="0.2">
      <c r="A37" s="7">
        <v>8.2125080000000003E-3</v>
      </c>
      <c r="B37" s="7">
        <v>6.7100000000000001E-6</v>
      </c>
      <c r="C37" s="7">
        <v>4.9464309999999997E-2</v>
      </c>
      <c r="D37" s="7">
        <v>1.37E-6</v>
      </c>
      <c r="E37" s="6">
        <v>8.4525609999999993</v>
      </c>
      <c r="F37" s="6">
        <v>1.06E-2</v>
      </c>
      <c r="G37" s="5" t="s">
        <v>7</v>
      </c>
      <c r="H37" s="5" t="s">
        <v>44</v>
      </c>
      <c r="I37" s="5">
        <v>34213</v>
      </c>
    </row>
    <row r="38" spans="1:15" x14ac:dyDescent="0.2">
      <c r="A38" s="7">
        <v>8.1650279999999995E-3</v>
      </c>
      <c r="B38" s="7">
        <v>5.1000000000000003E-6</v>
      </c>
      <c r="C38" s="7">
        <v>4.936289E-2</v>
      </c>
      <c r="D38" s="7">
        <v>7.3799999999999996E-7</v>
      </c>
      <c r="E38" s="6">
        <v>7.7405090000000003</v>
      </c>
      <c r="F38" s="6">
        <v>2.47E-2</v>
      </c>
      <c r="G38" s="5" t="s">
        <v>9</v>
      </c>
      <c r="H38" s="5" t="s">
        <v>45</v>
      </c>
      <c r="I38" s="5">
        <v>34214</v>
      </c>
      <c r="K38" s="4">
        <f>(C38/AVERAGE(C37,C39)-1)*1000</f>
        <v>-2.006686123296908</v>
      </c>
      <c r="L38" s="1">
        <f>((K38/1000+1)*(14.7/1000+1)-1)*1000</f>
        <v>12.66381559069063</v>
      </c>
      <c r="M38" s="1">
        <f>1000*SQRT((D38/C38)*(D38/C38)+(D37/C37)*(D37/C37)+(D39/C39)*(D39/C39))</f>
        <v>3.5240421323348307E-2</v>
      </c>
    </row>
    <row r="39" spans="1:15" x14ac:dyDescent="0.2">
      <c r="A39" s="7">
        <v>8.1945319999999992E-3</v>
      </c>
      <c r="B39" s="7">
        <v>6.5300000000000002E-6</v>
      </c>
      <c r="C39" s="7">
        <v>4.9459980000000001E-2</v>
      </c>
      <c r="D39" s="7">
        <v>7.8400000000000003E-7</v>
      </c>
      <c r="E39" s="6">
        <v>8.5859529999999999</v>
      </c>
      <c r="F39" s="6">
        <v>2.76E-2</v>
      </c>
      <c r="G39" s="5" t="s">
        <v>7</v>
      </c>
      <c r="H39" s="5" t="s">
        <v>46</v>
      </c>
      <c r="I39" s="5">
        <v>34215</v>
      </c>
    </row>
    <row r="40" spans="1:15" x14ac:dyDescent="0.2">
      <c r="A40" s="7">
        <v>8.1496729999999996E-3</v>
      </c>
      <c r="B40" s="7">
        <v>6.7299999999999999E-6</v>
      </c>
      <c r="C40" s="7">
        <v>4.9380159999999999E-2</v>
      </c>
      <c r="D40" s="7">
        <v>1.4300000000000001E-6</v>
      </c>
      <c r="E40" s="6">
        <v>8.4406979999999994</v>
      </c>
      <c r="F40" s="6">
        <v>1.41E-2</v>
      </c>
      <c r="G40" s="5" t="s">
        <v>9</v>
      </c>
      <c r="H40" s="5" t="s">
        <v>47</v>
      </c>
      <c r="I40" s="5">
        <v>34216</v>
      </c>
      <c r="K40" s="4">
        <f>(C40/AVERAGE(C39,C41)-1)*1000</f>
        <v>-1.6849796632892877</v>
      </c>
      <c r="L40" s="1">
        <f>((K40/1000+1)*(14.7/1000+1)-1)*1000</f>
        <v>12.990251135660325</v>
      </c>
      <c r="M40" s="1">
        <f>1000*SQRT((D40/C40)*(D40/C40)+(D39/C39)*(D39/C39)+(D41/C41)*(D41/C41))</f>
        <v>4.0611658349529851E-2</v>
      </c>
    </row>
    <row r="41" spans="1:15" x14ac:dyDescent="0.2">
      <c r="A41" s="7">
        <v>8.193634E-3</v>
      </c>
      <c r="B41" s="7">
        <v>5.3299999999999998E-6</v>
      </c>
      <c r="C41" s="7">
        <v>4.9467030000000002E-2</v>
      </c>
      <c r="D41" s="7">
        <v>1.17E-6</v>
      </c>
      <c r="E41" s="6">
        <v>8.5182680000000008</v>
      </c>
      <c r="F41" s="6">
        <v>2.29E-2</v>
      </c>
      <c r="G41" s="5" t="s">
        <v>7</v>
      </c>
      <c r="H41" s="5" t="s">
        <v>48</v>
      </c>
      <c r="I41" s="5">
        <v>34217</v>
      </c>
    </row>
    <row r="42" spans="1:15" x14ac:dyDescent="0.2">
      <c r="A42" s="7">
        <v>8.0633470000000002E-3</v>
      </c>
      <c r="B42" s="7">
        <v>1.03E-5</v>
      </c>
      <c r="C42" s="7">
        <v>4.9366260000000002E-2</v>
      </c>
      <c r="D42" s="7">
        <v>2.2199999999999999E-6</v>
      </c>
      <c r="E42" s="6">
        <v>8.5310369999999995</v>
      </c>
      <c r="F42" s="6">
        <v>8.6499999999999997E-3</v>
      </c>
      <c r="G42" s="5" t="s">
        <v>9</v>
      </c>
      <c r="H42" s="5" t="s">
        <v>49</v>
      </c>
      <c r="I42" s="5">
        <v>34218</v>
      </c>
      <c r="K42" s="4">
        <f>(C42/AVERAGE(C41,C43)-1)*1000</f>
        <v>-1.9831452366052549</v>
      </c>
      <c r="L42" s="1">
        <f>((K42/1000+1)*(14.7/1000+1)-1)*1000</f>
        <v>12.687702528416667</v>
      </c>
      <c r="M42" s="1">
        <f>1000*SQRT((D42/C42)*(D42/C42)+(D41/C41)*(D41/C41)+(D43/C43)*(D43/C43))</f>
        <v>5.2021834951281522E-2</v>
      </c>
      <c r="N42" s="8">
        <f>AVERAGE(L36:L42)</f>
        <v>12.792850586352877</v>
      </c>
      <c r="O42" s="8">
        <f>2*STDEV(L36:L42)</f>
        <v>0.30116678365342786</v>
      </c>
    </row>
    <row r="43" spans="1:15" x14ac:dyDescent="0.2">
      <c r="A43" s="7">
        <v>8.1563629999999998E-3</v>
      </c>
      <c r="B43" s="7">
        <v>2.0600000000000002E-6</v>
      </c>
      <c r="C43" s="7">
        <v>4.9461680000000001E-2</v>
      </c>
      <c r="D43" s="7">
        <v>5.5199999999999997E-7</v>
      </c>
      <c r="E43" s="6">
        <v>8.4377659999999999</v>
      </c>
      <c r="F43" s="6">
        <v>1.5800000000000002E-2</v>
      </c>
      <c r="G43" s="5" t="s">
        <v>7</v>
      </c>
      <c r="H43" s="5" t="s">
        <v>50</v>
      </c>
      <c r="I43" s="5">
        <v>34219</v>
      </c>
    </row>
    <row r="44" spans="1:15" x14ac:dyDescent="0.2">
      <c r="A44" s="7">
        <v>8.1780150000000003E-3</v>
      </c>
      <c r="B44" s="7">
        <v>4.2599999999999999E-6</v>
      </c>
      <c r="C44" s="7">
        <v>4.9464689999999999E-2</v>
      </c>
      <c r="D44" s="7">
        <v>1.0499999999999999E-6</v>
      </c>
      <c r="E44" s="6">
        <v>8.6141989999999993</v>
      </c>
      <c r="F44" s="6">
        <v>1.2999999999999999E-2</v>
      </c>
      <c r="G44" s="5" t="s">
        <v>7</v>
      </c>
      <c r="H44" s="5" t="s">
        <v>51</v>
      </c>
      <c r="I44" s="5">
        <v>34223</v>
      </c>
    </row>
    <row r="45" spans="1:15" x14ac:dyDescent="0.2">
      <c r="A45" s="7">
        <v>8.1232309999999999E-3</v>
      </c>
      <c r="B45" s="7">
        <v>6.8800000000000002E-6</v>
      </c>
      <c r="C45" s="7">
        <v>4.9371079999999998E-2</v>
      </c>
      <c r="D45" s="7">
        <v>1.5200000000000001E-6</v>
      </c>
      <c r="E45" s="6">
        <v>8.2076329999999995</v>
      </c>
      <c r="F45" s="6">
        <v>3.32E-2</v>
      </c>
      <c r="G45" s="5" t="s">
        <v>9</v>
      </c>
      <c r="H45" s="5" t="s">
        <v>52</v>
      </c>
      <c r="I45" s="5">
        <v>34224</v>
      </c>
      <c r="K45" s="4">
        <f>(C45/AVERAGE(C44,C46)-1)*1000</f>
        <v>-1.9018741000040862</v>
      </c>
      <c r="L45" s="1">
        <f>((K45/1000+1)*(14.7/1000+1)-1)*1000</f>
        <v>12.770168350725752</v>
      </c>
      <c r="M45" s="1">
        <f>1000*SQRT((D45/C45)*(D45/C45)+(D44/C44)*(D44/C44)+(D46/C46)*(D46/C46))</f>
        <v>4.4908322734419664E-2</v>
      </c>
    </row>
    <row r="46" spans="1:15" x14ac:dyDescent="0.2">
      <c r="A46" s="7">
        <v>8.1024760000000008E-3</v>
      </c>
      <c r="B46" s="7">
        <v>6.0700000000000003E-6</v>
      </c>
      <c r="C46" s="7">
        <v>4.9465623E-2</v>
      </c>
      <c r="D46" s="7">
        <v>1.2300000000000001E-6</v>
      </c>
      <c r="E46" s="6">
        <v>8.5625979999999995</v>
      </c>
      <c r="F46" s="6">
        <v>2.81E-2</v>
      </c>
      <c r="G46" s="5" t="s">
        <v>7</v>
      </c>
      <c r="H46" s="5" t="s">
        <v>53</v>
      </c>
      <c r="I46" s="5">
        <v>34225</v>
      </c>
    </row>
    <row r="47" spans="1:15" x14ac:dyDescent="0.2">
      <c r="A47" s="7">
        <v>8.0695679999999992E-3</v>
      </c>
      <c r="B47" s="7">
        <v>5.2900000000000002E-6</v>
      </c>
      <c r="C47" s="7">
        <v>4.9373279999999999E-2</v>
      </c>
      <c r="D47" s="7">
        <v>1.5099999999999999E-6</v>
      </c>
      <c r="E47" s="6">
        <v>8.3457279999999994</v>
      </c>
      <c r="F47" s="6">
        <v>1.34E-2</v>
      </c>
      <c r="G47" s="5" t="s">
        <v>9</v>
      </c>
      <c r="H47" s="5" t="s">
        <v>54</v>
      </c>
      <c r="I47" s="5">
        <v>34226</v>
      </c>
      <c r="K47" s="4">
        <f>(C47/AVERAGE(C46,C48)-1)*1000</f>
        <v>-1.9654435956256711</v>
      </c>
      <c r="L47" s="1">
        <f>((K47/1000+1)*(14.7/1000+1)-1)*1000</f>
        <v>12.705664383518611</v>
      </c>
      <c r="M47" s="1">
        <f>1000*SQRT((D47/C47)*(D47/C47)+(D46/C46)*(D46/C46)+(D48/C48)*(D48/C48))</f>
        <v>4.4482341617652521E-2</v>
      </c>
    </row>
    <row r="48" spans="1:15" x14ac:dyDescent="0.2">
      <c r="A48" s="7">
        <v>8.1940599999999995E-3</v>
      </c>
      <c r="B48" s="7">
        <v>4.4399999999999998E-6</v>
      </c>
      <c r="C48" s="7">
        <v>4.9475400000000003E-2</v>
      </c>
      <c r="D48" s="7">
        <v>1.02E-6</v>
      </c>
      <c r="E48" s="6">
        <v>8.304907</v>
      </c>
      <c r="F48" s="6">
        <v>4.7100000000000003E-2</v>
      </c>
      <c r="G48" s="5" t="s">
        <v>7</v>
      </c>
      <c r="H48" s="5" t="s">
        <v>55</v>
      </c>
      <c r="I48" s="5">
        <v>34227</v>
      </c>
    </row>
    <row r="49" spans="1:25" x14ac:dyDescent="0.2">
      <c r="A49" s="7">
        <v>8.1248469999999993E-3</v>
      </c>
      <c r="B49" s="7">
        <v>1.01E-5</v>
      </c>
      <c r="C49" s="7">
        <v>4.935436E-2</v>
      </c>
      <c r="D49" s="7">
        <v>2.48E-6</v>
      </c>
      <c r="E49" s="6">
        <v>6.9641089999999997</v>
      </c>
      <c r="F49" s="6">
        <v>1.5800000000000002E-2</v>
      </c>
      <c r="G49" s="5" t="s">
        <v>9</v>
      </c>
      <c r="H49" s="5" t="s">
        <v>56</v>
      </c>
      <c r="I49" s="5">
        <v>34228</v>
      </c>
      <c r="K49" s="4">
        <f>(C49/AVERAGE(C48,C50)-1)*1000</f>
        <v>-2.1344551033533055</v>
      </c>
      <c r="L49" s="1">
        <f>((K49/1000+1)*(14.7/1000+1)-1)*1000</f>
        <v>12.534168406627355</v>
      </c>
      <c r="M49" s="1">
        <f>1000*SQRT((D49/C49)*(D49/C49)+(D48/C48)*(D48/C48)+(D50/C50)*(D50/C50))</f>
        <v>6.5725262093709241E-2</v>
      </c>
    </row>
    <row r="50" spans="1:25" x14ac:dyDescent="0.2">
      <c r="A50" s="7">
        <v>8.0271449999999994E-3</v>
      </c>
      <c r="B50" s="7">
        <v>5.0300000000000001E-6</v>
      </c>
      <c r="C50" s="7">
        <v>4.9444460000000003E-2</v>
      </c>
      <c r="D50" s="7">
        <v>1.8300000000000001E-6</v>
      </c>
      <c r="E50" s="6">
        <v>8.4853699999999996</v>
      </c>
      <c r="F50" s="6">
        <v>1.54E-2</v>
      </c>
      <c r="G50" s="5" t="s">
        <v>7</v>
      </c>
      <c r="H50" s="5" t="s">
        <v>57</v>
      </c>
      <c r="I50" s="5">
        <v>34229</v>
      </c>
    </row>
    <row r="51" spans="1:25" x14ac:dyDescent="0.2">
      <c r="A51" s="7">
        <v>8.1136369999999999E-3</v>
      </c>
      <c r="B51" s="7">
        <v>9.4700000000000008E-6</v>
      </c>
      <c r="C51" s="7">
        <v>4.935846E-2</v>
      </c>
      <c r="D51" s="7">
        <v>2.0899999999999999E-6</v>
      </c>
      <c r="E51" s="6">
        <v>6.9332140000000004</v>
      </c>
      <c r="F51" s="6">
        <v>2.3199999999999998E-2</v>
      </c>
      <c r="G51" s="5" t="s">
        <v>9</v>
      </c>
      <c r="H51" s="5" t="s">
        <v>58</v>
      </c>
      <c r="I51" s="5">
        <v>34230</v>
      </c>
      <c r="K51" s="4">
        <f>(C51/AVERAGE(C50,C52)-1)*1000</f>
        <v>-1.7679936124100903</v>
      </c>
      <c r="L51" s="1">
        <f>((K51/1000+1)*(14.7/1000+1)-1)*1000</f>
        <v>12.906016881487403</v>
      </c>
      <c r="M51" s="1">
        <f>1000*SQRT((D51/C51)*(D51/C51)+(D50/C50)*(D50/C50)+(D52/C52)*(D52/C52))</f>
        <v>9.0562730939996228E-2</v>
      </c>
      <c r="N51" s="8">
        <f>AVERAGE(L45:L51)</f>
        <v>12.729004505589781</v>
      </c>
      <c r="O51" s="8">
        <f>2*STDEV(L45:L51)</f>
        <v>0.30883374194862556</v>
      </c>
    </row>
    <row r="52" spans="1:25" x14ac:dyDescent="0.2">
      <c r="A52" s="7">
        <v>8.0553429999999995E-3</v>
      </c>
      <c r="B52" s="7">
        <v>1.01E-5</v>
      </c>
      <c r="C52" s="7">
        <v>4.94473E-2</v>
      </c>
      <c r="D52" s="7">
        <v>3.5099999999999999E-6</v>
      </c>
      <c r="E52" s="6">
        <v>8.6227020000000003</v>
      </c>
      <c r="F52" s="6">
        <v>1.8599999999999998E-2</v>
      </c>
      <c r="G52" s="5" t="s">
        <v>7</v>
      </c>
      <c r="H52" s="5" t="s">
        <v>59</v>
      </c>
      <c r="I52" s="5">
        <v>34231</v>
      </c>
    </row>
    <row r="53" spans="1:25" x14ac:dyDescent="0.2">
      <c r="A53" s="7">
        <v>8.0174640000000002E-3</v>
      </c>
      <c r="B53" s="7">
        <v>6.2099999999999998E-6</v>
      </c>
      <c r="C53" s="7">
        <v>4.9435550000000002E-2</v>
      </c>
      <c r="D53" s="7">
        <v>2.0600000000000002E-6</v>
      </c>
      <c r="E53" s="6">
        <v>8.4723179999999996</v>
      </c>
      <c r="F53" s="6">
        <v>2.6700000000000002E-2</v>
      </c>
      <c r="G53" s="5" t="s">
        <v>7</v>
      </c>
      <c r="H53" s="5" t="s">
        <v>60</v>
      </c>
      <c r="I53" s="5">
        <v>34235</v>
      </c>
    </row>
    <row r="54" spans="1:25" x14ac:dyDescent="0.2">
      <c r="A54" s="7">
        <v>8.2156190000000004E-3</v>
      </c>
      <c r="B54" s="7">
        <v>4.6500000000000004E-6</v>
      </c>
      <c r="C54" s="7">
        <v>4.9479040000000002E-2</v>
      </c>
      <c r="D54" s="7">
        <v>9.02E-7</v>
      </c>
      <c r="E54" s="6">
        <v>6.9963980000000001</v>
      </c>
      <c r="F54" s="6">
        <v>1.4500000000000001E-2</v>
      </c>
      <c r="G54" s="5" t="s">
        <v>7</v>
      </c>
      <c r="H54" s="5" t="s">
        <v>61</v>
      </c>
      <c r="I54" s="5">
        <v>34236</v>
      </c>
    </row>
    <row r="55" spans="1:25" x14ac:dyDescent="0.2">
      <c r="A55" s="7">
        <v>8.1830099999999992E-3</v>
      </c>
      <c r="B55" s="7">
        <v>3.7000000000000002E-6</v>
      </c>
      <c r="C55" s="7">
        <v>4.889947E-2</v>
      </c>
      <c r="D55" s="7">
        <v>7.6400000000000001E-7</v>
      </c>
      <c r="E55" s="6">
        <v>6.6027950000000004</v>
      </c>
      <c r="F55" s="6">
        <v>2.76E-2</v>
      </c>
      <c r="G55" s="5" t="s">
        <v>62</v>
      </c>
      <c r="H55" s="5" t="s">
        <v>63</v>
      </c>
      <c r="I55" s="5">
        <v>34237</v>
      </c>
      <c r="K55" s="4">
        <f>(C55/AVERAGE(C54,C56)-1)*1000</f>
        <v>-11.738411395729397</v>
      </c>
      <c r="L55" s="1">
        <f>((K55/1000+1)*(14.7/1000+1)-1)*1000</f>
        <v>2.7890339567533395</v>
      </c>
      <c r="M55" s="1">
        <f>1000*SQRT((D55/C55)*(D55/C55)+(D54/C54)*(D54/C54)+(D56/C56)*(D56/C56))</f>
        <v>2.8900209520619582E-2</v>
      </c>
      <c r="T55" s="11"/>
      <c r="U55" s="11"/>
      <c r="X55" s="2"/>
      <c r="Y55" s="2"/>
    </row>
    <row r="56" spans="1:25" x14ac:dyDescent="0.2">
      <c r="A56" s="7">
        <v>8.2488579999999995E-3</v>
      </c>
      <c r="B56" s="7">
        <v>2.7E-6</v>
      </c>
      <c r="C56" s="7">
        <v>4.9481539999999997E-2</v>
      </c>
      <c r="D56" s="7">
        <v>7.9599999999999998E-7</v>
      </c>
      <c r="E56" s="6">
        <v>6.9916780000000003</v>
      </c>
      <c r="F56" s="6">
        <v>1.6199999999999999E-2</v>
      </c>
      <c r="G56" s="5" t="s">
        <v>7</v>
      </c>
      <c r="H56" s="5" t="s">
        <v>64</v>
      </c>
      <c r="I56" s="5">
        <v>34238</v>
      </c>
      <c r="T56" s="11"/>
      <c r="U56" s="11"/>
      <c r="X56" s="10"/>
      <c r="Y56" s="10"/>
    </row>
    <row r="57" spans="1:25" x14ac:dyDescent="0.2">
      <c r="A57" s="7">
        <v>8.131536E-3</v>
      </c>
      <c r="B57" s="7">
        <v>4.9100000000000004E-6</v>
      </c>
      <c r="C57" s="7">
        <v>4.888878E-2</v>
      </c>
      <c r="D57" s="7">
        <v>1.33E-6</v>
      </c>
      <c r="E57" s="6">
        <v>6.6621699999999997</v>
      </c>
      <c r="F57" s="6">
        <v>2.12E-2</v>
      </c>
      <c r="G57" s="5" t="s">
        <v>62</v>
      </c>
      <c r="H57" s="5" t="s">
        <v>65</v>
      </c>
      <c r="I57" s="5">
        <v>34239</v>
      </c>
      <c r="K57" s="4">
        <f>(C57/AVERAGE(C56,C58)-1)*1000</f>
        <v>-11.912920859505572</v>
      </c>
      <c r="L57" s="1">
        <f>((K57/1000+1)*(14.7/1000+1)-1)*1000</f>
        <v>2.6119592038595929</v>
      </c>
      <c r="M57" s="1">
        <f>1000*SQRT((D57/C57)*(D57/C57)+(D56/C56)*(D56/C56)+(D58/C58)*(D58/C58))</f>
        <v>3.7342248817717152E-2</v>
      </c>
      <c r="N57" s="3"/>
      <c r="O57" s="3"/>
      <c r="T57" s="11"/>
      <c r="U57" s="11"/>
      <c r="X57" s="10"/>
      <c r="Y57" s="10"/>
    </row>
    <row r="58" spans="1:25" x14ac:dyDescent="0.2">
      <c r="A58" s="7">
        <v>8.2412300000000004E-3</v>
      </c>
      <c r="B58" s="7">
        <v>4.3599999999999998E-6</v>
      </c>
      <c r="C58" s="7">
        <v>4.9474879999999999E-2</v>
      </c>
      <c r="D58" s="7">
        <v>9.8400000000000002E-7</v>
      </c>
      <c r="E58" s="6">
        <v>6.9818819999999997</v>
      </c>
      <c r="F58" s="6">
        <v>3.8199999999999998E-2</v>
      </c>
      <c r="G58" s="5" t="s">
        <v>7</v>
      </c>
      <c r="H58" s="5" t="s">
        <v>66</v>
      </c>
      <c r="I58" s="5">
        <v>34240</v>
      </c>
      <c r="N58" s="3"/>
      <c r="O58" s="3"/>
      <c r="T58" s="11"/>
      <c r="U58" s="11"/>
      <c r="X58" s="10"/>
      <c r="Y58" s="10"/>
    </row>
    <row r="59" spans="1:25" x14ac:dyDescent="0.2">
      <c r="A59" s="7">
        <v>8.1598699999999996E-3</v>
      </c>
      <c r="B59" s="7">
        <v>4.1899999999999997E-6</v>
      </c>
      <c r="C59" s="7">
        <v>4.8890339999999997E-2</v>
      </c>
      <c r="D59" s="7">
        <v>9.1699999999999997E-7</v>
      </c>
      <c r="E59" s="6">
        <v>6.5627829999999996</v>
      </c>
      <c r="F59" s="6">
        <v>1.04E-2</v>
      </c>
      <c r="G59" s="5" t="s">
        <v>62</v>
      </c>
      <c r="H59" s="5" t="s">
        <v>67</v>
      </c>
      <c r="I59" s="5">
        <v>34241</v>
      </c>
      <c r="K59" s="4">
        <f>(C59/AVERAGE(C58,C60)-1)*1000</f>
        <v>-11.807394535832238</v>
      </c>
      <c r="L59" s="1">
        <f>((K59/1000+1)*(14.7/1000+1)-1)*1000</f>
        <v>2.719036764490923</v>
      </c>
      <c r="M59" s="1">
        <f>1000*SQRT((D59/C59)*(D59/C59)+(D58/C58)*(D58/C58)+(D60/C60)*(D60/C60))</f>
        <v>3.654688544433312E-2</v>
      </c>
      <c r="N59" s="8">
        <f>AVERAGE(L55:L59)</f>
        <v>2.7066766417012853</v>
      </c>
      <c r="O59" s="8">
        <f>2*STDEV(L55:L59)</f>
        <v>0.17836419488929445</v>
      </c>
      <c r="T59" s="11"/>
      <c r="U59" s="11"/>
      <c r="X59" s="10"/>
      <c r="Y59" s="10"/>
    </row>
    <row r="60" spans="1:25" x14ac:dyDescent="0.2">
      <c r="A60" s="7">
        <v>8.1786040000000008E-3</v>
      </c>
      <c r="B60" s="7">
        <v>5.0799999999999996E-6</v>
      </c>
      <c r="C60" s="7">
        <v>4.9474129999999998E-2</v>
      </c>
      <c r="D60" s="7">
        <v>1.1999999999999999E-6</v>
      </c>
      <c r="E60" s="6">
        <v>6.9459220000000004</v>
      </c>
      <c r="F60" s="6">
        <v>3.2099999999999997E-2</v>
      </c>
      <c r="G60" s="5" t="s">
        <v>7</v>
      </c>
      <c r="H60" s="5" t="s">
        <v>68</v>
      </c>
      <c r="I60" s="5">
        <v>34242</v>
      </c>
      <c r="N60" s="3"/>
      <c r="O60" s="3"/>
      <c r="T60" s="11"/>
      <c r="U60" s="11"/>
      <c r="X60" s="10"/>
      <c r="Y60" s="10"/>
    </row>
    <row r="61" spans="1:25" x14ac:dyDescent="0.2">
      <c r="A61" s="7">
        <v>8.1423769999999993E-3</v>
      </c>
      <c r="B61" s="7">
        <v>4.9200000000000003E-6</v>
      </c>
      <c r="C61" s="7">
        <v>4.8888960000000002E-2</v>
      </c>
      <c r="D61" s="7">
        <v>1.1599999999999999E-6</v>
      </c>
      <c r="E61" s="6">
        <v>6.9032559999999998</v>
      </c>
      <c r="F61" s="6">
        <v>1.0999999999999999E-2</v>
      </c>
      <c r="G61" s="5" t="s">
        <v>62</v>
      </c>
      <c r="H61" s="5" t="s">
        <v>69</v>
      </c>
      <c r="I61" s="5">
        <v>34243</v>
      </c>
      <c r="K61" s="4">
        <f>(C61/AVERAGE(C60,C62)-1)*1000</f>
        <v>-11.758185081273908</v>
      </c>
      <c r="L61" s="1">
        <f>((K61/1000+1)*(14.7/1000+1)-1)*1000</f>
        <v>2.7689695980313012</v>
      </c>
      <c r="M61" s="1">
        <f>1000*SQRT((D61/C61)*(D61/C61)+(D60/C60)*(D60/C60)+(D62/C62)*(D62/C62))</f>
        <v>4.159327325743202E-2</v>
      </c>
      <c r="N61" s="9"/>
      <c r="O61" s="9"/>
      <c r="T61" s="11"/>
      <c r="U61" s="11"/>
      <c r="X61" s="10"/>
      <c r="Y61" s="10"/>
    </row>
    <row r="62" spans="1:25" x14ac:dyDescent="0.2">
      <c r="A62" s="7">
        <v>8.149257E-3</v>
      </c>
      <c r="B62" s="7">
        <v>5.2900000000000002E-6</v>
      </c>
      <c r="C62" s="7">
        <v>4.9467160000000003E-2</v>
      </c>
      <c r="D62" s="7">
        <v>1.19E-6</v>
      </c>
      <c r="E62" s="6">
        <v>6.8409279999999999</v>
      </c>
      <c r="F62" s="6">
        <v>2.8299999999999999E-2</v>
      </c>
      <c r="G62" s="5" t="s">
        <v>7</v>
      </c>
      <c r="H62" s="5" t="s">
        <v>70</v>
      </c>
      <c r="I62" s="5">
        <v>34244</v>
      </c>
      <c r="N62" s="3"/>
      <c r="O62" s="3"/>
      <c r="T62" s="11"/>
      <c r="U62" s="11"/>
      <c r="X62" s="10"/>
      <c r="Y62" s="10"/>
    </row>
    <row r="63" spans="1:25" x14ac:dyDescent="0.2">
      <c r="A63" s="7">
        <v>8.1772279999999999E-3</v>
      </c>
      <c r="B63" s="7">
        <v>3.6399999999999999E-6</v>
      </c>
      <c r="C63" s="7">
        <v>4.8892829999999998E-2</v>
      </c>
      <c r="D63" s="7">
        <v>9.0500000000000002E-7</v>
      </c>
      <c r="E63" s="6">
        <v>6.7099989999999998</v>
      </c>
      <c r="F63" s="6">
        <v>2.5600000000000001E-2</v>
      </c>
      <c r="G63" s="5" t="s">
        <v>62</v>
      </c>
      <c r="H63" s="5" t="s">
        <v>71</v>
      </c>
      <c r="I63" s="5">
        <v>34245</v>
      </c>
      <c r="K63" s="4">
        <f>(C63/AVERAGE(C62,C64)-1)*1000</f>
        <v>-11.518309153257578</v>
      </c>
      <c r="L63" s="1">
        <f>((K63/1000+1)*(14.7/1000+1)-1)*1000</f>
        <v>3.0123717021894869</v>
      </c>
      <c r="M63" s="1">
        <f>1000*SQRT((D63/C63)*(D63/C63)+(D62/C62)*(D62/C62)+(D64/C64)*(D64/C64))</f>
        <v>4.5704956783840914E-2</v>
      </c>
      <c r="N63" s="3"/>
      <c r="O63" s="3"/>
      <c r="T63" s="11"/>
      <c r="U63" s="11"/>
      <c r="X63" s="10"/>
      <c r="Y63" s="10"/>
    </row>
    <row r="64" spans="1:25" x14ac:dyDescent="0.2">
      <c r="A64" s="7">
        <v>8.1184550000000001E-3</v>
      </c>
      <c r="B64" s="7">
        <v>4.42E-6</v>
      </c>
      <c r="C64" s="7">
        <v>4.9457950000000001E-2</v>
      </c>
      <c r="D64" s="7">
        <v>1.6899999999999999E-6</v>
      </c>
      <c r="E64" s="6">
        <v>6.8874399999999998</v>
      </c>
      <c r="F64" s="6">
        <v>1.77E-2</v>
      </c>
      <c r="G64" s="5" t="s">
        <v>7</v>
      </c>
      <c r="H64" s="5" t="s">
        <v>72</v>
      </c>
      <c r="I64" s="5">
        <v>34246</v>
      </c>
      <c r="N64" s="3"/>
      <c r="O64" s="3"/>
      <c r="T64" s="11"/>
      <c r="U64" s="11"/>
      <c r="X64" s="10"/>
      <c r="Y64" s="10"/>
    </row>
    <row r="65" spans="1:25" x14ac:dyDescent="0.2">
      <c r="A65" s="7">
        <v>8.1691850000000007E-3</v>
      </c>
      <c r="B65" s="7">
        <v>3.1700000000000001E-6</v>
      </c>
      <c r="C65" s="7">
        <v>4.8896349999999998E-2</v>
      </c>
      <c r="D65" s="7">
        <v>1.04E-6</v>
      </c>
      <c r="E65" s="6">
        <v>6.6937530000000001</v>
      </c>
      <c r="F65" s="6">
        <v>3.4099999999999998E-2</v>
      </c>
      <c r="G65" s="5" t="s">
        <v>62</v>
      </c>
      <c r="H65" s="5" t="s">
        <v>73</v>
      </c>
      <c r="I65" s="5">
        <v>34247</v>
      </c>
      <c r="K65" s="4">
        <f>(C65/AVERAGE(C64,C66)-1)*1000</f>
        <v>-11.480319661395622</v>
      </c>
      <c r="L65" s="1">
        <f>((K65/1000+1)*(14.7/1000+1)-1)*1000</f>
        <v>3.0509196395818172</v>
      </c>
      <c r="M65" s="1">
        <f>1000*SQRT((D65/C65)*(D65/C65)+(D64/C64)*(D64/C64)+(D66/C66)*(D66/C66))</f>
        <v>5.2144071978715262E-2</v>
      </c>
      <c r="N65" s="8">
        <f>AVERAGE(L61:L65)</f>
        <v>2.9440869799342018</v>
      </c>
      <c r="O65" s="8">
        <f>2*STDEV(L61:L65)</f>
        <v>0.30575191873605967</v>
      </c>
      <c r="T65" s="11"/>
      <c r="U65" s="11"/>
      <c r="X65" s="10"/>
      <c r="Y65" s="10"/>
    </row>
    <row r="66" spans="1:25" x14ac:dyDescent="0.2">
      <c r="A66" s="7">
        <v>8.1575310000000009E-3</v>
      </c>
      <c r="B66" s="7">
        <v>6.8199999999999999E-6</v>
      </c>
      <c r="C66" s="7">
        <v>4.9470479999999997E-2</v>
      </c>
      <c r="D66" s="7">
        <v>1.64E-6</v>
      </c>
      <c r="E66" s="6">
        <v>6.9463970000000002</v>
      </c>
      <c r="F66" s="6">
        <v>1.6299999999999999E-2</v>
      </c>
      <c r="G66" s="5" t="s">
        <v>7</v>
      </c>
      <c r="H66" s="5" t="s">
        <v>74</v>
      </c>
      <c r="I66" s="5">
        <v>34248</v>
      </c>
      <c r="T66" s="11"/>
      <c r="U66" s="11"/>
      <c r="X66" s="14"/>
      <c r="Y66" s="14"/>
    </row>
    <row r="67" spans="1:25" x14ac:dyDescent="0.2">
      <c r="A67" s="7">
        <v>8.1453280000000003E-3</v>
      </c>
      <c r="B67" s="7">
        <v>2.9000000000000002E-6</v>
      </c>
      <c r="C67" s="7">
        <v>4.8893949999999999E-2</v>
      </c>
      <c r="D67" s="7">
        <v>1.04E-6</v>
      </c>
      <c r="E67" s="6">
        <v>6.65076</v>
      </c>
      <c r="F67" s="6">
        <v>2.07E-2</v>
      </c>
      <c r="G67" s="5" t="s">
        <v>62</v>
      </c>
      <c r="H67" s="5" t="s">
        <v>75</v>
      </c>
      <c r="I67" s="5">
        <v>34249</v>
      </c>
      <c r="K67" s="4">
        <f>(C67/AVERAGE(C66,C68)-1)*1000</f>
        <v>-11.587387952144756</v>
      </c>
      <c r="L67" s="1">
        <f>((K67/1000+1)*(14.7/1000+1)-1)*1000</f>
        <v>2.9422774449585631</v>
      </c>
      <c r="M67" s="1">
        <f>1000*SQRT((D67/C67)*(D67/C67)+(D66/C66)*(D66/C66)+(D68/C68)*(D68/C68))</f>
        <v>5.4876359643769482E-2</v>
      </c>
      <c r="T67" s="11"/>
      <c r="U67" s="11"/>
    </row>
    <row r="68" spans="1:25" x14ac:dyDescent="0.2">
      <c r="A68" s="7">
        <v>8.1338460000000001E-3</v>
      </c>
      <c r="B68" s="7">
        <v>6.55E-6</v>
      </c>
      <c r="C68" s="7">
        <v>4.9463809999999997E-2</v>
      </c>
      <c r="D68" s="7">
        <v>1.8899999999999999E-6</v>
      </c>
      <c r="E68" s="6">
        <v>7.1818340000000003</v>
      </c>
      <c r="F68" s="6">
        <v>4.9100000000000003E-3</v>
      </c>
      <c r="G68" s="5" t="s">
        <v>7</v>
      </c>
      <c r="H68" s="5" t="s">
        <v>76</v>
      </c>
      <c r="I68" s="5">
        <v>34250</v>
      </c>
      <c r="T68" s="11"/>
      <c r="U68" s="11"/>
    </row>
    <row r="69" spans="1:25" x14ac:dyDescent="0.2">
      <c r="A69" s="7">
        <v>8.078979E-3</v>
      </c>
      <c r="B69" s="7">
        <v>8.1999999999999994E-6</v>
      </c>
      <c r="C69" s="7">
        <v>4.8879800000000001E-2</v>
      </c>
      <c r="D69" s="7">
        <v>2.2000000000000001E-6</v>
      </c>
      <c r="E69" s="6">
        <v>6.6511760000000004</v>
      </c>
      <c r="F69" s="6">
        <v>2.18E-2</v>
      </c>
      <c r="G69" s="5" t="s">
        <v>62</v>
      </c>
      <c r="H69" s="5" t="s">
        <v>77</v>
      </c>
      <c r="I69" s="5">
        <v>34251</v>
      </c>
      <c r="K69" s="4">
        <f>(C69/AVERAGE(C68,C70)-1)*1000</f>
        <v>-11.87323664489548</v>
      </c>
      <c r="L69" s="1">
        <f>((K69/1000+1)*(14.7/1000+1)-1)*1000</f>
        <v>2.6522267764244045</v>
      </c>
      <c r="M69" s="1">
        <f>1000*SQRT((D69/C69)*(D69/C69)+(D68/C68)*(D68/C68)+(D70/C70)*(D70/C70))</f>
        <v>6.1997736074455224E-2</v>
      </c>
      <c r="T69" s="11"/>
      <c r="U69" s="11"/>
    </row>
    <row r="70" spans="1:25" x14ac:dyDescent="0.2">
      <c r="A70" s="7">
        <v>8.2121739999999992E-3</v>
      </c>
      <c r="B70" s="7">
        <v>5.0599999999999998E-6</v>
      </c>
      <c r="C70" s="7">
        <v>4.9470460000000001E-2</v>
      </c>
      <c r="D70" s="7">
        <v>9.3600000000000002E-7</v>
      </c>
      <c r="E70" s="6">
        <v>7.0772500000000003</v>
      </c>
      <c r="F70" s="6">
        <v>1.9699999999999999E-2</v>
      </c>
      <c r="G70" s="5" t="s">
        <v>7</v>
      </c>
      <c r="H70" s="5" t="s">
        <v>78</v>
      </c>
      <c r="I70" s="5">
        <v>34252</v>
      </c>
      <c r="T70" s="11"/>
      <c r="U70" s="11"/>
    </row>
    <row r="71" spans="1:25" x14ac:dyDescent="0.2">
      <c r="A71" s="7">
        <v>8.0882669999999997E-3</v>
      </c>
      <c r="B71" s="7">
        <v>4.5499999999999996E-6</v>
      </c>
      <c r="C71" s="7">
        <v>4.8880659999999999E-2</v>
      </c>
      <c r="D71" s="7">
        <v>9.0800000000000003E-7</v>
      </c>
      <c r="E71" s="6">
        <v>6.6610370000000003</v>
      </c>
      <c r="F71" s="6">
        <v>1.49E-2</v>
      </c>
      <c r="G71" s="5" t="s">
        <v>62</v>
      </c>
      <c r="H71" s="5" t="s">
        <v>79</v>
      </c>
      <c r="I71" s="5">
        <v>34253</v>
      </c>
      <c r="K71" s="4">
        <f>(C71/AVERAGE(C70,C72)-1)*1000</f>
        <v>-11.82828403205416</v>
      </c>
      <c r="L71" s="1">
        <f>((K71/1000+1)*(14.7/1000+1)-1)*1000</f>
        <v>2.6978401926744944</v>
      </c>
      <c r="M71" s="1">
        <f>1000*SQRT((D71/C71)*(D71/C71)+(D70/C70)*(D70/C70)+(D72/C72)*(D72/C72))</f>
        <v>5.5472418356012326E-2</v>
      </c>
      <c r="N71" s="8">
        <f>AVERAGE(L67:L71)</f>
        <v>2.7641148046858208</v>
      </c>
      <c r="O71" s="8">
        <f>2*STDEV(L67:L71)</f>
        <v>0.31193967831756808</v>
      </c>
      <c r="T71" s="11"/>
      <c r="U71" s="11"/>
    </row>
    <row r="72" spans="1:25" x14ac:dyDescent="0.2">
      <c r="A72" s="7">
        <v>8.2074069999999999E-3</v>
      </c>
      <c r="B72" s="7">
        <v>3.6899999999999998E-6</v>
      </c>
      <c r="C72" s="7">
        <v>4.9461049999999999E-2</v>
      </c>
      <c r="D72" s="7">
        <v>2.4099999999999998E-6</v>
      </c>
      <c r="E72" s="6">
        <v>7.0626139999999999</v>
      </c>
      <c r="F72" s="6">
        <v>3.4700000000000002E-2</v>
      </c>
      <c r="G72" s="5" t="s">
        <v>7</v>
      </c>
      <c r="H72" s="5" t="s">
        <v>80</v>
      </c>
      <c r="I72" s="5">
        <v>34254</v>
      </c>
      <c r="T72" s="11"/>
      <c r="U72" s="11"/>
    </row>
    <row r="73" spans="1:25" x14ac:dyDescent="0.2">
      <c r="A73" s="7">
        <v>8.0143309999999995E-3</v>
      </c>
      <c r="B73" s="7">
        <v>4.8600000000000001E-6</v>
      </c>
      <c r="C73" s="7">
        <v>4.8879989999999998E-2</v>
      </c>
      <c r="D73" s="7">
        <v>1.61E-6</v>
      </c>
      <c r="E73" s="6">
        <v>6.7547030000000001</v>
      </c>
      <c r="F73" s="6">
        <v>1.23E-2</v>
      </c>
      <c r="G73" s="5" t="s">
        <v>62</v>
      </c>
      <c r="H73" s="5" t="s">
        <v>81</v>
      </c>
      <c r="I73" s="5">
        <v>34255</v>
      </c>
      <c r="K73" s="4">
        <f>(C73/AVERAGE(C72,C74)-1)*1000</f>
        <v>-11.76481291660869</v>
      </c>
      <c r="L73" s="1">
        <f>((K73/1000+1)*(14.7/1000+1)-1)*1000</f>
        <v>2.7622443335171276</v>
      </c>
      <c r="M73" s="1">
        <f>1000*SQRT((D73/C73)*(D73/C73)+(D72/C72)*(D72/C72)+(D74/C74)*(D74/C74))</f>
        <v>6.3776242075265485E-2</v>
      </c>
      <c r="T73" s="11"/>
      <c r="U73" s="11"/>
    </row>
    <row r="74" spans="1:25" x14ac:dyDescent="0.2">
      <c r="A74" s="7">
        <v>8.1703650000000006E-3</v>
      </c>
      <c r="B74" s="7">
        <v>2.8200000000000001E-6</v>
      </c>
      <c r="C74" s="7">
        <v>4.946275E-2</v>
      </c>
      <c r="D74" s="7">
        <v>1.22E-6</v>
      </c>
      <c r="E74" s="6">
        <v>7.2095549999999999</v>
      </c>
      <c r="F74" s="6">
        <v>1.6E-2</v>
      </c>
      <c r="G74" s="5" t="s">
        <v>7</v>
      </c>
      <c r="H74" s="5" t="s">
        <v>82</v>
      </c>
      <c r="I74" s="5">
        <v>34256</v>
      </c>
      <c r="T74" s="11"/>
      <c r="U74" s="11"/>
    </row>
    <row r="75" spans="1:25" x14ac:dyDescent="0.2">
      <c r="A75" s="7">
        <v>8.0271189999999992E-3</v>
      </c>
      <c r="B75" s="7">
        <v>5.13E-6</v>
      </c>
      <c r="C75" s="7">
        <v>4.8865430000000001E-2</v>
      </c>
      <c r="D75" s="7">
        <v>1.9099999999999999E-6</v>
      </c>
      <c r="E75" s="6">
        <v>6.6697090000000001</v>
      </c>
      <c r="F75" s="6">
        <v>1.3899999999999999E-2</v>
      </c>
      <c r="G75" s="5" t="s">
        <v>62</v>
      </c>
      <c r="H75" s="5" t="s">
        <v>83</v>
      </c>
      <c r="I75" s="5">
        <v>34257</v>
      </c>
      <c r="K75" s="4">
        <f>(C75/AVERAGE(C74,C76)-1)*1000</f>
        <v>-11.993562698834115</v>
      </c>
      <c r="L75" s="1">
        <f>((K75/1000+1)*(14.7/1000+1)-1)*1000</f>
        <v>2.5301319294930291</v>
      </c>
      <c r="M75" s="1">
        <f>1000*SQRT((D75/C75)*(D75/C75)+(D74/C74)*(D74/C74)+(D76/C76)*(D76/C76))</f>
        <v>4.9613283552570359E-2</v>
      </c>
      <c r="T75" s="11"/>
      <c r="U75" s="11"/>
    </row>
    <row r="76" spans="1:25" x14ac:dyDescent="0.2">
      <c r="A76" s="7">
        <v>8.1535319999999998E-3</v>
      </c>
      <c r="B76" s="7">
        <v>5.7100000000000004E-6</v>
      </c>
      <c r="C76" s="7">
        <v>4.9454480000000002E-2</v>
      </c>
      <c r="D76" s="7">
        <v>8.9199999999999999E-7</v>
      </c>
      <c r="E76" s="6">
        <v>7.1598980000000001</v>
      </c>
      <c r="F76" s="6">
        <v>2.69E-2</v>
      </c>
      <c r="G76" s="5" t="s">
        <v>7</v>
      </c>
      <c r="H76" s="5" t="s">
        <v>84</v>
      </c>
      <c r="I76" s="5">
        <v>34258</v>
      </c>
      <c r="T76" s="11"/>
      <c r="U76" s="11"/>
    </row>
    <row r="77" spans="1:25" x14ac:dyDescent="0.2">
      <c r="A77" s="7">
        <v>8.0413099999999994E-3</v>
      </c>
      <c r="B77" s="7">
        <v>1.45E-5</v>
      </c>
      <c r="C77" s="7">
        <v>4.8865499999999999E-2</v>
      </c>
      <c r="D77" s="7">
        <v>3.5700000000000001E-6</v>
      </c>
      <c r="E77" s="6">
        <v>6.4880139999999997</v>
      </c>
      <c r="F77" s="6">
        <v>0.13700000000000001</v>
      </c>
      <c r="G77" s="5" t="s">
        <v>62</v>
      </c>
      <c r="H77" s="5" t="s">
        <v>85</v>
      </c>
      <c r="I77" s="5">
        <v>34259</v>
      </c>
      <c r="K77" s="4">
        <f>(C77/AVERAGE(C76,C78)-1)*1000</f>
        <v>-11.867378651417626</v>
      </c>
      <c r="L77" s="1">
        <f>((K77/1000+1)*(14.7/1000+1)-1)*1000</f>
        <v>2.6581708824064965</v>
      </c>
      <c r="M77" s="1">
        <f>1000*SQRT((D77/C77)*(D77/C77)+(D76/C76)*(D76/C76)+(D78/C78)*(D78/C78))</f>
        <v>9.5404199537873463E-2</v>
      </c>
      <c r="N77" s="8">
        <f>AVERAGE(L73:L77)</f>
        <v>2.6501823818055512</v>
      </c>
      <c r="O77" s="8">
        <f>2*STDEV(L73:L77)</f>
        <v>0.23252444286010074</v>
      </c>
      <c r="T77" s="11"/>
      <c r="U77" s="11"/>
    </row>
    <row r="78" spans="1:25" x14ac:dyDescent="0.2">
      <c r="A78" s="7">
        <v>8.0701739999999994E-3</v>
      </c>
      <c r="B78" s="7">
        <v>6.6599999999999998E-6</v>
      </c>
      <c r="C78" s="7">
        <v>4.9450260000000003E-2</v>
      </c>
      <c r="D78" s="7">
        <v>2.9000000000000002E-6</v>
      </c>
      <c r="E78" s="6">
        <v>7.0227459999999997</v>
      </c>
      <c r="F78" s="6">
        <v>3.1300000000000001E-2</v>
      </c>
      <c r="G78" s="5" t="s">
        <v>7</v>
      </c>
      <c r="H78" s="5" t="s">
        <v>86</v>
      </c>
      <c r="I78" s="5">
        <v>34260</v>
      </c>
      <c r="T78" s="11"/>
      <c r="U78" s="11"/>
    </row>
    <row r="79" spans="1:25" x14ac:dyDescent="0.2">
      <c r="A79" s="7">
        <v>8.0516890000000008E-3</v>
      </c>
      <c r="B79" s="7">
        <v>7.3100000000000003E-6</v>
      </c>
      <c r="C79" s="7">
        <v>4.8865140000000001E-2</v>
      </c>
      <c r="D79" s="7">
        <v>2.4099999999999998E-6</v>
      </c>
      <c r="E79" s="6">
        <v>6.9242790000000003</v>
      </c>
      <c r="F79" s="6">
        <v>1.3299999999999999E-2</v>
      </c>
      <c r="G79" s="5" t="s">
        <v>62</v>
      </c>
      <c r="H79" s="5" t="s">
        <v>87</v>
      </c>
      <c r="I79" s="5">
        <v>34261</v>
      </c>
      <c r="K79" s="4">
        <f>(C79/AVERAGE(C78,C80)-1)*1000</f>
        <v>-11.653215359065271</v>
      </c>
      <c r="L79" s="1">
        <f>((K79/1000+1)*(14.7/1000+1)-1)*1000</f>
        <v>2.8754823751564462</v>
      </c>
      <c r="M79" s="1">
        <f>1000*SQRT((D79/C79)*(D79/C79)+(D78/C78)*(D78/C78)+(D80/C80)*(D80/C80))</f>
        <v>0.10162794169537977</v>
      </c>
      <c r="T79" s="11"/>
      <c r="U79" s="11"/>
    </row>
    <row r="80" spans="1:25" x14ac:dyDescent="0.2">
      <c r="A80" s="7">
        <v>8.0227519999999993E-3</v>
      </c>
      <c r="B80" s="7">
        <v>7.9100000000000005E-6</v>
      </c>
      <c r="C80" s="7">
        <v>4.9432320000000002E-2</v>
      </c>
      <c r="D80" s="7">
        <v>3.3000000000000002E-6</v>
      </c>
      <c r="E80" s="6">
        <v>6.9765139999999999</v>
      </c>
      <c r="F80" s="6">
        <v>1.03E-2</v>
      </c>
      <c r="G80" s="5" t="s">
        <v>7</v>
      </c>
      <c r="H80" s="5" t="s">
        <v>88</v>
      </c>
      <c r="I80" s="5">
        <v>34262</v>
      </c>
      <c r="T80" s="11"/>
      <c r="U80" s="11"/>
    </row>
    <row r="81" spans="1:21" x14ac:dyDescent="0.2">
      <c r="A81" s="7">
        <v>8.0646710000000007E-3</v>
      </c>
      <c r="B81" s="7">
        <v>4.7299999999999996E-6</v>
      </c>
      <c r="C81" s="7">
        <v>4.8854439999999999E-2</v>
      </c>
      <c r="D81" s="7">
        <v>1.8300000000000001E-6</v>
      </c>
      <c r="E81" s="6">
        <v>6.9471040000000004</v>
      </c>
      <c r="F81" s="6">
        <v>2.1000000000000001E-2</v>
      </c>
      <c r="G81" s="5" t="s">
        <v>62</v>
      </c>
      <c r="H81" s="5" t="s">
        <v>89</v>
      </c>
      <c r="I81" s="5">
        <v>34263</v>
      </c>
      <c r="K81" s="4">
        <f>(C81/AVERAGE(C80,C82)-1)*1000</f>
        <v>-11.525655963079529</v>
      </c>
      <c r="L81" s="1">
        <f>((K81/1000+1)*(14.7/1000+1)-1)*1000</f>
        <v>3.0049168942631876</v>
      </c>
      <c r="M81" s="1">
        <f>1000*SQRT((D81/C81)*(D81/C81)+(D80/C80)*(D80/C80)+(D82/C82)*(D82/C82))</f>
        <v>0.1551725290428001</v>
      </c>
      <c r="T81" s="11"/>
      <c r="U81" s="11"/>
    </row>
    <row r="82" spans="1:21" x14ac:dyDescent="0.2">
      <c r="A82" s="7">
        <v>8.0019400000000008E-3</v>
      </c>
      <c r="B82" s="7">
        <v>1.43E-5</v>
      </c>
      <c r="C82" s="7">
        <v>4.9415849999999997E-2</v>
      </c>
      <c r="D82" s="7">
        <v>6.6699999999999997E-6</v>
      </c>
      <c r="E82" s="6">
        <v>7.0791019999999998</v>
      </c>
      <c r="F82" s="6">
        <v>1.77E-2</v>
      </c>
      <c r="G82" s="5" t="s">
        <v>7</v>
      </c>
      <c r="H82" s="5" t="s">
        <v>90</v>
      </c>
      <c r="I82" s="5">
        <v>34264</v>
      </c>
      <c r="T82" s="11"/>
      <c r="U82" s="11"/>
    </row>
    <row r="83" spans="1:21" x14ac:dyDescent="0.2">
      <c r="A83" s="7">
        <v>7.9765960000000007E-3</v>
      </c>
      <c r="B83" s="7">
        <v>1.4399999999999999E-5</v>
      </c>
      <c r="C83" s="7">
        <v>4.8839729999999998E-2</v>
      </c>
      <c r="D83" s="7">
        <v>5.8499999999999999E-6</v>
      </c>
      <c r="E83" s="6">
        <v>6.8089130000000004</v>
      </c>
      <c r="F83" s="6">
        <v>2.4500000000000001E-2</v>
      </c>
      <c r="G83" s="5" t="s">
        <v>62</v>
      </c>
      <c r="H83" s="5" t="s">
        <v>91</v>
      </c>
      <c r="I83" s="5">
        <v>34265</v>
      </c>
      <c r="K83" s="4">
        <f>(C83/AVERAGE(C82,C84)-1)*1000</f>
        <v>-11.649307194510406</v>
      </c>
      <c r="L83" s="1">
        <f>((K83/1000+1)*(14.7/1000+1)-1)*1000</f>
        <v>2.8794479897302772</v>
      </c>
      <c r="M83" s="1">
        <f>1000*SQRT((D83/C83)*(D83/C83)+(D82/C82)*(D82/C82)+(D84/C84)*(D84/C84))</f>
        <v>0.18951434305098905</v>
      </c>
      <c r="N83" s="8">
        <f>AVERAGE(L79:L83)</f>
        <v>2.9199490863833035</v>
      </c>
      <c r="O83" s="8">
        <f>2*STDEV(L79:L83)</f>
        <v>0.14722197942796039</v>
      </c>
      <c r="T83" s="11"/>
      <c r="U83" s="11"/>
    </row>
    <row r="84" spans="1:21" x14ac:dyDescent="0.2">
      <c r="A84" s="7">
        <v>8.0213839999999995E-3</v>
      </c>
      <c r="B84" s="7">
        <v>1.2E-5</v>
      </c>
      <c r="C84" s="7">
        <v>4.9414920000000001E-2</v>
      </c>
      <c r="D84" s="7">
        <v>2.8600000000000001E-6</v>
      </c>
      <c r="E84" s="6">
        <v>7.0892869999999997</v>
      </c>
      <c r="F84" s="6">
        <v>3.0499999999999999E-2</v>
      </c>
      <c r="G84" s="5" t="s">
        <v>7</v>
      </c>
      <c r="H84" s="5" t="s">
        <v>92</v>
      </c>
      <c r="I84" s="5">
        <v>34266</v>
      </c>
      <c r="T84" s="11"/>
      <c r="U84" s="11"/>
    </row>
    <row r="85" spans="1:21" x14ac:dyDescent="0.2">
      <c r="A85" s="7"/>
      <c r="B85" s="7"/>
      <c r="C85" s="7"/>
      <c r="D85" s="7"/>
      <c r="E85" s="6"/>
      <c r="F85" s="6"/>
      <c r="K85" s="4"/>
      <c r="T85" s="11"/>
      <c r="U85" s="11"/>
    </row>
    <row r="86" spans="1:21" x14ac:dyDescent="0.2">
      <c r="A86" s="7">
        <v>8.1574490000000006E-3</v>
      </c>
      <c r="B86" s="7">
        <v>5.0100000000000003E-6</v>
      </c>
      <c r="C86" s="7">
        <v>4.954451E-2</v>
      </c>
      <c r="D86" s="7">
        <v>1.1000000000000001E-6</v>
      </c>
      <c r="E86" s="6">
        <v>7.9312680000000002</v>
      </c>
      <c r="F86" s="6">
        <v>2.29E-2</v>
      </c>
      <c r="G86" s="5" t="s">
        <v>7</v>
      </c>
      <c r="H86" s="5" t="s">
        <v>93</v>
      </c>
      <c r="I86" s="5">
        <v>34268</v>
      </c>
      <c r="T86" s="11"/>
      <c r="U86" s="11"/>
    </row>
    <row r="87" spans="1:21" x14ac:dyDescent="0.2">
      <c r="A87" s="7">
        <v>8.2191090000000005E-3</v>
      </c>
      <c r="B87" s="7">
        <v>8.1200000000000002E-6</v>
      </c>
      <c r="C87" s="7">
        <v>4.9449880000000002E-2</v>
      </c>
      <c r="D87" s="7">
        <v>1.5999999999999999E-6</v>
      </c>
      <c r="E87" s="6">
        <v>7.9556230000000001</v>
      </c>
      <c r="F87" s="6">
        <v>5.5300000000000002E-2</v>
      </c>
      <c r="G87" s="5" t="s">
        <v>9</v>
      </c>
      <c r="H87" s="5" t="s">
        <v>94</v>
      </c>
      <c r="I87" s="5">
        <v>34269</v>
      </c>
      <c r="K87" s="4">
        <f>(C87/AVERAGE(C86,C88)-1)*1000</f>
        <v>-1.9028480756205779</v>
      </c>
      <c r="L87" s="1">
        <f>((K87/1000+1)*(14.7/1000+1)-1)*1000</f>
        <v>12.769180057667695</v>
      </c>
      <c r="M87" s="1">
        <f>1000*SQRT((D87/C87)*(D87/C87)+(D86/C86)*(D86/C86)+(D88/C88)*(D88/C88))</f>
        <v>4.5592077362639365E-2</v>
      </c>
      <c r="T87" s="11"/>
      <c r="U87" s="11"/>
    </row>
    <row r="88" spans="1:21" x14ac:dyDescent="0.2">
      <c r="A88" s="7">
        <v>8.0826830000000002E-3</v>
      </c>
      <c r="B88" s="7">
        <v>3.9299999999999996E-6</v>
      </c>
      <c r="C88" s="7">
        <v>4.9543799999999999E-2</v>
      </c>
      <c r="D88" s="7">
        <v>1.15E-6</v>
      </c>
      <c r="E88" s="6">
        <v>7.9900130000000003</v>
      </c>
      <c r="F88" s="6">
        <v>1.09E-2</v>
      </c>
      <c r="G88" s="5" t="s">
        <v>7</v>
      </c>
      <c r="H88" s="5" t="s">
        <v>95</v>
      </c>
      <c r="I88" s="5">
        <v>34270</v>
      </c>
      <c r="T88" s="11"/>
      <c r="U88" s="11"/>
    </row>
    <row r="89" spans="1:21" x14ac:dyDescent="0.2">
      <c r="A89" s="7">
        <v>8.1981050000000007E-3</v>
      </c>
      <c r="B89" s="7">
        <v>6.4799999999999998E-6</v>
      </c>
      <c r="C89" s="7">
        <v>4.9457099999999997E-2</v>
      </c>
      <c r="D89" s="7">
        <v>1.84E-6</v>
      </c>
      <c r="E89" s="6">
        <v>7.9855539999999996</v>
      </c>
      <c r="F89" s="6">
        <v>4.7399999999999998E-2</v>
      </c>
      <c r="G89" s="5" t="s">
        <v>9</v>
      </c>
      <c r="H89" s="5" t="s">
        <v>96</v>
      </c>
      <c r="I89" s="5">
        <v>34271</v>
      </c>
      <c r="K89" s="4">
        <f>(C89/AVERAGE(C88,C90)-1)*1000</f>
        <v>-1.8073875832170794</v>
      </c>
      <c r="L89" s="1">
        <f>((K89/1000+1)*(14.7/1000+1)-1)*1000</f>
        <v>12.866043819309558</v>
      </c>
      <c r="M89" s="1">
        <f>1000*SQRT((D89/C89)*(D89/C89)+(D88/C88)*(D88/C88)+(D90/C90)*(D90/C90))</f>
        <v>4.7364309581527202E-2</v>
      </c>
      <c r="T89" s="11"/>
      <c r="U89" s="11"/>
    </row>
    <row r="90" spans="1:21" x14ac:dyDescent="0.2">
      <c r="A90" s="7">
        <v>8.1718350000000006E-3</v>
      </c>
      <c r="B90" s="7">
        <v>6.7599999999999997E-6</v>
      </c>
      <c r="C90" s="7">
        <v>4.9549500000000003E-2</v>
      </c>
      <c r="D90" s="7">
        <v>8.8700000000000004E-7</v>
      </c>
      <c r="E90" s="6">
        <v>8.1203129999999994</v>
      </c>
      <c r="F90" s="6">
        <v>1.46E-2</v>
      </c>
      <c r="G90" s="5" t="s">
        <v>7</v>
      </c>
      <c r="H90" s="5" t="s">
        <v>97</v>
      </c>
      <c r="I90" s="5">
        <v>34272</v>
      </c>
    </row>
    <row r="91" spans="1:21" x14ac:dyDescent="0.2">
      <c r="A91" s="7">
        <v>8.1200439999999999E-3</v>
      </c>
      <c r="B91" s="7">
        <v>6.6699999999999997E-6</v>
      </c>
      <c r="C91" s="7">
        <v>4.9459459999999997E-2</v>
      </c>
      <c r="D91" s="7">
        <v>6.7599999999999997E-7</v>
      </c>
      <c r="E91" s="6">
        <v>8.0970220000000008</v>
      </c>
      <c r="F91" s="6">
        <v>3.0599999999999999E-2</v>
      </c>
      <c r="G91" s="5" t="s">
        <v>9</v>
      </c>
      <c r="H91" s="5" t="s">
        <v>98</v>
      </c>
      <c r="I91" s="5">
        <v>34273</v>
      </c>
      <c r="K91" s="4">
        <f>(C91/AVERAGE(C90,C92)-1)*1000</f>
        <v>-1.8705545571686688</v>
      </c>
      <c r="L91" s="1">
        <f>((K91/1000+1)*(14.7/1000+1)-1)*1000</f>
        <v>12.801948290840803</v>
      </c>
      <c r="M91" s="1">
        <f>1000*SQRT((D91/C91)*(D91/C91)+(D90/C90)*(D90/C90)+(D92/C92)*(D92/C92))</f>
        <v>2.8631351853506612E-2</v>
      </c>
    </row>
    <row r="92" spans="1:21" x14ac:dyDescent="0.2">
      <c r="A92" s="7">
        <v>8.1763889999999992E-3</v>
      </c>
      <c r="B92" s="7">
        <v>5.8799999999999996E-6</v>
      </c>
      <c r="C92" s="7">
        <v>4.9554800000000003E-2</v>
      </c>
      <c r="D92" s="7">
        <v>8.7599999999999996E-7</v>
      </c>
      <c r="E92" s="6">
        <v>8.2176849999999995</v>
      </c>
      <c r="F92" s="6">
        <v>1.49E-2</v>
      </c>
      <c r="G92" s="5" t="s">
        <v>7</v>
      </c>
      <c r="H92" s="5" t="s">
        <v>99</v>
      </c>
      <c r="I92" s="5">
        <v>34274</v>
      </c>
    </row>
    <row r="93" spans="1:21" x14ac:dyDescent="0.2">
      <c r="A93" s="7">
        <v>8.1176100000000008E-3</v>
      </c>
      <c r="B93" s="7">
        <v>5.7400000000000001E-6</v>
      </c>
      <c r="C93" s="7">
        <v>4.9462829999999999E-2</v>
      </c>
      <c r="D93" s="7">
        <v>6.99E-7</v>
      </c>
      <c r="E93" s="6">
        <v>8.1813369999999992</v>
      </c>
      <c r="F93" s="6">
        <v>1.7600000000000001E-2</v>
      </c>
      <c r="G93" s="5" t="s">
        <v>9</v>
      </c>
      <c r="H93" s="5" t="s">
        <v>100</v>
      </c>
      <c r="I93" s="5">
        <v>34275</v>
      </c>
      <c r="K93" s="4">
        <f>(C93/AVERAGE(C92,C94)-1)*1000</f>
        <v>-1.7166222130369224</v>
      </c>
      <c r="L93" s="1">
        <f>((K93/1000+1)*(14.7/1000+1)-1)*1000</f>
        <v>12.958143440431336</v>
      </c>
      <c r="M93" s="1">
        <f>1000*SQRT((D93/C93)*(D93/C93)+(D92/C92)*(D92/C92)+(D94/C94)*(D94/C94))</f>
        <v>2.8086394358251929E-2</v>
      </c>
      <c r="N93" s="8">
        <f>AVERAGE(L87:L93)</f>
        <v>12.848828902062348</v>
      </c>
      <c r="O93" s="8">
        <f>2*STDEV(L87:L93)</f>
        <v>0.16648424068186321</v>
      </c>
    </row>
    <row r="94" spans="1:21" x14ac:dyDescent="0.2">
      <c r="A94" s="7">
        <v>8.2044209999999999E-3</v>
      </c>
      <c r="B94" s="7">
        <v>3.7699999999999999E-6</v>
      </c>
      <c r="C94" s="7">
        <v>4.9540969999999997E-2</v>
      </c>
      <c r="D94" s="7">
        <v>8.2399999999999997E-7</v>
      </c>
      <c r="E94" s="6">
        <v>8.0310480000000002</v>
      </c>
      <c r="F94" s="6">
        <v>5.2200000000000003E-2</v>
      </c>
      <c r="G94" s="5" t="s">
        <v>7</v>
      </c>
      <c r="H94" s="5" t="s">
        <v>101</v>
      </c>
      <c r="I94" s="5">
        <v>34276</v>
      </c>
    </row>
    <row r="95" spans="1:21" x14ac:dyDescent="0.2">
      <c r="A95" s="7">
        <v>8.1927630000000005E-3</v>
      </c>
      <c r="B95" s="7">
        <v>6.7299999999999999E-6</v>
      </c>
      <c r="C95" s="7">
        <v>4.9455510000000001E-2</v>
      </c>
      <c r="D95" s="7">
        <v>8.5499999999999997E-7</v>
      </c>
      <c r="E95" s="6">
        <v>8.2482939999999996</v>
      </c>
      <c r="F95" s="6">
        <v>1.52E-2</v>
      </c>
      <c r="G95" s="5" t="s">
        <v>9</v>
      </c>
      <c r="H95" s="5" t="s">
        <v>102</v>
      </c>
      <c r="I95" s="5">
        <v>34277</v>
      </c>
      <c r="K95" s="4">
        <f>(C95/AVERAGE(C94,C96)-1)*1000</f>
        <v>-1.7529445259515386</v>
      </c>
      <c r="L95" s="1">
        <f>((K95/1000+1)*(14.7/1000+1)-1)*1000</f>
        <v>12.921287189517017</v>
      </c>
      <c r="M95" s="1">
        <f>1000*SQRT((D95/C95)*(D95/C95)+(D94/C94)*(D94/C94)+(D96/C96)*(D96/C96))</f>
        <v>3.2279475579971767E-2</v>
      </c>
    </row>
    <row r="96" spans="1:21" x14ac:dyDescent="0.2">
      <c r="A96" s="7">
        <v>8.2650769999999991E-3</v>
      </c>
      <c r="B96" s="7">
        <v>2.3E-6</v>
      </c>
      <c r="C96" s="7">
        <v>4.9543740000000003E-2</v>
      </c>
      <c r="D96" s="7">
        <v>1.0699999999999999E-6</v>
      </c>
      <c r="E96" s="6">
        <v>8.9442079999999997</v>
      </c>
      <c r="F96" s="6">
        <v>1.8200000000000001E-2</v>
      </c>
      <c r="G96" s="5" t="s">
        <v>7</v>
      </c>
      <c r="H96" s="5" t="s">
        <v>103</v>
      </c>
      <c r="I96" s="5">
        <v>34278</v>
      </c>
    </row>
    <row r="97" spans="1:15" x14ac:dyDescent="0.2">
      <c r="A97" s="7">
        <v>8.1939419999999992E-3</v>
      </c>
      <c r="B97" s="7">
        <v>2.8100000000000002E-6</v>
      </c>
      <c r="C97" s="7">
        <v>4.9454049999999999E-2</v>
      </c>
      <c r="D97" s="7">
        <v>8.8299999999999995E-7</v>
      </c>
      <c r="E97" s="6">
        <v>8.4632290000000001</v>
      </c>
      <c r="F97" s="6">
        <v>1.7399999999999999E-2</v>
      </c>
      <c r="G97" s="5" t="s">
        <v>9</v>
      </c>
      <c r="H97" s="5" t="s">
        <v>104</v>
      </c>
      <c r="I97" s="5">
        <v>34279</v>
      </c>
      <c r="K97" s="4">
        <f>(C97/AVERAGE(C96,C98)-1)*1000</f>
        <v>-1.921290491418981</v>
      </c>
      <c r="L97" s="1">
        <f>((K97/1000+1)*(14.7/1000+1)-1)*1000</f>
        <v>12.750466538357097</v>
      </c>
      <c r="M97" s="1">
        <f>1000*SQRT((D97/C97)*(D97/C97)+(D96/C96)*(D96/C96)+(D98/C98)*(D98/C98))</f>
        <v>3.8523549427135817E-2</v>
      </c>
    </row>
    <row r="98" spans="1:15" x14ac:dyDescent="0.2">
      <c r="A98" s="7">
        <v>8.2621320000000002E-3</v>
      </c>
      <c r="B98" s="7">
        <v>3.0400000000000001E-6</v>
      </c>
      <c r="C98" s="7">
        <v>4.9554756999999998E-2</v>
      </c>
      <c r="D98" s="7">
        <v>1.31E-6</v>
      </c>
      <c r="E98" s="6">
        <v>9.1476170000000003</v>
      </c>
      <c r="F98" s="6">
        <v>2.9600000000000001E-2</v>
      </c>
      <c r="G98" s="5" t="s">
        <v>7</v>
      </c>
      <c r="H98" s="5" t="s">
        <v>105</v>
      </c>
      <c r="I98" s="5">
        <v>34280</v>
      </c>
    </row>
    <row r="99" spans="1:15" x14ac:dyDescent="0.2">
      <c r="A99" s="7">
        <v>8.1699449999999996E-3</v>
      </c>
      <c r="B99" s="7">
        <v>2.0999999999999998E-6</v>
      </c>
      <c r="C99" s="7">
        <v>4.9454249999999998E-2</v>
      </c>
      <c r="D99" s="7">
        <v>9.8200000000000008E-7</v>
      </c>
      <c r="E99" s="6">
        <v>8.5021529999999998</v>
      </c>
      <c r="F99" s="6">
        <v>1.8499999999999999E-2</v>
      </c>
      <c r="G99" s="5" t="s">
        <v>9</v>
      </c>
      <c r="H99" s="5" t="s">
        <v>106</v>
      </c>
      <c r="I99" s="5">
        <v>34281</v>
      </c>
      <c r="K99" s="4">
        <f>(C99/AVERAGE(C98,C100)-1)*1000</f>
        <v>-1.9252106223530685</v>
      </c>
      <c r="L99" s="1">
        <f>((K99/1000+1)*(14.7/1000+1)-1)*1000</f>
        <v>12.746488781498311</v>
      </c>
      <c r="M99" s="1">
        <f>1000*SQRT((D99/C99)*(D99/C99)+(D98/C98)*(D98/C98)+(D100/C100)*(D100/C100))</f>
        <v>3.9491004365637558E-2</v>
      </c>
    </row>
    <row r="100" spans="1:15" x14ac:dyDescent="0.2">
      <c r="A100" s="7">
        <v>8.2766339999999997E-3</v>
      </c>
      <c r="B100" s="7">
        <v>2.7599999999999998E-6</v>
      </c>
      <c r="C100" s="7">
        <v>4.9544530000000003E-2</v>
      </c>
      <c r="D100" s="7">
        <v>1.0699999999999999E-6</v>
      </c>
      <c r="E100" s="6">
        <v>8.8240259999999999</v>
      </c>
      <c r="F100" s="6">
        <v>3.1800000000000002E-2</v>
      </c>
      <c r="G100" s="5" t="s">
        <v>7</v>
      </c>
      <c r="H100" s="5" t="s">
        <v>107</v>
      </c>
      <c r="I100" s="5">
        <v>34282</v>
      </c>
    </row>
    <row r="101" spans="1:15" x14ac:dyDescent="0.2">
      <c r="A101" s="7">
        <v>8.2537129999999993E-3</v>
      </c>
      <c r="B101" s="7">
        <v>4.25E-6</v>
      </c>
      <c r="C101" s="7">
        <v>4.9465059999999998E-2</v>
      </c>
      <c r="D101" s="7">
        <v>1.11E-6</v>
      </c>
      <c r="E101" s="6">
        <v>8.4226899999999993</v>
      </c>
      <c r="F101" s="6">
        <v>2.29E-2</v>
      </c>
      <c r="G101" s="5" t="s">
        <v>9</v>
      </c>
      <c r="H101" s="5" t="s">
        <v>108</v>
      </c>
      <c r="I101" s="5">
        <v>34283</v>
      </c>
      <c r="K101" s="4">
        <f>(C101/AVERAGE(C100,C102)-1)*1000</f>
        <v>-1.7299424953554077</v>
      </c>
      <c r="L101" s="1">
        <f>((K101/1000+1)*(14.7/1000+1)-1)*1000</f>
        <v>12.944627349962712</v>
      </c>
      <c r="M101" s="1">
        <f>1000*SQRT((D101/C101)*(D101/C101)+(D100/C100)*(D100/C100)+(D102/C102)*(D102/C102))</f>
        <v>3.9824654079568554E-2</v>
      </c>
      <c r="N101" s="8">
        <f>AVERAGE(L95:L101)</f>
        <v>12.840717464833784</v>
      </c>
      <c r="O101" s="8">
        <f>2*STDEV(L95:L101)</f>
        <v>0.21389411478915182</v>
      </c>
    </row>
    <row r="102" spans="1:15" x14ac:dyDescent="0.2">
      <c r="A102" s="7">
        <v>8.2455600000000007E-3</v>
      </c>
      <c r="B102" s="7">
        <v>2.6299999999999998E-6</v>
      </c>
      <c r="C102" s="7">
        <v>4.9557030000000002E-2</v>
      </c>
      <c r="D102" s="7">
        <v>1.2300000000000001E-6</v>
      </c>
      <c r="E102" s="6">
        <v>8.7443179999999998</v>
      </c>
      <c r="F102" s="6">
        <v>2.5700000000000001E-2</v>
      </c>
      <c r="G102" s="5" t="s">
        <v>7</v>
      </c>
      <c r="H102" s="5" t="s">
        <v>109</v>
      </c>
      <c r="I102" s="5">
        <v>34284</v>
      </c>
    </row>
    <row r="104" spans="1:15" x14ac:dyDescent="0.2">
      <c r="A104" s="7">
        <v>8.2787529999999998E-3</v>
      </c>
      <c r="B104" s="7">
        <v>2.61E-6</v>
      </c>
      <c r="C104" s="7">
        <v>4.955586E-2</v>
      </c>
      <c r="D104" s="7">
        <v>8.5799999999999998E-7</v>
      </c>
      <c r="E104" s="6">
        <v>5.4996349999999996</v>
      </c>
      <c r="F104" s="6">
        <v>8.9300000000000004E-2</v>
      </c>
      <c r="G104" s="5" t="s">
        <v>7</v>
      </c>
      <c r="H104" s="5" t="s">
        <v>126</v>
      </c>
      <c r="I104" s="5">
        <v>34288</v>
      </c>
    </row>
    <row r="105" spans="1:15" x14ac:dyDescent="0.2">
      <c r="A105" s="7">
        <v>8.2651879999999997E-3</v>
      </c>
      <c r="B105" s="7">
        <v>1.3400000000000001E-6</v>
      </c>
      <c r="C105" s="7">
        <v>4.9465269999999999E-2</v>
      </c>
      <c r="D105" s="7">
        <v>7.5600000000000005E-7</v>
      </c>
      <c r="E105" s="6">
        <v>6.2450020000000004</v>
      </c>
      <c r="F105" s="6">
        <v>4.82E-2</v>
      </c>
      <c r="G105" s="5" t="s">
        <v>9</v>
      </c>
      <c r="H105" s="5" t="s">
        <v>127</v>
      </c>
      <c r="I105" s="5">
        <v>34289</v>
      </c>
      <c r="K105" s="4">
        <f>(C105/AVERAGE(C104,C106)-1)*1000</f>
        <v>-1.8311601528088195</v>
      </c>
      <c r="L105" s="1">
        <f>((K105/1000+1)*(14.7/1000+1)-1)*1000</f>
        <v>12.841921792944744</v>
      </c>
      <c r="M105" s="1">
        <f>1000*SQRT((D105/C105)*(D105/C105)+(D104/C104)*(D104/C104)+(D106/C106)*(D106/C106))</f>
        <v>3.3755344972655588E-2</v>
      </c>
    </row>
    <row r="106" spans="1:15" x14ac:dyDescent="0.2">
      <c r="A106" s="7">
        <v>8.2805789999999997E-3</v>
      </c>
      <c r="B106" s="7">
        <v>2.8399999999999999E-6</v>
      </c>
      <c r="C106" s="7">
        <v>4.9556169999999997E-2</v>
      </c>
      <c r="D106" s="7">
        <v>1.22E-6</v>
      </c>
      <c r="E106" s="6">
        <v>5.6386370000000001</v>
      </c>
      <c r="F106" s="6">
        <v>4.5100000000000001E-2</v>
      </c>
      <c r="G106" s="5" t="s">
        <v>7</v>
      </c>
      <c r="H106" s="5" t="s">
        <v>128</v>
      </c>
      <c r="I106" s="5">
        <v>34290</v>
      </c>
    </row>
    <row r="107" spans="1:15" x14ac:dyDescent="0.2">
      <c r="A107" s="7">
        <v>8.2113670000000007E-3</v>
      </c>
      <c r="B107" s="7">
        <v>1.8899999999999999E-6</v>
      </c>
      <c r="C107" s="7">
        <v>4.946188E-2</v>
      </c>
      <c r="D107" s="7">
        <v>9.3099999999999996E-7</v>
      </c>
      <c r="E107" s="6">
        <v>6.6958099999999998</v>
      </c>
      <c r="F107" s="6">
        <v>2.9100000000000001E-2</v>
      </c>
      <c r="G107" s="5" t="s">
        <v>9</v>
      </c>
      <c r="H107" s="5" t="s">
        <v>129</v>
      </c>
      <c r="I107" s="5">
        <v>34291</v>
      </c>
      <c r="K107" s="4">
        <f>(C107/AVERAGE(C106,C108)-1)*1000</f>
        <v>-1.8829511096617457</v>
      </c>
      <c r="L107" s="1">
        <f>((K107/1000+1)*(14.7/1000+1)-1)*1000</f>
        <v>12.789369509026205</v>
      </c>
      <c r="M107" s="1">
        <f>1000*SQRT((D107/C107)*(D107/C107)+(D106/C106)*(D106/C106)+(D108/C108)*(D108/C108))</f>
        <v>3.532282887365653E-2</v>
      </c>
    </row>
    <row r="108" spans="1:15" x14ac:dyDescent="0.2">
      <c r="A108" s="7">
        <v>8.2623680000000008E-3</v>
      </c>
      <c r="B108" s="7">
        <v>1.9E-6</v>
      </c>
      <c r="C108" s="7">
        <v>4.9554210000000001E-2</v>
      </c>
      <c r="D108" s="7">
        <v>8.4E-7</v>
      </c>
      <c r="E108" s="6">
        <v>6.3836329999999997</v>
      </c>
      <c r="F108" s="6">
        <v>3.44E-2</v>
      </c>
      <c r="G108" s="5" t="s">
        <v>7</v>
      </c>
      <c r="H108" s="5" t="s">
        <v>130</v>
      </c>
      <c r="I108" s="5">
        <v>34292</v>
      </c>
    </row>
    <row r="109" spans="1:15" x14ac:dyDescent="0.2">
      <c r="A109" s="7">
        <v>8.1815629999999993E-3</v>
      </c>
      <c r="B109" s="7">
        <v>7.5100000000000001E-6</v>
      </c>
      <c r="C109" s="7">
        <v>4.9471019999999997E-2</v>
      </c>
      <c r="D109" s="7">
        <v>1.19E-6</v>
      </c>
      <c r="E109" s="6">
        <v>7.0135180000000004</v>
      </c>
      <c r="F109" s="6">
        <v>5.4199999999999998E-2</v>
      </c>
      <c r="G109" s="5" t="s">
        <v>9</v>
      </c>
      <c r="H109" s="5" t="s">
        <v>131</v>
      </c>
      <c r="I109" s="5">
        <v>34293</v>
      </c>
      <c r="K109" s="4">
        <f>(C109/AVERAGE(C108,C110)-1)*1000</f>
        <v>-1.7701214992430492</v>
      </c>
      <c r="L109" s="1">
        <f>((K109/1000+1)*(14.7/1000+1)-1)*1000</f>
        <v>12.903857714718026</v>
      </c>
      <c r="M109" s="1">
        <f>1000*SQRT((D109/C109)*(D109/C109)+(D108/C108)*(D108/C108)+(D110/C110)*(D110/C110))</f>
        <v>3.3062268970871611E-2</v>
      </c>
    </row>
    <row r="110" spans="1:15" x14ac:dyDescent="0.2">
      <c r="A110" s="7">
        <v>8.1723569999999999E-3</v>
      </c>
      <c r="B110" s="7">
        <v>4.1500000000000001E-6</v>
      </c>
      <c r="C110" s="7">
        <v>4.9563280000000001E-2</v>
      </c>
      <c r="D110" s="7">
        <v>7.4700000000000001E-7</v>
      </c>
      <c r="E110" s="6">
        <v>6.7347440000000001</v>
      </c>
      <c r="F110" s="6">
        <v>2.76E-2</v>
      </c>
      <c r="G110" s="5" t="s">
        <v>7</v>
      </c>
      <c r="H110" s="5" t="s">
        <v>132</v>
      </c>
      <c r="I110" s="5">
        <v>34294</v>
      </c>
    </row>
    <row r="111" spans="1:15" x14ac:dyDescent="0.2">
      <c r="A111" s="7">
        <v>8.1307989999999993E-3</v>
      </c>
      <c r="B111" s="7">
        <v>1.2500000000000001E-5</v>
      </c>
      <c r="C111" s="7">
        <v>4.9470210000000001E-2</v>
      </c>
      <c r="D111" s="7">
        <v>1.77E-6</v>
      </c>
      <c r="E111" s="6">
        <v>7.3485579999999997</v>
      </c>
      <c r="F111" s="6">
        <v>4.5499999999999999E-2</v>
      </c>
      <c r="G111" s="5" t="s">
        <v>9</v>
      </c>
      <c r="H111" s="5" t="s">
        <v>133</v>
      </c>
      <c r="I111" s="5">
        <v>34295</v>
      </c>
      <c r="K111" s="4">
        <f>(C111/AVERAGE(C110,C112)-1)*1000</f>
        <v>-1.8158722305525732</v>
      </c>
      <c r="L111" s="1">
        <f>((K111/1000+1)*(14.7/1000+1)-1)*1000</f>
        <v>12.857434447658189</v>
      </c>
      <c r="M111" s="1">
        <f>1000*SQRT((D111/C111)*(D111/C111)+(D110/C110)*(D110/C110)+(D112/C112)*(D112/C112))</f>
        <v>5.2345780539650298E-2</v>
      </c>
      <c r="N111" s="8">
        <f>AVERAGE(L105:L111)</f>
        <v>12.848145866086792</v>
      </c>
      <c r="O111" s="8">
        <f>2*STDEV(L105:L111)</f>
        <v>9.4399767381840277E-2</v>
      </c>
    </row>
    <row r="112" spans="1:15" x14ac:dyDescent="0.2">
      <c r="A112" s="7">
        <v>8.1529789999999994E-3</v>
      </c>
      <c r="B112" s="7">
        <v>1.24E-5</v>
      </c>
      <c r="C112" s="7">
        <v>4.9557129999999998E-2</v>
      </c>
      <c r="D112" s="7">
        <v>1.7400000000000001E-6</v>
      </c>
      <c r="E112" s="6">
        <v>6.7887170000000001</v>
      </c>
      <c r="F112" s="6">
        <v>7.8399999999999997E-2</v>
      </c>
      <c r="G112" s="5" t="s">
        <v>7</v>
      </c>
      <c r="H112" s="5" t="s">
        <v>134</v>
      </c>
      <c r="I112" s="5">
        <v>34296</v>
      </c>
    </row>
    <row r="113" spans="1:15" x14ac:dyDescent="0.2">
      <c r="A113" s="7">
        <v>8.1701199999999995E-3</v>
      </c>
      <c r="B113" s="7">
        <v>4.3100000000000002E-6</v>
      </c>
      <c r="C113" s="7">
        <v>4.9469119999999998E-2</v>
      </c>
      <c r="D113" s="7">
        <v>1.02E-6</v>
      </c>
      <c r="E113" s="6">
        <v>7.5518830000000001</v>
      </c>
      <c r="F113" s="6">
        <v>4.7500000000000001E-2</v>
      </c>
      <c r="G113" s="5" t="s">
        <v>9</v>
      </c>
      <c r="H113" s="5" t="s">
        <v>135</v>
      </c>
      <c r="I113" s="5">
        <v>34297</v>
      </c>
      <c r="K113" s="4">
        <f>(C113/AVERAGE(C112,C114)-1)*1000</f>
        <v>-2.0817062911021589</v>
      </c>
      <c r="L113" s="1">
        <f>((K113/1000+1)*(14.7/1000+1)-1)*1000</f>
        <v>12.587692626418567</v>
      </c>
      <c r="M113" s="1">
        <f>1000*SQRT((D113/C113)*(D113/C113)+(D112/C112)*(D112/C112)+(D114/C114)*(D114/C114))</f>
        <v>4.5172662242140532E-2</v>
      </c>
    </row>
    <row r="114" spans="1:15" x14ac:dyDescent="0.2">
      <c r="A114" s="7">
        <v>8.1670560000000007E-3</v>
      </c>
      <c r="B114" s="7">
        <v>6.1099999999999999E-6</v>
      </c>
      <c r="C114" s="7">
        <v>4.95875E-2</v>
      </c>
      <c r="D114" s="7">
        <v>9.7000000000000003E-7</v>
      </c>
      <c r="E114" s="6">
        <v>8.6626940000000001</v>
      </c>
      <c r="F114" s="6">
        <v>7.4099999999999999E-2</v>
      </c>
      <c r="G114" s="5" t="s">
        <v>7</v>
      </c>
      <c r="H114" s="5" t="s">
        <v>136</v>
      </c>
      <c r="I114" s="5">
        <v>34298</v>
      </c>
    </row>
    <row r="115" spans="1:15" x14ac:dyDescent="0.2">
      <c r="A115" s="7">
        <v>8.1213610000000006E-3</v>
      </c>
      <c r="B115" s="7">
        <v>1.15E-5</v>
      </c>
      <c r="C115" s="7">
        <v>4.9487250000000003E-2</v>
      </c>
      <c r="D115" s="7">
        <v>1.9800000000000001E-6</v>
      </c>
      <c r="E115" s="6">
        <v>7.3598020000000002</v>
      </c>
      <c r="F115" s="6">
        <v>6.1199999999999997E-2</v>
      </c>
      <c r="G115" s="5" t="s">
        <v>9</v>
      </c>
      <c r="H115" s="5" t="s">
        <v>137</v>
      </c>
      <c r="I115" s="5">
        <v>34299</v>
      </c>
      <c r="K115" s="4">
        <f>(C115/AVERAGE(C114,C116)-1)*1000</f>
        <v>-1.8898387384670423</v>
      </c>
      <c r="L115" s="1">
        <f>((K115/1000+1)*(14.7/1000+1)-1)*1000</f>
        <v>12.782380632077484</v>
      </c>
      <c r="M115" s="1">
        <f>1000*SQRT((D115/C115)*(D115/C115)+(D114/C114)*(D114/C114)+(D116/C116)*(D116/C116))</f>
        <v>4.9316090108295983E-2</v>
      </c>
    </row>
    <row r="116" spans="1:15" x14ac:dyDescent="0.2">
      <c r="A116" s="7">
        <v>8.2063669999999991E-3</v>
      </c>
      <c r="B116" s="7">
        <v>4.69E-6</v>
      </c>
      <c r="C116" s="7">
        <v>4.9574399999999998E-2</v>
      </c>
      <c r="D116" s="7">
        <v>1.0499999999999999E-6</v>
      </c>
      <c r="E116" s="6">
        <v>8.7833100000000002</v>
      </c>
      <c r="F116" s="6">
        <v>0.04</v>
      </c>
      <c r="G116" s="5" t="s">
        <v>7</v>
      </c>
      <c r="H116" s="5" t="s">
        <v>138</v>
      </c>
      <c r="I116" s="5">
        <v>34300</v>
      </c>
    </row>
    <row r="117" spans="1:15" x14ac:dyDescent="0.2">
      <c r="A117" s="7">
        <v>8.1947600000000006E-3</v>
      </c>
      <c r="B117" s="7">
        <v>7.8699999999999992E-6</v>
      </c>
      <c r="C117" s="7">
        <v>4.9466700000000002E-2</v>
      </c>
      <c r="D117" s="7">
        <v>8.7400000000000002E-7</v>
      </c>
      <c r="E117" s="6">
        <v>7.0299440000000004</v>
      </c>
      <c r="F117" s="6">
        <v>5.7000000000000002E-2</v>
      </c>
      <c r="G117" s="5" t="s">
        <v>9</v>
      </c>
      <c r="H117" s="5" t="s">
        <v>139</v>
      </c>
      <c r="I117" s="5">
        <v>34301</v>
      </c>
      <c r="K117" s="4">
        <f>(C117/AVERAGE(C116,C118)-1)*1000</f>
        <v>-2.1042540791481601</v>
      </c>
      <c r="L117" s="1">
        <f>((K117/1000+1)*(14.7/1000+1)-1)*1000</f>
        <v>12.564813385888218</v>
      </c>
      <c r="M117" s="1">
        <f>1000*SQRT((D117/C117)*(D117/C117)+(D116/C116)*(D116/C116)+(D118/C118)*(D118/C118))</f>
        <v>3.2988812050531884E-2</v>
      </c>
    </row>
    <row r="118" spans="1:15" x14ac:dyDescent="0.2">
      <c r="A118" s="7">
        <v>8.2350570000000005E-3</v>
      </c>
      <c r="B118" s="7">
        <v>1.9999999999999999E-6</v>
      </c>
      <c r="C118" s="7">
        <v>4.956762E-2</v>
      </c>
      <c r="D118" s="7">
        <v>8.9700000000000005E-7</v>
      </c>
      <c r="E118" s="6">
        <v>8.3646930000000008</v>
      </c>
      <c r="F118" s="6">
        <v>5.16E-2</v>
      </c>
      <c r="G118" s="5" t="s">
        <v>7</v>
      </c>
      <c r="H118" s="5" t="s">
        <v>140</v>
      </c>
      <c r="I118" s="5">
        <v>34302</v>
      </c>
    </row>
    <row r="119" spans="1:15" x14ac:dyDescent="0.2">
      <c r="A119" s="7">
        <v>8.2243720000000006E-3</v>
      </c>
      <c r="B119" s="7">
        <v>4.9200000000000003E-6</v>
      </c>
      <c r="C119" s="7">
        <v>4.9463060000000003E-2</v>
      </c>
      <c r="D119" s="7">
        <v>1.0100000000000001E-6</v>
      </c>
      <c r="E119" s="6">
        <v>7.2930679999999999</v>
      </c>
      <c r="F119" s="6">
        <v>4.19E-2</v>
      </c>
      <c r="G119" s="5" t="s">
        <v>9</v>
      </c>
      <c r="H119" s="5" t="s">
        <v>141</v>
      </c>
      <c r="I119" s="5">
        <v>34303</v>
      </c>
      <c r="K119" s="4">
        <f>(C119/AVERAGE(C118,C120)-1)*1000</f>
        <v>-2.1066231327473428</v>
      </c>
      <c r="L119" s="1">
        <f>((K119/1000+1)*(14.7/1000+1)-1)*1000</f>
        <v>12.562409507201222</v>
      </c>
      <c r="M119" s="1">
        <f>1000*SQRT((D119/C119)*(D119/C119)+(D118/C118)*(D118/C118)+(D120/C120)*(D120/C120))</f>
        <v>3.072241082570025E-2</v>
      </c>
      <c r="N119" s="8">
        <f>AVERAGE(L113:L119)</f>
        <v>12.624324037896372</v>
      </c>
      <c r="O119" s="8">
        <f>2*STDEV(L113:L119)</f>
        <v>0.21197067119336754</v>
      </c>
    </row>
    <row r="120" spans="1:15" x14ac:dyDescent="0.2">
      <c r="A120" s="7">
        <v>8.2421370000000001E-3</v>
      </c>
      <c r="B120" s="7">
        <v>2.79E-6</v>
      </c>
      <c r="C120" s="7">
        <v>4.9567340000000001E-2</v>
      </c>
      <c r="D120" s="7">
        <v>6.9999999999999997E-7</v>
      </c>
      <c r="E120" s="6">
        <v>8.0256380000000007</v>
      </c>
      <c r="F120" s="6">
        <v>5.2200000000000003E-2</v>
      </c>
      <c r="G120" s="5" t="s">
        <v>7</v>
      </c>
      <c r="H120" s="5" t="s">
        <v>142</v>
      </c>
      <c r="I120" s="5">
        <v>34304</v>
      </c>
    </row>
    <row r="121" spans="1:15" x14ac:dyDescent="0.2">
      <c r="A121" s="7">
        <v>8.2497149999999995E-3</v>
      </c>
      <c r="B121" s="7">
        <v>5.1800000000000004E-6</v>
      </c>
      <c r="C121" s="7">
        <v>4.9458929999999998E-2</v>
      </c>
      <c r="D121" s="7">
        <v>9.8599999999999996E-7</v>
      </c>
      <c r="E121" s="6">
        <v>7.0446960000000001</v>
      </c>
      <c r="F121" s="6">
        <v>9.0499999999999997E-2</v>
      </c>
      <c r="G121" s="5" t="s">
        <v>9</v>
      </c>
      <c r="H121" s="5" t="s">
        <v>143</v>
      </c>
      <c r="I121" s="5">
        <v>34305</v>
      </c>
      <c r="K121" s="4">
        <f>(C121/AVERAGE(C120,C122)-1)*1000</f>
        <v>-2.1771609631398015</v>
      </c>
      <c r="L121" s="1">
        <f>((K121/1000+1)*(14.7/1000+1)-1)*1000</f>
        <v>12.490834770702008</v>
      </c>
      <c r="M121" s="1">
        <f>1000*SQRT((D121/C121)*(D121/C121)+(D120/C120)*(D120/C120)+(D122/C122)*(D122/C122))</f>
        <v>3.0706342678429376E-2</v>
      </c>
    </row>
    <row r="122" spans="1:15" x14ac:dyDescent="0.2">
      <c r="A122" s="7">
        <v>8.2470240000000004E-3</v>
      </c>
      <c r="B122" s="7">
        <v>4.2300000000000002E-6</v>
      </c>
      <c r="C122" s="7">
        <v>4.9566350000000002E-2</v>
      </c>
      <c r="D122" s="7">
        <v>9.2200000000000002E-7</v>
      </c>
      <c r="E122" s="6">
        <v>7.9975940000000003</v>
      </c>
      <c r="F122" s="6">
        <v>7.2499999999999995E-2</v>
      </c>
      <c r="G122" s="5" t="s">
        <v>7</v>
      </c>
      <c r="H122" s="5" t="s">
        <v>144</v>
      </c>
      <c r="I122" s="5">
        <v>34306</v>
      </c>
    </row>
    <row r="123" spans="1:15" x14ac:dyDescent="0.2">
      <c r="A123" s="7">
        <v>8.2566310000000004E-3</v>
      </c>
      <c r="B123" s="7">
        <v>3.9199999999999997E-6</v>
      </c>
      <c r="C123" s="7">
        <v>4.945604E-2</v>
      </c>
      <c r="D123" s="7">
        <v>1.02E-6</v>
      </c>
      <c r="E123" s="6">
        <v>6.9620009999999999</v>
      </c>
      <c r="F123" s="6">
        <v>8.1699999999999995E-2</v>
      </c>
      <c r="G123" s="5" t="s">
        <v>9</v>
      </c>
      <c r="H123" s="5" t="s">
        <v>145</v>
      </c>
      <c r="I123" s="5">
        <v>34307</v>
      </c>
      <c r="K123" s="4">
        <f>(C123/AVERAGE(C122,C124)-1)*1000</f>
        <v>-2.0738992574884652</v>
      </c>
      <c r="L123" s="1">
        <f>((K123/1000+1)*(14.7/1000+1)-1)*1000</f>
        <v>12.595614423426493</v>
      </c>
      <c r="M123" s="1">
        <f>1000*SQRT((D123/C123)*(D123/C123)+(D122/C122)*(D122/C122)+(D124/C124)*(D124/C124))</f>
        <v>3.4154426698080276E-2</v>
      </c>
    </row>
    <row r="124" spans="1:15" x14ac:dyDescent="0.2">
      <c r="A124" s="7">
        <v>8.2653770000000008E-3</v>
      </c>
      <c r="B124" s="7">
        <v>4.1099999999999996E-6</v>
      </c>
      <c r="C124" s="7">
        <v>4.9551289999999998E-2</v>
      </c>
      <c r="D124" s="7">
        <v>9.850000000000001E-7</v>
      </c>
      <c r="E124" s="6">
        <v>8.3741880000000002</v>
      </c>
      <c r="F124" s="6">
        <v>3.1800000000000002E-2</v>
      </c>
      <c r="G124" s="5" t="s">
        <v>7</v>
      </c>
      <c r="H124" s="5" t="s">
        <v>146</v>
      </c>
      <c r="I124" s="5">
        <v>34308</v>
      </c>
    </row>
    <row r="125" spans="1:15" x14ac:dyDescent="0.2">
      <c r="A125" s="7">
        <v>8.228974E-3</v>
      </c>
      <c r="B125" s="7">
        <v>3.5499999999999999E-6</v>
      </c>
      <c r="C125" s="7">
        <v>4.9462140000000002E-2</v>
      </c>
      <c r="D125" s="7">
        <v>7.6700000000000003E-7</v>
      </c>
      <c r="E125" s="6">
        <v>6.9928090000000003</v>
      </c>
      <c r="F125" s="6">
        <v>3.2099999999999997E-2</v>
      </c>
      <c r="G125" s="5" t="s">
        <v>9</v>
      </c>
      <c r="H125" s="5" t="s">
        <v>147</v>
      </c>
      <c r="I125" s="5">
        <v>34309</v>
      </c>
      <c r="K125" s="4">
        <f>(C125/AVERAGE(C124,C126)-1)*1000</f>
        <v>-1.8450739270651217</v>
      </c>
      <c r="L125" s="1">
        <f>((K125/1000+1)*(14.7/1000+1)-1)*1000</f>
        <v>12.827803486207046</v>
      </c>
      <c r="M125" s="1">
        <f>1000*SQRT((D125/C125)*(D125/C125)+(D124/C124)*(D124/C124)+(D126/C126)*(D126/C126))</f>
        <v>3.3457564295675445E-2</v>
      </c>
    </row>
    <row r="126" spans="1:15" x14ac:dyDescent="0.2">
      <c r="A126" s="7">
        <v>8.2753500000000008E-3</v>
      </c>
      <c r="B126" s="7">
        <v>2.5100000000000001E-6</v>
      </c>
      <c r="C126" s="7">
        <v>4.9555849999999999E-2</v>
      </c>
      <c r="D126" s="7">
        <v>1.0899999999999999E-6</v>
      </c>
      <c r="E126" s="6">
        <v>7.9406319999999999</v>
      </c>
      <c r="F126" s="6">
        <v>7.6799999999999993E-2</v>
      </c>
      <c r="G126" s="5" t="s">
        <v>7</v>
      </c>
      <c r="H126" s="5" t="s">
        <v>148</v>
      </c>
      <c r="I126" s="5">
        <v>34310</v>
      </c>
    </row>
    <row r="127" spans="1:15" x14ac:dyDescent="0.2">
      <c r="A127" s="7">
        <v>8.2386669999999999E-3</v>
      </c>
      <c r="B127" s="7">
        <v>7.61E-6</v>
      </c>
      <c r="C127" s="7">
        <v>4.944979E-2</v>
      </c>
      <c r="D127" s="7">
        <v>1.0499999999999999E-6</v>
      </c>
      <c r="E127" s="6">
        <v>7.3658070000000002</v>
      </c>
      <c r="F127" s="6">
        <v>5.6800000000000003E-2</v>
      </c>
      <c r="G127" s="5" t="s">
        <v>9</v>
      </c>
      <c r="H127" s="5" t="s">
        <v>149</v>
      </c>
      <c r="I127" s="5">
        <v>34311</v>
      </c>
      <c r="K127" s="4">
        <f>(C127/AVERAGE(C126,C128)-1)*1000</f>
        <v>-2.1045693916625918</v>
      </c>
      <c r="L127" s="1">
        <f>((K127/1000+1)*(14.7/1000+1)-1)*1000</f>
        <v>12.564493438279811</v>
      </c>
      <c r="M127" s="1">
        <f>1000*SQRT((D127/C127)*(D127/C127)+(D126/C126)*(D126/C126)+(D128/C128)*(D128/C128))</f>
        <v>3.5356013817461805E-2</v>
      </c>
      <c r="N127" s="8">
        <f>AVERAGE(L121:L127)</f>
        <v>12.619686529653841</v>
      </c>
      <c r="O127" s="8">
        <f>2*STDEV(L121:L127)</f>
        <v>0.29106972136950809</v>
      </c>
    </row>
    <row r="128" spans="1:15" x14ac:dyDescent="0.2">
      <c r="A128" s="7">
        <v>8.2321870000000002E-3</v>
      </c>
      <c r="B128" s="7">
        <v>4.4399999999999998E-6</v>
      </c>
      <c r="C128" s="7">
        <v>4.9552310000000002E-2</v>
      </c>
      <c r="D128" s="7">
        <v>8.8000000000000004E-7</v>
      </c>
      <c r="E128" s="6">
        <v>8.4203939999999999</v>
      </c>
      <c r="F128" s="6">
        <v>5.4399999999999997E-2</v>
      </c>
      <c r="G128" s="5" t="s">
        <v>7</v>
      </c>
      <c r="H128" s="5" t="s">
        <v>150</v>
      </c>
      <c r="I128" s="5">
        <v>34312</v>
      </c>
    </row>
    <row r="129" spans="1:15" x14ac:dyDescent="0.2">
      <c r="A129" s="7">
        <v>8.2419580000000006E-3</v>
      </c>
      <c r="B129" s="7">
        <v>2.7800000000000001E-6</v>
      </c>
      <c r="C129" s="7">
        <v>4.9451019999999998E-2</v>
      </c>
      <c r="D129" s="7">
        <v>8.9500000000000001E-7</v>
      </c>
      <c r="E129" s="6">
        <v>7.2179859999999998</v>
      </c>
      <c r="F129" s="6">
        <v>5.1999999999999998E-2</v>
      </c>
      <c r="G129" s="5" t="s">
        <v>9</v>
      </c>
      <c r="H129" s="5" t="s">
        <v>151</v>
      </c>
      <c r="I129" s="5">
        <v>34313</v>
      </c>
      <c r="K129" s="4">
        <f>(C129/AVERAGE(C128,C130)-1)*1000</f>
        <v>-2.0222507112590549</v>
      </c>
      <c r="L129" s="1">
        <f>((K129/1000+1)*(14.7/1000+1)-1)*1000</f>
        <v>12.648022203285425</v>
      </c>
      <c r="M129" s="1">
        <f>1000*SQRT((D129/C129)*(D129/C129)+(D128/C128)*(D128/C128)+(D130/C130)*(D130/C130))</f>
        <v>2.7496616811718024E-2</v>
      </c>
    </row>
    <row r="130" spans="1:15" x14ac:dyDescent="0.2">
      <c r="A130" s="7">
        <v>8.236363E-3</v>
      </c>
      <c r="B130" s="7">
        <v>5.2399999999999998E-6</v>
      </c>
      <c r="C130" s="7">
        <v>4.9550139999999999E-2</v>
      </c>
      <c r="D130" s="7">
        <v>5.2699999999999999E-7</v>
      </c>
      <c r="E130" s="6">
        <v>8.9713759999999994</v>
      </c>
      <c r="F130" s="6">
        <v>2.5700000000000001E-2</v>
      </c>
      <c r="G130" s="5" t="s">
        <v>7</v>
      </c>
      <c r="H130" s="5" t="s">
        <v>152</v>
      </c>
      <c r="I130" s="5">
        <v>34314</v>
      </c>
    </row>
    <row r="131" spans="1:15" x14ac:dyDescent="0.2">
      <c r="A131" s="7">
        <v>8.1828160000000007E-3</v>
      </c>
      <c r="B131" s="7">
        <v>7.08E-6</v>
      </c>
      <c r="C131" s="7">
        <v>4.9447980000000002E-2</v>
      </c>
      <c r="D131" s="7">
        <v>6.7700000000000004E-7</v>
      </c>
      <c r="E131" s="6">
        <v>7.4656520000000004</v>
      </c>
      <c r="F131" s="6">
        <v>6.0900000000000003E-2</v>
      </c>
      <c r="G131" s="5" t="s">
        <v>9</v>
      </c>
      <c r="H131" s="5" t="s">
        <v>153</v>
      </c>
      <c r="I131" s="5">
        <v>34315</v>
      </c>
      <c r="K131" s="4">
        <f>(C131/AVERAGE(C130,C132)-1)*1000</f>
        <v>-2.040803970203231</v>
      </c>
      <c r="L131" s="1">
        <f>((K131/1000+1)*(14.7/1000+1)-1)*1000</f>
        <v>12.629196211434657</v>
      </c>
      <c r="M131" s="1">
        <f>1000*SQRT((D131/C131)*(D131/C131)+(D130/C130)*(D130/C130)+(D132/C132)*(D132/C132))</f>
        <v>2.4079551487349589E-2</v>
      </c>
    </row>
    <row r="132" spans="1:15" x14ac:dyDescent="0.2">
      <c r="A132" s="7">
        <v>8.2548759999999995E-3</v>
      </c>
      <c r="B132" s="7">
        <v>1.1400000000000001E-6</v>
      </c>
      <c r="C132" s="7">
        <v>4.9548059999999998E-2</v>
      </c>
      <c r="D132" s="7">
        <v>8.2799999999999995E-7</v>
      </c>
      <c r="E132" s="6">
        <v>8.5210089999999994</v>
      </c>
      <c r="F132" s="6">
        <v>5.04E-2</v>
      </c>
      <c r="G132" s="5" t="s">
        <v>7</v>
      </c>
      <c r="H132" s="5" t="s">
        <v>168</v>
      </c>
      <c r="I132" s="5">
        <v>34316</v>
      </c>
    </row>
    <row r="133" spans="1:15" x14ac:dyDescent="0.2">
      <c r="A133" s="7">
        <v>8.1971209999999999E-3</v>
      </c>
      <c r="B133" s="7">
        <v>4.3699999999999997E-6</v>
      </c>
      <c r="C133" s="7">
        <v>4.9441869999999999E-2</v>
      </c>
      <c r="D133" s="7">
        <v>1.1000000000000001E-6</v>
      </c>
      <c r="E133" s="6">
        <v>7.4788920000000001</v>
      </c>
      <c r="F133" s="6">
        <v>3.0200000000000001E-2</v>
      </c>
      <c r="G133" s="5" t="s">
        <v>9</v>
      </c>
      <c r="H133" s="5" t="s">
        <v>169</v>
      </c>
      <c r="I133" s="5">
        <v>34317</v>
      </c>
      <c r="K133" s="4">
        <f>(C133/AVERAGE(C132,C134)-1)*1000</f>
        <v>-2.1166879882826839</v>
      </c>
      <c r="L133" s="1">
        <f>((K133/1000+1)*(14.7/1000+1)-1)*1000</f>
        <v>12.552196698289553</v>
      </c>
      <c r="M133" s="1">
        <f>1000*SQRT((D133/C133)*(D133/C133)+(D132/C132)*(D132/C132)+(D134/C134)*(D134/C134))</f>
        <v>3.2050028308830324E-2</v>
      </c>
    </row>
    <row r="134" spans="1:15" x14ac:dyDescent="0.2">
      <c r="A134" s="7">
        <v>8.2407599999999998E-3</v>
      </c>
      <c r="B134" s="7">
        <v>1.8700000000000001E-6</v>
      </c>
      <c r="C134" s="7">
        <v>4.9545430000000001E-2</v>
      </c>
      <c r="D134" s="7">
        <v>7.8800000000000002E-7</v>
      </c>
      <c r="E134" s="6">
        <v>8.5798389999999998</v>
      </c>
      <c r="F134" s="6">
        <v>5.0200000000000002E-2</v>
      </c>
      <c r="G134" s="5" t="s">
        <v>7</v>
      </c>
      <c r="H134" s="5" t="s">
        <v>170</v>
      </c>
      <c r="I134" s="5">
        <v>34318</v>
      </c>
    </row>
    <row r="135" spans="1:15" x14ac:dyDescent="0.2">
      <c r="A135" s="7">
        <v>8.2126809999999995E-3</v>
      </c>
      <c r="B135" s="7">
        <v>4.8600000000000001E-6</v>
      </c>
      <c r="C135" s="7">
        <v>4.944312E-2</v>
      </c>
      <c r="D135" s="7">
        <v>6.6499999999999999E-7</v>
      </c>
      <c r="E135" s="6">
        <v>7.7960900000000004</v>
      </c>
      <c r="F135" s="6">
        <v>3.8699999999999998E-2</v>
      </c>
      <c r="G135" s="5" t="s">
        <v>9</v>
      </c>
      <c r="H135" s="5" t="s">
        <v>171</v>
      </c>
      <c r="I135" s="5">
        <v>34319</v>
      </c>
      <c r="K135" s="4">
        <f>(C135/AVERAGE(C134,C136)-1)*1000</f>
        <v>-2.0749436003062449</v>
      </c>
      <c r="L135" s="1">
        <f>((K135/1000+1)*(14.7/1000+1)-1)*1000</f>
        <v>12.594554728769136</v>
      </c>
      <c r="M135" s="1">
        <f>1000*SQRT((D135/C135)*(D135/C135)+(D134/C134)*(D134/C134)+(D136/C136)*(D136/C136))</f>
        <v>2.7491747929637846E-2</v>
      </c>
      <c r="N135" s="8">
        <f>AVERAGE(L129:L135)</f>
        <v>12.605992460444693</v>
      </c>
      <c r="O135" s="8">
        <f>2*STDEV(L129:L135)</f>
        <v>8.4298826207698088E-2</v>
      </c>
    </row>
    <row r="136" spans="1:15" x14ac:dyDescent="0.2">
      <c r="A136" s="7">
        <v>8.2145289999999999E-3</v>
      </c>
      <c r="B136" s="7">
        <v>6.3999999999999997E-6</v>
      </c>
      <c r="C136" s="7">
        <v>4.9546420000000001E-2</v>
      </c>
      <c r="D136" s="7">
        <v>8.8899999999999998E-7</v>
      </c>
      <c r="E136" s="6">
        <v>8.628349</v>
      </c>
      <c r="F136" s="6">
        <v>3.5700000000000003E-2</v>
      </c>
      <c r="G136" s="5" t="s">
        <v>7</v>
      </c>
      <c r="H136" s="5" t="s">
        <v>172</v>
      </c>
      <c r="I136" s="5">
        <v>34320</v>
      </c>
    </row>
    <row r="137" spans="1:15" x14ac:dyDescent="0.2">
      <c r="A137" s="7">
        <v>8.2080480000000008E-3</v>
      </c>
      <c r="B137" s="7">
        <v>1.9E-6</v>
      </c>
      <c r="C137" s="7">
        <v>4.9445940000000001E-2</v>
      </c>
      <c r="D137" s="7">
        <v>8.6799999999999999E-7</v>
      </c>
      <c r="E137" s="6">
        <v>7.5341009999999997</v>
      </c>
      <c r="F137" s="6">
        <v>4.2299999999999997E-2</v>
      </c>
      <c r="G137" s="5" t="s">
        <v>9</v>
      </c>
      <c r="H137" s="5" t="s">
        <v>173</v>
      </c>
      <c r="I137" s="5">
        <v>34321</v>
      </c>
      <c r="K137" s="4">
        <f>(C137/AVERAGE(C136,C138)-1)*1000</f>
        <v>-1.9746175957138234</v>
      </c>
      <c r="L137" s="1">
        <f>((K137/1000+1)*(14.7/1000+1)-1)*1000</f>
        <v>12.696355525629199</v>
      </c>
      <c r="M137" s="1">
        <f>1000*SQRT((D137/C137)*(D137/C137)+(D136/C136)*(D136/C136)+(D138/C138)*(D138/C138))</f>
        <v>3.0112278385595218E-2</v>
      </c>
    </row>
    <row r="138" spans="1:15" x14ac:dyDescent="0.2">
      <c r="A138" s="7">
        <v>8.2501380000000006E-3</v>
      </c>
      <c r="B138" s="7">
        <v>5.2599999999999996E-6</v>
      </c>
      <c r="C138" s="7">
        <v>4.9541120000000001E-2</v>
      </c>
      <c r="D138" s="7">
        <v>8.2399999999999997E-7</v>
      </c>
      <c r="E138" s="6">
        <v>8.8536350000000006</v>
      </c>
      <c r="F138" s="6">
        <v>3.7199999999999997E-2</v>
      </c>
      <c r="G138" s="5" t="s">
        <v>7</v>
      </c>
      <c r="H138" s="5" t="s">
        <v>174</v>
      </c>
      <c r="I138" s="5">
        <v>34322</v>
      </c>
    </row>
    <row r="139" spans="1:15" x14ac:dyDescent="0.2">
      <c r="A139" s="7">
        <v>8.1650560000000004E-3</v>
      </c>
      <c r="B139" s="7">
        <v>4.69E-6</v>
      </c>
      <c r="C139" s="7">
        <v>4.9439230000000001E-2</v>
      </c>
      <c r="D139" s="7">
        <v>8.2999999999999999E-7</v>
      </c>
      <c r="E139" s="6">
        <v>7.6314859999999998</v>
      </c>
      <c r="F139" s="6">
        <v>2.2100000000000002E-2</v>
      </c>
      <c r="G139" s="5" t="s">
        <v>9</v>
      </c>
      <c r="H139" s="5" t="s">
        <v>175</v>
      </c>
      <c r="I139" s="5">
        <v>34323</v>
      </c>
      <c r="K139" s="4">
        <f>(C139/AVERAGE(C138,C140)-1)*1000</f>
        <v>-2.1298924578392331</v>
      </c>
      <c r="L139" s="1">
        <f>((K139/1000+1)*(14.7/1000+1)-1)*1000</f>
        <v>12.538798123030492</v>
      </c>
      <c r="M139" s="1">
        <f>1000*SQRT((D139/C139)*(D139/C139)+(D138/C138)*(D138/C138)+(D140/C140)*(D140/C140))</f>
        <v>2.822885491356884E-2</v>
      </c>
    </row>
    <row r="140" spans="1:15" x14ac:dyDescent="0.2">
      <c r="A140" s="7">
        <v>8.2168680000000004E-3</v>
      </c>
      <c r="B140" s="7">
        <v>2.0499999999999999E-6</v>
      </c>
      <c r="C140" s="7">
        <v>4.9548389999999998E-2</v>
      </c>
      <c r="D140" s="7">
        <v>7.6499999999999998E-7</v>
      </c>
      <c r="E140" s="6">
        <v>8.6634089999999997</v>
      </c>
      <c r="F140" s="6">
        <v>3.3599999999999998E-2</v>
      </c>
      <c r="G140" s="5" t="s">
        <v>7</v>
      </c>
      <c r="H140" s="5" t="s">
        <v>176</v>
      </c>
      <c r="I140" s="5">
        <v>34324</v>
      </c>
    </row>
    <row r="141" spans="1:15" x14ac:dyDescent="0.2">
      <c r="A141" s="7">
        <v>8.1637370000000008E-3</v>
      </c>
      <c r="B141" s="7">
        <v>9.7200000000000001E-6</v>
      </c>
      <c r="C141" s="7">
        <v>4.943736E-2</v>
      </c>
      <c r="D141" s="7">
        <v>1.5600000000000001E-6</v>
      </c>
      <c r="E141" s="6">
        <v>7.9727050000000004</v>
      </c>
      <c r="F141" s="6">
        <v>3.8899999999999997E-2</v>
      </c>
      <c r="G141" s="5" t="s">
        <v>9</v>
      </c>
      <c r="H141" s="5" t="s">
        <v>177</v>
      </c>
      <c r="I141" s="5">
        <v>34325</v>
      </c>
      <c r="K141" s="4">
        <f>(C141/AVERAGE(C140,C142)-1)*1000</f>
        <v>-2.1840499564339533</v>
      </c>
      <c r="L141" s="1">
        <f>((K141/1000+1)*(14.7/1000+1)-1)*1000</f>
        <v>12.483844509206365</v>
      </c>
      <c r="M141" s="1">
        <f>1000*SQRT((D141/C141)*(D141/C141)+(D140/C140)*(D140/C140)+(D142/C142)*(D142/C142))</f>
        <v>3.6978378396686308E-2</v>
      </c>
    </row>
    <row r="142" spans="1:15" x14ac:dyDescent="0.2">
      <c r="A142" s="7">
        <v>8.1715220000000005E-3</v>
      </c>
      <c r="B142" s="7">
        <v>6.7299999999999999E-6</v>
      </c>
      <c r="C142" s="7">
        <v>4.9542750000000003E-2</v>
      </c>
      <c r="D142" s="7">
        <v>5.7199999999999999E-7</v>
      </c>
      <c r="E142" s="6">
        <v>8.7585440000000006</v>
      </c>
      <c r="F142" s="6">
        <v>4.0599999999999997E-2</v>
      </c>
      <c r="G142" s="5" t="s">
        <v>7</v>
      </c>
      <c r="H142" s="5" t="s">
        <v>178</v>
      </c>
      <c r="I142" s="5">
        <v>34326</v>
      </c>
    </row>
    <row r="143" spans="1:15" x14ac:dyDescent="0.2">
      <c r="A143" s="7">
        <v>8.1296470000000003E-3</v>
      </c>
      <c r="B143" s="7">
        <v>1.1800000000000001E-5</v>
      </c>
      <c r="C143" s="7">
        <v>4.9432049999999998E-2</v>
      </c>
      <c r="D143" s="7">
        <v>1.8899999999999999E-6</v>
      </c>
      <c r="E143" s="6">
        <v>7.8035540000000001</v>
      </c>
      <c r="F143" s="6">
        <v>3.0499999999999999E-2</v>
      </c>
      <c r="G143" s="5" t="s">
        <v>9</v>
      </c>
      <c r="H143" s="5" t="s">
        <v>179</v>
      </c>
      <c r="I143" s="5">
        <v>34327</v>
      </c>
      <c r="K143" s="4">
        <f>(C143/AVERAGE(C142,C144)-1)*1000</f>
        <v>-2.2358436600904419</v>
      </c>
      <c r="L143" s="1">
        <f>((K143/1000+1)*(14.7/1000+1)-1)*1000</f>
        <v>12.43128943810623</v>
      </c>
      <c r="M143" s="1">
        <f>1000*SQRT((D143/C143)*(D143/C143)+(D142/C142)*(D142/C142)+(D144/C144)*(D144/C144))</f>
        <v>4.3163967293751819E-2</v>
      </c>
      <c r="N143" s="8">
        <f>AVERAGE(L137:L143)</f>
        <v>12.537571898993072</v>
      </c>
      <c r="O143" s="8">
        <f>2*STDEV(L137:L143)</f>
        <v>0.22919085967396063</v>
      </c>
    </row>
    <row r="144" spans="1:15" x14ac:dyDescent="0.2">
      <c r="A144" s="7">
        <v>8.1643800000000006E-3</v>
      </c>
      <c r="B144" s="7">
        <v>2.57E-6</v>
      </c>
      <c r="C144" s="7">
        <v>4.9542889999999999E-2</v>
      </c>
      <c r="D144" s="7">
        <v>8.1100000000000005E-7</v>
      </c>
      <c r="E144" s="6">
        <v>8.8308999999999997</v>
      </c>
      <c r="F144" s="6">
        <v>3.7999999999999999E-2</v>
      </c>
      <c r="G144" s="5" t="s">
        <v>7</v>
      </c>
      <c r="H144" s="5" t="s">
        <v>180</v>
      </c>
      <c r="I144" s="5">
        <v>34328</v>
      </c>
    </row>
    <row r="145" spans="1:15" x14ac:dyDescent="0.2">
      <c r="A145" s="7">
        <v>8.1850350000000002E-3</v>
      </c>
      <c r="B145" s="7">
        <v>7.9899999999999997E-6</v>
      </c>
      <c r="C145" s="7">
        <v>4.9438210000000003E-2</v>
      </c>
      <c r="D145" s="7">
        <v>1.1400000000000001E-6</v>
      </c>
      <c r="E145" s="6">
        <v>7.8475450000000002</v>
      </c>
      <c r="F145" s="6">
        <v>3.5299999999999998E-2</v>
      </c>
      <c r="G145" s="5" t="s">
        <v>9</v>
      </c>
      <c r="H145" s="5" t="s">
        <v>181</v>
      </c>
      <c r="I145" s="5">
        <v>34329</v>
      </c>
      <c r="K145" s="4">
        <f>(C145/AVERAGE(C144,C146)-1)*1000</f>
        <v>-2.1050613109956373</v>
      </c>
      <c r="L145" s="1">
        <f>((K145/1000+1)*(14.7/1000+1)-1)*1000</f>
        <v>12.563994287732694</v>
      </c>
      <c r="M145" s="1">
        <f>1000*SQRT((D145/C145)*(D145/C145)+(D144/C144)*(D144/C144)+(D146/C146)*(D146/C146))</f>
        <v>3.1785398368531358E-2</v>
      </c>
    </row>
    <row r="146" spans="1:15" x14ac:dyDescent="0.2">
      <c r="A146" s="7">
        <v>8.1228270000000009E-3</v>
      </c>
      <c r="B146" s="7">
        <v>4.16E-6</v>
      </c>
      <c r="C146" s="7">
        <v>4.954211E-2</v>
      </c>
      <c r="D146" s="7">
        <v>7.1900000000000002E-7</v>
      </c>
      <c r="E146" s="6">
        <v>8.8966229999999999</v>
      </c>
      <c r="F146" s="6">
        <v>0.02</v>
      </c>
      <c r="G146" s="5" t="s">
        <v>7</v>
      </c>
      <c r="H146" s="5" t="s">
        <v>182</v>
      </c>
      <c r="I146" s="5">
        <v>34330</v>
      </c>
    </row>
    <row r="147" spans="1:15" x14ac:dyDescent="0.2">
      <c r="A147" s="7">
        <v>8.1584770000000008E-3</v>
      </c>
      <c r="B147" s="7">
        <v>2.43E-6</v>
      </c>
      <c r="C147" s="7">
        <v>4.9434470000000001E-2</v>
      </c>
      <c r="D147" s="7">
        <v>6.4899999999999995E-7</v>
      </c>
      <c r="E147" s="6">
        <v>7.9671510000000003</v>
      </c>
      <c r="F147" s="6">
        <v>3.5799999999999998E-2</v>
      </c>
      <c r="G147" s="5" t="s">
        <v>9</v>
      </c>
      <c r="H147" s="5" t="s">
        <v>183</v>
      </c>
      <c r="I147" s="5">
        <v>34331</v>
      </c>
      <c r="K147" s="4">
        <f>(C147/AVERAGE(C146,C148)-1)*1000</f>
        <v>-2.1665540849793441</v>
      </c>
      <c r="L147" s="1">
        <f>((K147/1000+1)*(14.7/1000+1)-1)*1000</f>
        <v>12.501597569971379</v>
      </c>
      <c r="M147" s="1">
        <f>1000*SQRT((D147/C147)*(D147/C147)+(D146/C146)*(D146/C146)+(D148/C148)*(D148/C148))</f>
        <v>2.3719603297941452E-2</v>
      </c>
    </row>
    <row r="148" spans="1:15" x14ac:dyDescent="0.2">
      <c r="A148" s="7">
        <v>8.165304E-3</v>
      </c>
      <c r="B148" s="7">
        <v>8.1799999999999996E-6</v>
      </c>
      <c r="C148" s="7">
        <v>4.9541500000000002E-2</v>
      </c>
      <c r="D148" s="7">
        <v>6.6400000000000002E-7</v>
      </c>
      <c r="E148" s="6">
        <v>8.9389450000000004</v>
      </c>
      <c r="F148" s="6">
        <v>1.66E-2</v>
      </c>
      <c r="G148" s="5" t="s">
        <v>7</v>
      </c>
      <c r="H148" s="5" t="s">
        <v>184</v>
      </c>
      <c r="I148" s="5">
        <v>34332</v>
      </c>
    </row>
    <row r="149" spans="1:15" x14ac:dyDescent="0.2">
      <c r="A149" s="7">
        <v>8.0304710000000008E-3</v>
      </c>
      <c r="B149" s="7">
        <v>5.8499999999999999E-6</v>
      </c>
      <c r="C149" s="7">
        <v>4.9438610000000001E-2</v>
      </c>
      <c r="D149" s="7">
        <v>1.35E-6</v>
      </c>
      <c r="E149" s="6">
        <v>7.9956370000000003</v>
      </c>
      <c r="F149" s="6">
        <v>2.69E-2</v>
      </c>
      <c r="G149" s="5" t="s">
        <v>9</v>
      </c>
      <c r="H149" s="5" t="s">
        <v>185</v>
      </c>
      <c r="I149" s="5">
        <v>34333</v>
      </c>
      <c r="K149" s="4">
        <f>(C149/AVERAGE(C148,C150)-1)*1000</f>
        <v>-2.0528737103180372</v>
      </c>
      <c r="L149" s="1">
        <f>((K149/1000+1)*(14.7/1000+1)-1)*1000</f>
        <v>12.616949046140302</v>
      </c>
      <c r="M149" s="1">
        <f>1000*SQRT((D149/C149)*(D149/C149)+(D148/C148)*(D148/C148)+(D150/C150)*(D150/C150))</f>
        <v>3.3799889461969594E-2</v>
      </c>
    </row>
    <row r="150" spans="1:15" x14ac:dyDescent="0.2">
      <c r="A150" s="7">
        <v>8.2115729999999998E-3</v>
      </c>
      <c r="B150" s="7">
        <v>6.6100000000000002E-6</v>
      </c>
      <c r="C150" s="7">
        <v>4.9539119999999999E-2</v>
      </c>
      <c r="D150" s="7">
        <v>7.3E-7</v>
      </c>
      <c r="E150" s="6">
        <v>8.9825540000000004</v>
      </c>
      <c r="F150" s="6">
        <v>4.1300000000000003E-2</v>
      </c>
      <c r="G150" s="5" t="s">
        <v>7</v>
      </c>
      <c r="H150" s="5" t="s">
        <v>186</v>
      </c>
      <c r="I150" s="5">
        <v>34334</v>
      </c>
    </row>
    <row r="151" spans="1:15" x14ac:dyDescent="0.2">
      <c r="A151" s="7">
        <v>8.0378010000000007E-3</v>
      </c>
      <c r="B151" s="7">
        <v>9.1500000000000005E-6</v>
      </c>
      <c r="C151" s="7">
        <v>4.9427739999999998E-2</v>
      </c>
      <c r="D151" s="7">
        <v>2.1100000000000001E-6</v>
      </c>
      <c r="E151" s="6">
        <v>7.9054479999999998</v>
      </c>
      <c r="F151" s="6">
        <v>1.7000000000000001E-2</v>
      </c>
      <c r="G151" s="5" t="s">
        <v>9</v>
      </c>
      <c r="H151" s="5" t="s">
        <v>187</v>
      </c>
      <c r="I151" s="5">
        <v>34335</v>
      </c>
      <c r="K151" s="4">
        <f>(C151/AVERAGE(C150,C152)-1)*1000</f>
        <v>-2.203710546712645</v>
      </c>
      <c r="L151" s="1">
        <f>((K151/1000+1)*(14.7/1000+1)-1)*1000</f>
        <v>12.463894908250506</v>
      </c>
      <c r="M151" s="1">
        <f>1000*SQRT((D151/C151)*(D151/C151)+(D150/C150)*(D150/C150)+(D152/C152)*(D152/C152))</f>
        <v>4.8455486793322379E-2</v>
      </c>
      <c r="N151" s="8">
        <f>AVERAGE(L145:L151)</f>
        <v>12.53660895302372</v>
      </c>
      <c r="O151" s="8">
        <f>2*STDEV(L145:L151)</f>
        <v>0.13524110011197235</v>
      </c>
    </row>
    <row r="152" spans="1:15" x14ac:dyDescent="0.2">
      <c r="A152" s="7">
        <v>8.2046659999999993E-3</v>
      </c>
      <c r="B152" s="7">
        <v>2.2199999999999999E-6</v>
      </c>
      <c r="C152" s="7">
        <v>4.9534689999999999E-2</v>
      </c>
      <c r="D152" s="7">
        <v>8.7000000000000003E-7</v>
      </c>
      <c r="E152" s="6">
        <v>8.9443239999999999</v>
      </c>
      <c r="F152" s="6">
        <v>4.3499999999999997E-2</v>
      </c>
      <c r="G152" s="5" t="s">
        <v>7</v>
      </c>
      <c r="H152" s="5" t="s">
        <v>188</v>
      </c>
      <c r="I152" s="5">
        <v>34336</v>
      </c>
    </row>
    <row r="153" spans="1:15" x14ac:dyDescent="0.2">
      <c r="A153" s="7"/>
      <c r="B153" s="7"/>
      <c r="C153" s="7"/>
      <c r="D153" s="7"/>
      <c r="E153" s="6"/>
      <c r="F153" s="6"/>
    </row>
    <row r="154" spans="1:15" x14ac:dyDescent="0.2">
      <c r="A154" s="7">
        <v>8.2934870000000004E-3</v>
      </c>
      <c r="B154" s="7">
        <v>1.31E-6</v>
      </c>
      <c r="C154" s="7">
        <v>4.9544949999999997E-2</v>
      </c>
      <c r="D154" s="7">
        <v>8.2999999999999999E-7</v>
      </c>
      <c r="E154" s="6">
        <v>8.3297989999999995</v>
      </c>
      <c r="F154" s="6">
        <v>1.0699999999999999E-2</v>
      </c>
      <c r="G154" s="5" t="s">
        <v>7</v>
      </c>
      <c r="H154" s="5" t="s">
        <v>189</v>
      </c>
      <c r="I154" s="5">
        <v>34384</v>
      </c>
      <c r="K154" s="4"/>
      <c r="L154" s="1"/>
      <c r="M154" s="1"/>
    </row>
    <row r="155" spans="1:15" x14ac:dyDescent="0.2">
      <c r="A155" s="7">
        <v>8.2750919999999995E-3</v>
      </c>
      <c r="B155" s="7">
        <v>8.8199999999999998E-7</v>
      </c>
      <c r="C155" s="7">
        <v>4.9441520000000003E-2</v>
      </c>
      <c r="D155" s="7">
        <v>7.2500000000000005E-7</v>
      </c>
      <c r="E155" s="6">
        <v>6.1857699999999998</v>
      </c>
      <c r="F155" s="6">
        <v>9.1999999999999998E-3</v>
      </c>
      <c r="G155" s="5" t="s">
        <v>9</v>
      </c>
      <c r="H155" s="5" t="s">
        <v>190</v>
      </c>
      <c r="I155" s="5">
        <v>34385</v>
      </c>
      <c r="J155" s="4"/>
      <c r="K155" s="4">
        <f>(C155/AVERAGE(C154,C156)-1)*1000</f>
        <v>-1.8694184937574354</v>
      </c>
      <c r="L155" s="1">
        <f>((K155/1000+1)*(14.7/1000+1)-1)*1000</f>
        <v>12.803101054384314</v>
      </c>
      <c r="M155" s="1">
        <f>1000*SQRT((D155/C155)*(D155/C155)+(D154/C154)*(D154/C154)+(D156/C156)*(D156/C156))</f>
        <v>2.6285409048711017E-2</v>
      </c>
    </row>
    <row r="156" spans="1:15" x14ac:dyDescent="0.2">
      <c r="A156" s="7">
        <v>8.3253909999999997E-3</v>
      </c>
      <c r="B156" s="7">
        <v>5.06E-7</v>
      </c>
      <c r="C156" s="7">
        <v>4.9523289999999998E-2</v>
      </c>
      <c r="D156" s="7">
        <v>6.92E-7</v>
      </c>
      <c r="E156" s="6">
        <v>8.2124039999999994</v>
      </c>
      <c r="F156" s="6">
        <v>2.3300000000000001E-2</v>
      </c>
      <c r="G156" s="5" t="s">
        <v>7</v>
      </c>
      <c r="H156" s="5" t="s">
        <v>191</v>
      </c>
      <c r="I156" s="5">
        <v>34386</v>
      </c>
      <c r="K156" s="4"/>
      <c r="L156" s="1"/>
    </row>
    <row r="157" spans="1:15" x14ac:dyDescent="0.2">
      <c r="A157" s="7">
        <v>8.3143969999999994E-3</v>
      </c>
      <c r="B157" s="7">
        <v>6.5899999999999996E-7</v>
      </c>
      <c r="C157" s="7">
        <v>4.9412060000000001E-2</v>
      </c>
      <c r="D157" s="7">
        <v>8.23E-7</v>
      </c>
      <c r="E157" s="6">
        <v>6.0071719999999997</v>
      </c>
      <c r="F157" s="6">
        <v>1.9199999999999998E-2</v>
      </c>
      <c r="G157" s="5" t="s">
        <v>9</v>
      </c>
      <c r="H157" s="5" t="s">
        <v>192</v>
      </c>
      <c r="I157" s="5">
        <v>34387</v>
      </c>
      <c r="K157" s="4">
        <f>(C157/AVERAGE(C156,C158)-1)*1000</f>
        <v>-2.1067775956158385</v>
      </c>
      <c r="L157" s="1">
        <f>((K157/1000+1)*(14.7/1000+1)-1)*1000</f>
        <v>12.562252773728577</v>
      </c>
      <c r="M157" s="1">
        <f>1000*SQRT((D157/C157)*(D157/C157)+(D156/C156)*(D156/C156)+(D158/C158)*(D158/C158))</f>
        <v>2.4763696732909717E-2</v>
      </c>
    </row>
    <row r="158" spans="1:15" x14ac:dyDescent="0.2">
      <c r="A158" s="7">
        <v>8.3381719999999996E-3</v>
      </c>
      <c r="B158" s="7">
        <v>3.3000000000000002E-7</v>
      </c>
      <c r="C158" s="7">
        <v>4.950947E-2</v>
      </c>
      <c r="D158" s="7">
        <v>5.8699999999999995E-7</v>
      </c>
      <c r="E158" s="6">
        <v>8.1835179999999994</v>
      </c>
      <c r="F158" s="6">
        <v>1.5699999999999999E-2</v>
      </c>
      <c r="G158" s="5" t="s">
        <v>7</v>
      </c>
      <c r="H158" s="5" t="s">
        <v>193</v>
      </c>
      <c r="I158" s="5">
        <v>34388</v>
      </c>
      <c r="K158" s="4"/>
      <c r="L158" s="1"/>
    </row>
    <row r="159" spans="1:15" x14ac:dyDescent="0.2">
      <c r="A159" s="7">
        <v>8.3253690000000009E-3</v>
      </c>
      <c r="B159" s="7">
        <v>6.6199999999999997E-7</v>
      </c>
      <c r="C159" s="7">
        <v>4.9395000000000001E-2</v>
      </c>
      <c r="D159" s="7">
        <v>1.15E-6</v>
      </c>
      <c r="E159" s="6">
        <v>6.3460739999999998</v>
      </c>
      <c r="F159" s="6">
        <v>1.6400000000000001E-2</v>
      </c>
      <c r="G159" s="5" t="s">
        <v>9</v>
      </c>
      <c r="H159" s="5" t="s">
        <v>194</v>
      </c>
      <c r="I159" s="5">
        <v>34389</v>
      </c>
      <c r="K159" s="4">
        <f>(C159/AVERAGE(C158,C160)-1)*1000</f>
        <v>-2.0941981055648817</v>
      </c>
      <c r="L159" s="1">
        <f>((K159/1000+1)*(14.7/1000+1)-1)*1000</f>
        <v>12.575017182283155</v>
      </c>
      <c r="M159" s="1">
        <f>1000*SQRT((D159/C159)*(D159/C159)+(D158/C158)*(D158/C158)+(D160/C160)*(D160/C160))</f>
        <v>3.3784624830973532E-2</v>
      </c>
    </row>
    <row r="160" spans="1:15" x14ac:dyDescent="0.2">
      <c r="A160" s="7">
        <v>8.3373600000000003E-3</v>
      </c>
      <c r="B160" s="7">
        <v>3.2899999999999999E-7</v>
      </c>
      <c r="C160" s="7">
        <v>4.948785E-2</v>
      </c>
      <c r="D160" s="7">
        <v>1.06E-6</v>
      </c>
      <c r="E160" s="6">
        <v>8.0145949999999999</v>
      </c>
      <c r="F160" s="6">
        <v>1.2699999999999999E-2</v>
      </c>
      <c r="G160" s="5" t="s">
        <v>7</v>
      </c>
      <c r="H160" s="5" t="s">
        <v>195</v>
      </c>
      <c r="I160" s="5">
        <v>34390</v>
      </c>
      <c r="K160" s="4"/>
      <c r="L160" s="1"/>
    </row>
    <row r="161" spans="1:15" x14ac:dyDescent="0.2">
      <c r="A161" s="7">
        <v>8.3223849999999999E-3</v>
      </c>
      <c r="B161" s="7">
        <v>4.89E-7</v>
      </c>
      <c r="C161" s="7">
        <v>4.9373769999999997E-2</v>
      </c>
      <c r="D161" s="7">
        <v>2.3199999999999998E-6</v>
      </c>
      <c r="E161" s="6">
        <v>6.1620150000000002</v>
      </c>
      <c r="F161" s="6">
        <v>3.7100000000000001E-2</v>
      </c>
      <c r="G161" s="5" t="s">
        <v>9</v>
      </c>
      <c r="H161" s="5" t="s">
        <v>196</v>
      </c>
      <c r="I161" s="5">
        <v>34391</v>
      </c>
      <c r="K161" s="4">
        <f>(C161/AVERAGE(C160,C162)-1)*1000</f>
        <v>-2.1978466135267327</v>
      </c>
      <c r="L161" s="1">
        <f>((K161/1000+1)*(14.7/1000+1)-1)*1000</f>
        <v>12.469845041254368</v>
      </c>
      <c r="M161" s="1">
        <f>1000*SQRT((D161/C161)*(D161/C161)+(D160/C160)*(D160/C160)+(D162/C162)*(D162/C162))</f>
        <v>5.417311488915659E-2</v>
      </c>
      <c r="N161" s="8">
        <f>AVERAGE(L155:L161)</f>
        <v>12.602554012912604</v>
      </c>
      <c r="O161" s="8">
        <f>2*STDEV(L155:L161)</f>
        <v>0.283344910953712</v>
      </c>
    </row>
    <row r="162" spans="1:15" x14ac:dyDescent="0.2">
      <c r="A162" s="7">
        <v>8.3333810000000008E-3</v>
      </c>
      <c r="B162" s="7">
        <v>4.3500000000000002E-7</v>
      </c>
      <c r="C162" s="7">
        <v>4.9477199999999999E-2</v>
      </c>
      <c r="D162" s="7">
        <v>8.0999999999999997E-7</v>
      </c>
      <c r="E162" s="6">
        <v>8.3118429999999996</v>
      </c>
      <c r="F162" s="6">
        <v>1.0500000000000001E-2</v>
      </c>
      <c r="G162" s="5" t="s">
        <v>7</v>
      </c>
      <c r="H162" s="5" t="s">
        <v>197</v>
      </c>
      <c r="I162" s="5">
        <v>34392</v>
      </c>
      <c r="K162" s="4"/>
      <c r="L162" s="1"/>
    </row>
    <row r="163" spans="1:15" x14ac:dyDescent="0.2">
      <c r="A163" s="7">
        <v>8.3206500000000006E-3</v>
      </c>
      <c r="B163" s="7">
        <v>4.8500000000000002E-7</v>
      </c>
      <c r="C163" s="7">
        <v>4.9366590000000002E-2</v>
      </c>
      <c r="D163" s="7">
        <v>1.2899999999999999E-6</v>
      </c>
      <c r="E163" s="6">
        <v>6.3003920000000004</v>
      </c>
      <c r="F163" s="6">
        <v>3.8800000000000001E-2</v>
      </c>
      <c r="G163" s="5" t="s">
        <v>9</v>
      </c>
      <c r="H163" s="5" t="s">
        <v>198</v>
      </c>
      <c r="I163" s="5">
        <v>34393</v>
      </c>
      <c r="K163" s="4">
        <f>(C163/AVERAGE(C162,C164)-1)*1000</f>
        <v>-1.8521703026160852</v>
      </c>
      <c r="L163" s="1">
        <f>((K163/1000+1)*(14.7/1000+1)-1)*1000</f>
        <v>12.820602793935487</v>
      </c>
      <c r="M163" s="1">
        <f>1000*SQRT((D163/C163)*(D163/C163)+(D162/C162)*(D162/C162)+(D164/C164)*(D164/C164))</f>
        <v>4.9430554017287805E-2</v>
      </c>
    </row>
    <row r="164" spans="1:15" x14ac:dyDescent="0.2">
      <c r="A164" s="7">
        <v>8.3271330000000005E-3</v>
      </c>
      <c r="B164" s="7">
        <v>4.4999999999999998E-7</v>
      </c>
      <c r="C164" s="7">
        <v>4.9439190000000001E-2</v>
      </c>
      <c r="D164" s="7">
        <v>1.9099999999999999E-6</v>
      </c>
      <c r="E164" s="6">
        <v>7.8195050000000004</v>
      </c>
      <c r="F164" s="6">
        <v>7.8700000000000006E-2</v>
      </c>
      <c r="G164" s="5" t="s">
        <v>7</v>
      </c>
      <c r="H164" s="5" t="s">
        <v>199</v>
      </c>
      <c r="I164" s="5">
        <v>34394</v>
      </c>
      <c r="K164" s="4"/>
      <c r="L164" s="1"/>
    </row>
    <row r="165" spans="1:15" x14ac:dyDescent="0.2">
      <c r="A165" s="7">
        <v>8.3175079999999995E-3</v>
      </c>
      <c r="B165" s="7">
        <v>6.0500000000000003E-7</v>
      </c>
      <c r="C165" s="7">
        <v>4.932922E-2</v>
      </c>
      <c r="D165" s="7">
        <v>1.6899999999999999E-6</v>
      </c>
      <c r="E165" s="6">
        <v>6.6573729999999998</v>
      </c>
      <c r="F165" s="6">
        <v>9.5300000000000003E-3</v>
      </c>
      <c r="G165" s="5" t="s">
        <v>9</v>
      </c>
      <c r="H165" s="5" t="s">
        <v>200</v>
      </c>
      <c r="I165" s="5">
        <v>34395</v>
      </c>
      <c r="K165" s="4">
        <f>(C165/AVERAGE(C164,C166)-1)*1000</f>
        <v>-2.0215805877281667</v>
      </c>
      <c r="L165" s="1">
        <f>((K165/1000+1)*(14.7/1000+1)-1)*1000</f>
        <v>12.648702177632254</v>
      </c>
      <c r="M165" s="1">
        <f>1000*SQRT((D165/C165)*(D165/C165)+(D164/C164)*(D164/C164)+(D166/C166)*(D166/C166))</f>
        <v>8.3772430154883268E-2</v>
      </c>
    </row>
    <row r="166" spans="1:15" x14ac:dyDescent="0.2">
      <c r="A166" s="7">
        <v>8.3242339999999998E-3</v>
      </c>
      <c r="B166" s="7">
        <v>7.6799999999999999E-7</v>
      </c>
      <c r="C166" s="7">
        <v>4.9419100000000001E-2</v>
      </c>
      <c r="D166" s="7">
        <v>3.2600000000000001E-6</v>
      </c>
      <c r="E166" s="6">
        <v>7.9963189999999997</v>
      </c>
      <c r="F166" s="6">
        <v>4.8899999999999999E-2</v>
      </c>
      <c r="G166" s="5" t="s">
        <v>7</v>
      </c>
      <c r="H166" s="5" t="s">
        <v>201</v>
      </c>
      <c r="I166" s="5">
        <v>34396</v>
      </c>
      <c r="K166" s="4"/>
      <c r="L166" s="1"/>
    </row>
    <row r="167" spans="1:15" x14ac:dyDescent="0.2">
      <c r="A167" s="7">
        <v>8.3122089999999992E-3</v>
      </c>
      <c r="B167" s="7">
        <v>5.8699999999999995E-7</v>
      </c>
      <c r="C167" s="7">
        <v>4.931841E-2</v>
      </c>
      <c r="D167" s="7">
        <v>2.6400000000000001E-6</v>
      </c>
      <c r="E167" s="6">
        <v>6.391222</v>
      </c>
      <c r="F167" s="6">
        <v>3.4599999999999999E-2</v>
      </c>
      <c r="G167" s="5" t="s">
        <v>9</v>
      </c>
      <c r="H167" s="5" t="s">
        <v>202</v>
      </c>
      <c r="I167" s="5">
        <v>34397</v>
      </c>
      <c r="K167" s="4">
        <f>(C167/AVERAGE(C166,C168)-1)*1000</f>
        <v>-2.2019232510329667</v>
      </c>
      <c r="L167" s="1">
        <f>((K167/1000+1)*(14.7/1000+1)-1)*1000</f>
        <v>12.465708477176873</v>
      </c>
      <c r="M167" s="1">
        <f>1000*SQRT((D167/C167)*(D167/C167)+(D166/C166)*(D166/C166)+(D168/C168)*(D168/C168))</f>
        <v>0.10804195716929613</v>
      </c>
    </row>
    <row r="168" spans="1:15" x14ac:dyDescent="0.2">
      <c r="A168" s="7">
        <v>8.3267280000000003E-3</v>
      </c>
      <c r="B168" s="7">
        <v>4.9800000000000004E-7</v>
      </c>
      <c r="C168" s="7">
        <v>4.9435390000000003E-2</v>
      </c>
      <c r="D168" s="7">
        <v>3.3000000000000002E-6</v>
      </c>
      <c r="E168" s="6">
        <v>8.2236449999999994</v>
      </c>
      <c r="F168" s="6">
        <v>2.3099999999999999E-2</v>
      </c>
      <c r="G168" s="5" t="s">
        <v>7</v>
      </c>
      <c r="H168" s="5" t="s">
        <v>203</v>
      </c>
      <c r="I168" s="5">
        <v>34398</v>
      </c>
      <c r="K168" s="4"/>
      <c r="L168" s="1"/>
    </row>
    <row r="169" spans="1:15" x14ac:dyDescent="0.2">
      <c r="A169" s="7">
        <v>8.3089789999999993E-3</v>
      </c>
      <c r="B169" s="7">
        <v>6.75E-7</v>
      </c>
      <c r="C169" s="7">
        <v>4.9312799999999997E-2</v>
      </c>
      <c r="D169" s="7">
        <v>2.9900000000000002E-6</v>
      </c>
      <c r="E169" s="6">
        <v>6.5678989999999997</v>
      </c>
      <c r="F169" s="6">
        <v>2.0899999999999998E-2</v>
      </c>
      <c r="G169" s="5" t="s">
        <v>9</v>
      </c>
      <c r="H169" s="5" t="s">
        <v>204</v>
      </c>
      <c r="I169" s="5">
        <v>34399</v>
      </c>
      <c r="K169" s="4">
        <f>(C169/AVERAGE(C168,C170)-1)*1000</f>
        <v>-1.9139859006851445</v>
      </c>
      <c r="L169" s="1">
        <f>((K169/1000+1)*(14.7/1000+1)-1)*1000</f>
        <v>12.757878506574727</v>
      </c>
      <c r="M169" s="1">
        <f>1000*SQRT((D169/C169)*(D169/C169)+(D168/C168)*(D168/C168)+(D170/C170)*(D170/C170))</f>
        <v>0.10312402406023137</v>
      </c>
      <c r="N169" s="8">
        <f>AVERAGE(L163:L169)</f>
        <v>12.673222988829835</v>
      </c>
      <c r="O169" s="8">
        <f>2*STDEV(L163:L169)</f>
        <v>0.31102177065491798</v>
      </c>
    </row>
    <row r="170" spans="1:15" x14ac:dyDescent="0.2">
      <c r="A170" s="7">
        <v>8.3178509999999994E-3</v>
      </c>
      <c r="B170" s="7">
        <v>5.6499999999999999E-7</v>
      </c>
      <c r="C170" s="7">
        <v>4.9379340000000001E-2</v>
      </c>
      <c r="D170" s="7">
        <v>2.4700000000000001E-6</v>
      </c>
      <c r="E170" s="6">
        <v>8.519088</v>
      </c>
      <c r="F170" s="6">
        <v>1.7999999999999999E-2</v>
      </c>
      <c r="G170" s="5" t="s">
        <v>7</v>
      </c>
      <c r="H170" s="5" t="s">
        <v>205</v>
      </c>
      <c r="I170" s="5">
        <v>34400</v>
      </c>
      <c r="K170" s="4"/>
      <c r="L170" s="1"/>
      <c r="M170" s="1"/>
    </row>
    <row r="171" spans="1:15" x14ac:dyDescent="0.2">
      <c r="A171" s="7">
        <v>8.3104340000000002E-3</v>
      </c>
      <c r="B171" s="7">
        <v>6.7000000000000004E-7</v>
      </c>
      <c r="C171" s="7">
        <v>4.929861E-2</v>
      </c>
      <c r="D171" s="7">
        <v>1.8199999999999999E-6</v>
      </c>
      <c r="E171" s="6">
        <v>6.7524940000000004</v>
      </c>
      <c r="F171" s="6">
        <v>1.2E-2</v>
      </c>
      <c r="G171" s="5" t="s">
        <v>9</v>
      </c>
      <c r="H171" s="5" t="s">
        <v>206</v>
      </c>
      <c r="I171" s="5">
        <v>34401</v>
      </c>
      <c r="K171" s="4">
        <f>(C171/AVERAGE(C170,C172)-1)*1000</f>
        <v>-1.6574371378312858</v>
      </c>
      <c r="L171" s="1">
        <f>((K171/1000+1)*(14.7/1000+1)-1)*1000</f>
        <v>13.018198536242531</v>
      </c>
      <c r="M171" s="1">
        <f>1000*SQRT((D171/C171)*(D171/C171)+(D170/C170)*(D170/C170)+(D172/C172)*(D172/C172))</f>
        <v>6.6387911895489635E-2</v>
      </c>
    </row>
    <row r="172" spans="1:15" x14ac:dyDescent="0.2">
      <c r="A172" s="7">
        <v>8.313862E-3</v>
      </c>
      <c r="B172" s="7">
        <v>5.1500000000000005E-7</v>
      </c>
      <c r="C172" s="7">
        <v>4.938157E-2</v>
      </c>
      <c r="D172" s="7">
        <v>1.15E-6</v>
      </c>
      <c r="E172" s="6">
        <v>8.3735269999999993</v>
      </c>
      <c r="F172" s="6">
        <v>2.0299999999999999E-2</v>
      </c>
      <c r="G172" s="5" t="s">
        <v>7</v>
      </c>
      <c r="H172" s="5" t="s">
        <v>207</v>
      </c>
      <c r="I172" s="5">
        <v>34402</v>
      </c>
      <c r="K172" s="4"/>
      <c r="L172" s="1"/>
      <c r="M172" s="1"/>
    </row>
    <row r="173" spans="1:15" x14ac:dyDescent="0.2">
      <c r="A173" s="7">
        <v>8.3059259999999999E-3</v>
      </c>
      <c r="B173" s="7">
        <v>5.0100000000000005E-7</v>
      </c>
      <c r="C173" s="7">
        <v>4.9286200000000002E-2</v>
      </c>
      <c r="D173" s="7">
        <v>1.35E-6</v>
      </c>
      <c r="E173" s="6">
        <v>7.1001950000000003</v>
      </c>
      <c r="F173" s="6">
        <v>1.47E-2</v>
      </c>
      <c r="G173" s="5" t="s">
        <v>9</v>
      </c>
      <c r="H173" s="5" t="s">
        <v>208</v>
      </c>
      <c r="I173" s="5">
        <v>34403</v>
      </c>
      <c r="K173" s="4">
        <f>(C173/AVERAGE(C172,C174)-1)*1000</f>
        <v>-1.7962571663451277</v>
      </c>
      <c r="L173" s="1">
        <f>((K173/1000+1)*(14.7/1000+1)-1)*1000</f>
        <v>12.877337853309578</v>
      </c>
      <c r="M173" s="1">
        <f>1000*SQRT((D173/C173)*(D173/C173)+(D172/C172)*(D172/C172)+(D174/C174)*(D174/C174))</f>
        <v>5.8527971014539194E-2</v>
      </c>
    </row>
    <row r="174" spans="1:15" x14ac:dyDescent="0.2">
      <c r="A174" s="7">
        <v>8.3147099999999995E-3</v>
      </c>
      <c r="B174" s="7">
        <v>6.7700000000000004E-7</v>
      </c>
      <c r="C174" s="7">
        <v>4.9368210000000003E-2</v>
      </c>
      <c r="D174" s="7">
        <v>2.2800000000000002E-6</v>
      </c>
      <c r="E174" s="6">
        <v>8.7415219999999998</v>
      </c>
      <c r="F174" s="6">
        <v>1.2500000000000001E-2</v>
      </c>
      <c r="G174" s="5" t="s">
        <v>7</v>
      </c>
      <c r="H174" s="5" t="s">
        <v>209</v>
      </c>
      <c r="I174" s="5">
        <v>34404</v>
      </c>
      <c r="K174" s="4"/>
      <c r="L174" s="1"/>
      <c r="M174" s="1"/>
    </row>
    <row r="175" spans="1:15" x14ac:dyDescent="0.2">
      <c r="A175" s="7">
        <v>8.3027329999999996E-3</v>
      </c>
      <c r="B175" s="7">
        <v>7.3099999999999997E-7</v>
      </c>
      <c r="C175" s="7">
        <v>4.9270729999999999E-2</v>
      </c>
      <c r="D175" s="7">
        <v>3.3000000000000002E-6</v>
      </c>
      <c r="E175" s="6">
        <v>7.0590130000000002</v>
      </c>
      <c r="F175" s="6">
        <v>1.4200000000000001E-2</v>
      </c>
      <c r="G175" s="5" t="s">
        <v>9</v>
      </c>
      <c r="H175" s="5" t="s">
        <v>210</v>
      </c>
      <c r="I175" s="5">
        <v>34405</v>
      </c>
      <c r="K175" s="4">
        <f>(C175/AVERAGE(C174,C176)-1)*1000</f>
        <v>-1.8440389730876028</v>
      </c>
      <c r="L175" s="1">
        <f>((K175/1000+1)*(14.7/1000+1)-1)*1000</f>
        <v>12.828853654007988</v>
      </c>
      <c r="M175" s="1">
        <f>1000*SQRT((D175/C175)*(D175/C175)+(D174/C174)*(D174/C174)+(D176/C176)*(D176/C176))</f>
        <v>9.375748563304577E-2</v>
      </c>
    </row>
    <row r="176" spans="1:15" x14ac:dyDescent="0.2">
      <c r="A176" s="7">
        <v>8.3085490000000001E-3</v>
      </c>
      <c r="B176" s="7">
        <v>1.33E-6</v>
      </c>
      <c r="C176" s="7">
        <v>4.9355299999999998E-2</v>
      </c>
      <c r="D176" s="7">
        <v>2.3E-6</v>
      </c>
      <c r="E176" s="6">
        <v>8.763287</v>
      </c>
      <c r="F176" s="6">
        <v>2.2100000000000002E-2</v>
      </c>
      <c r="G176" s="5" t="s">
        <v>7</v>
      </c>
      <c r="H176" s="5" t="s">
        <v>211</v>
      </c>
      <c r="I176" s="5">
        <v>34406</v>
      </c>
      <c r="K176" s="4"/>
      <c r="L176" s="1"/>
      <c r="M176" s="1"/>
    </row>
    <row r="177" spans="1:15" x14ac:dyDescent="0.2">
      <c r="A177" s="7">
        <v>8.2941920000000006E-3</v>
      </c>
      <c r="B177" s="7">
        <v>4.6499999999999999E-7</v>
      </c>
      <c r="C177" s="7">
        <v>4.9227239999999998E-2</v>
      </c>
      <c r="D177" s="7">
        <v>2.9399999999999998E-6</v>
      </c>
      <c r="E177" s="6">
        <v>6.8760079999999997</v>
      </c>
      <c r="F177" s="6">
        <v>3.5099999999999999E-2</v>
      </c>
      <c r="G177" s="5" t="s">
        <v>9</v>
      </c>
      <c r="H177" s="5" t="s">
        <v>212</v>
      </c>
      <c r="I177" s="5">
        <v>34407</v>
      </c>
      <c r="K177" s="4">
        <f>(C177/AVERAGE(C176,C178)-1)*1000</f>
        <v>-1.9960185051625112</v>
      </c>
      <c r="L177" s="1">
        <f>((K177/1000+1)*(14.7/1000+1)-1)*1000</f>
        <v>12.67464002281149</v>
      </c>
      <c r="M177" s="1">
        <f>1000*SQRT((D177/C177)*(D177/C177)+(D176/C176)*(D176/C176)+(D178/C178)*(D178/C178))</f>
        <v>9.8194613758970942E-2</v>
      </c>
      <c r="N177" s="8">
        <f>AVERAGE(L171:L177)</f>
        <v>12.849757516592897</v>
      </c>
      <c r="O177" s="8">
        <f>2*STDEV(L171:L177)</f>
        <v>0.28339880068733286</v>
      </c>
    </row>
    <row r="178" spans="1:15" x14ac:dyDescent="0.2">
      <c r="A178" s="7">
        <v>8.2965850000000004E-3</v>
      </c>
      <c r="B178" s="7">
        <v>7.1099999999999995E-7</v>
      </c>
      <c r="C178" s="7">
        <v>4.9296090000000001E-2</v>
      </c>
      <c r="D178" s="7">
        <v>3.0800000000000002E-6</v>
      </c>
      <c r="E178" s="6">
        <v>8.8216169999999998</v>
      </c>
      <c r="F178" s="6">
        <v>2.4500000000000001E-2</v>
      </c>
      <c r="G178" s="5" t="s">
        <v>7</v>
      </c>
      <c r="H178" s="5" t="s">
        <v>213</v>
      </c>
      <c r="I178" s="5">
        <v>34408</v>
      </c>
      <c r="K178" s="4"/>
      <c r="L178" s="1"/>
      <c r="M178" s="1"/>
    </row>
    <row r="179" spans="1:15" x14ac:dyDescent="0.2">
      <c r="A179" s="7">
        <v>8.2995710000000004E-3</v>
      </c>
      <c r="B179" s="7">
        <v>1.37E-6</v>
      </c>
      <c r="C179" s="7">
        <v>4.94729E-2</v>
      </c>
      <c r="D179" s="7">
        <v>1.4899999999999999E-6</v>
      </c>
      <c r="E179" s="6">
        <v>9.6284609999999997</v>
      </c>
      <c r="F179" s="6">
        <v>3.2199999999999999E-2</v>
      </c>
      <c r="G179" s="5" t="s">
        <v>7</v>
      </c>
      <c r="H179" s="5" t="s">
        <v>214</v>
      </c>
      <c r="I179" s="5">
        <v>34409</v>
      </c>
    </row>
    <row r="180" spans="1:15" x14ac:dyDescent="0.2">
      <c r="A180" s="7">
        <v>8.2646070000000002E-3</v>
      </c>
      <c r="B180" s="7">
        <v>2.17E-6</v>
      </c>
      <c r="C180" s="7">
        <v>4.9388710000000002E-2</v>
      </c>
      <c r="D180" s="7">
        <v>9.1999999999999998E-7</v>
      </c>
      <c r="E180" s="6">
        <v>7.5673490000000001</v>
      </c>
      <c r="F180" s="6">
        <v>1.3899999999999999E-2</v>
      </c>
      <c r="G180" s="5" t="s">
        <v>9</v>
      </c>
      <c r="H180" s="5" t="s">
        <v>215</v>
      </c>
      <c r="I180" s="5">
        <v>34410</v>
      </c>
      <c r="K180" s="4">
        <f>(C180/AVERAGE(C179,C181)-1)*1000</f>
        <v>-1.8505353901125954</v>
      </c>
      <c r="L180" s="1">
        <f>((K180/1000+1)*(14.7/1000+1)-1)*1000</f>
        <v>12.822261739652729</v>
      </c>
      <c r="M180" s="1">
        <f>1000*SQRT((D180/C180)*(D180/C180)+(D179/C179)*(D179/C179)+(D181/C181)*(D181/C181))</f>
        <v>4.0762304762673583E-2</v>
      </c>
    </row>
    <row r="181" spans="1:15" x14ac:dyDescent="0.2">
      <c r="A181" s="7">
        <v>8.2898269999999996E-3</v>
      </c>
      <c r="B181" s="7">
        <v>1.15E-6</v>
      </c>
      <c r="C181" s="7">
        <v>4.9487650000000001E-2</v>
      </c>
      <c r="D181" s="7">
        <v>9.9900000000000009E-7</v>
      </c>
      <c r="E181" s="6">
        <v>9.4197299999999995</v>
      </c>
      <c r="F181" s="6">
        <v>3.9800000000000002E-2</v>
      </c>
      <c r="G181" s="5" t="s">
        <v>7</v>
      </c>
      <c r="H181" s="5" t="s">
        <v>216</v>
      </c>
      <c r="I181" s="5">
        <v>34411</v>
      </c>
    </row>
    <row r="182" spans="1:15" x14ac:dyDescent="0.2">
      <c r="A182" s="7">
        <v>8.2872740000000007E-3</v>
      </c>
      <c r="B182" s="7">
        <v>1.4300000000000001E-6</v>
      </c>
      <c r="C182" s="7">
        <v>4.9379289999999999E-2</v>
      </c>
      <c r="D182" s="7">
        <v>1.1000000000000001E-6</v>
      </c>
      <c r="E182" s="6">
        <v>7.439349</v>
      </c>
      <c r="F182" s="6">
        <v>2.3699999999999999E-2</v>
      </c>
      <c r="G182" s="5" t="s">
        <v>9</v>
      </c>
      <c r="H182" s="5" t="s">
        <v>217</v>
      </c>
      <c r="I182" s="5">
        <v>34412</v>
      </c>
      <c r="K182" s="4">
        <f>(C182/AVERAGE(C181,C183)-1)*1000</f>
        <v>-2.1253136843364384</v>
      </c>
      <c r="L182" s="1">
        <f>((K182/1000+1)*(14.7/1000+1)-1)*1000</f>
        <v>12.543444204503817</v>
      </c>
      <c r="M182" s="1">
        <f>1000*SQRT((D182/C182)*(D182/C182)+(D181/C181)*(D181/C181)+(D183/C183)*(D183/C183))</f>
        <v>3.5801302701424897E-2</v>
      </c>
    </row>
    <row r="183" spans="1:15" x14ac:dyDescent="0.2">
      <c r="A183" s="7">
        <v>8.2905879999999998E-3</v>
      </c>
      <c r="B183" s="7">
        <v>2.34E-6</v>
      </c>
      <c r="C183" s="7">
        <v>4.9481270000000001E-2</v>
      </c>
      <c r="D183" s="7">
        <v>9.6200000000000006E-7</v>
      </c>
      <c r="E183" s="6">
        <v>9.5859349999999992</v>
      </c>
      <c r="F183" s="6">
        <v>9.2999999999999992E-3</v>
      </c>
      <c r="G183" s="5" t="s">
        <v>7</v>
      </c>
      <c r="H183" s="5" t="s">
        <v>218</v>
      </c>
      <c r="I183" s="5">
        <v>34413</v>
      </c>
    </row>
    <row r="184" spans="1:15" x14ac:dyDescent="0.2">
      <c r="A184" s="7">
        <v>8.2656559999999997E-3</v>
      </c>
      <c r="B184" s="7">
        <v>9.0299999999999997E-7</v>
      </c>
      <c r="C184" s="7">
        <v>4.938729E-2</v>
      </c>
      <c r="D184" s="7">
        <v>6.4899999999999995E-7</v>
      </c>
      <c r="E184" s="6">
        <v>7.4709700000000003</v>
      </c>
      <c r="F184" s="6">
        <v>1.9300000000000001E-2</v>
      </c>
      <c r="G184" s="5" t="s">
        <v>9</v>
      </c>
      <c r="H184" s="5" t="s">
        <v>219</v>
      </c>
      <c r="I184" s="5">
        <v>34414</v>
      </c>
      <c r="K184" s="4">
        <f>(C184/AVERAGE(C183,C185)-1)*1000</f>
        <v>-1.8443347515574304</v>
      </c>
      <c r="L184" s="1">
        <f>((K184/1000+1)*(14.7/1000+1)-1)*1000</f>
        <v>12.82855352759471</v>
      </c>
      <c r="M184" s="1">
        <f>1000*SQRT((D184/C184)*(D184/C184)+(D183/C183)*(D183/C183)+(D185/C185)*(D185/C185))</f>
        <v>2.7969649879862106E-2</v>
      </c>
    </row>
    <row r="185" spans="1:15" x14ac:dyDescent="0.2">
      <c r="A185" s="7">
        <v>8.3079629999999998E-3</v>
      </c>
      <c r="B185" s="7">
        <v>5.0200000000000002E-7</v>
      </c>
      <c r="C185" s="7">
        <v>4.9475819999999997E-2</v>
      </c>
      <c r="D185" s="7">
        <v>7.5300000000000003E-7</v>
      </c>
      <c r="E185" s="6">
        <v>9.6806830000000001</v>
      </c>
      <c r="F185" s="6">
        <v>3.7699999999999997E-2</v>
      </c>
      <c r="G185" s="5" t="s">
        <v>7</v>
      </c>
      <c r="H185" s="5" t="s">
        <v>220</v>
      </c>
      <c r="I185" s="5">
        <v>34415</v>
      </c>
    </row>
    <row r="186" spans="1:15" x14ac:dyDescent="0.2">
      <c r="A186" s="7">
        <v>8.2615480000000005E-3</v>
      </c>
      <c r="B186" s="7">
        <v>1.3E-6</v>
      </c>
      <c r="C186" s="7">
        <v>4.9386770000000003E-2</v>
      </c>
      <c r="D186" s="7">
        <v>8.2399999999999997E-7</v>
      </c>
      <c r="E186" s="6">
        <v>7.5370949999999999</v>
      </c>
      <c r="F186" s="6">
        <v>1.9300000000000001E-2</v>
      </c>
      <c r="G186" s="5" t="s">
        <v>9</v>
      </c>
      <c r="H186" s="5" t="s">
        <v>221</v>
      </c>
      <c r="I186" s="5">
        <v>34416</v>
      </c>
      <c r="K186" s="4">
        <f>(C186/AVERAGE(C185,C187)-1)*1000</f>
        <v>-1.8511122842389538</v>
      </c>
      <c r="L186" s="1">
        <f>((K186/1000+1)*(14.7/1000+1)-1)*1000</f>
        <v>12.821676365182721</v>
      </c>
      <c r="M186" s="1">
        <f>1000*SQRT((D186/C186)*(D186/C186)+(D185/C185)*(D185/C185)+(D187/C187)*(D187/C187))</f>
        <v>2.7517848746750371E-2</v>
      </c>
      <c r="N186" s="8">
        <f>AVERAGE(L180:L186)</f>
        <v>12.753983959233494</v>
      </c>
      <c r="O186" s="8">
        <f>2*STDEV(L180:L186)</f>
        <v>0.28078871290084012</v>
      </c>
    </row>
    <row r="187" spans="1:15" x14ac:dyDescent="0.2">
      <c r="A187" s="7">
        <v>8.2993660000000007E-3</v>
      </c>
      <c r="B187" s="7">
        <v>6.2500000000000005E-7</v>
      </c>
      <c r="C187" s="7">
        <v>4.9480900000000001E-2</v>
      </c>
      <c r="D187" s="7">
        <v>7.7800000000000001E-7</v>
      </c>
      <c r="E187" s="6">
        <v>9.5661339999999999</v>
      </c>
      <c r="F187" s="6">
        <v>5.7700000000000001E-2</v>
      </c>
      <c r="G187" s="5" t="s">
        <v>7</v>
      </c>
      <c r="H187" s="5" t="s">
        <v>222</v>
      </c>
      <c r="I187" s="5">
        <v>34417</v>
      </c>
    </row>
    <row r="188" spans="1:15" x14ac:dyDescent="0.2">
      <c r="A188" s="7">
        <v>8.2650090000000002E-3</v>
      </c>
      <c r="B188" s="7">
        <v>1.57E-6</v>
      </c>
      <c r="C188" s="7">
        <v>4.9386930000000002E-2</v>
      </c>
      <c r="D188" s="7">
        <v>6.7599999999999997E-7</v>
      </c>
      <c r="E188" s="6">
        <v>7.671996</v>
      </c>
      <c r="F188" s="6">
        <v>1.5699999999999999E-2</v>
      </c>
      <c r="G188" s="5" t="s">
        <v>9</v>
      </c>
      <c r="H188" s="5" t="s">
        <v>223</v>
      </c>
      <c r="I188" s="5">
        <v>34418</v>
      </c>
      <c r="K188" s="4">
        <f>(C188/AVERAGE(C187,C189)-1)*1000</f>
        <v>-1.9536773846610123</v>
      </c>
      <c r="L188" s="1">
        <f>((K188/1000+1)*(14.7/1000+1)-1)*1000</f>
        <v>12.717603557784507</v>
      </c>
      <c r="M188" s="1">
        <f>1000*SQRT((D188/C188)*(D188/C188)+(D187/C187)*(D187/C187)+(D189/C189)*(D189/C189))</f>
        <v>3.1520847304492283E-2</v>
      </c>
    </row>
    <row r="189" spans="1:15" x14ac:dyDescent="0.2">
      <c r="A189" s="7">
        <v>8.2866150000000006E-3</v>
      </c>
      <c r="B189" s="7">
        <v>1.24E-6</v>
      </c>
      <c r="C189" s="7">
        <v>4.9486309999999999E-2</v>
      </c>
      <c r="D189" s="7">
        <v>1.17E-6</v>
      </c>
      <c r="E189" s="6">
        <v>9.5453530000000004</v>
      </c>
      <c r="F189" s="6">
        <v>3.1600000000000003E-2</v>
      </c>
      <c r="G189" s="5" t="s">
        <v>7</v>
      </c>
      <c r="H189" s="5" t="s">
        <v>224</v>
      </c>
      <c r="I189" s="5">
        <v>34419</v>
      </c>
    </row>
    <row r="190" spans="1:15" x14ac:dyDescent="0.2">
      <c r="A190" s="7">
        <v>8.2835240000000004E-3</v>
      </c>
      <c r="B190" s="7">
        <v>8.3699999999999999E-7</v>
      </c>
      <c r="C190" s="7">
        <v>4.937954E-2</v>
      </c>
      <c r="D190" s="7">
        <v>8.0200000000000001E-7</v>
      </c>
      <c r="E190" s="6">
        <v>7.7409249999999998</v>
      </c>
      <c r="F190" s="6">
        <v>3.8300000000000001E-2</v>
      </c>
      <c r="G190" s="5" t="s">
        <v>9</v>
      </c>
      <c r="H190" s="5" t="s">
        <v>225</v>
      </c>
      <c r="I190" s="5">
        <v>34420</v>
      </c>
      <c r="K190" s="4">
        <f>(C190/AVERAGE(C189,C191)-1)*1000</f>
        <v>-2.0716603293517988</v>
      </c>
      <c r="L190" s="1">
        <f>((K190/1000+1)*(14.7/1000+1)-1)*1000</f>
        <v>12.597886263806757</v>
      </c>
      <c r="M190" s="1">
        <f>1000*SQRT((D190/C190)*(D190/C190)+(D189/C189)*(D189/C189)+(D191/C191)*(D191/C191))</f>
        <v>4.1882792810106019E-2</v>
      </c>
    </row>
    <row r="191" spans="1:15" x14ac:dyDescent="0.2">
      <c r="A191" s="7">
        <v>8.2961500000000004E-3</v>
      </c>
      <c r="B191" s="7">
        <v>9.7000000000000003E-7</v>
      </c>
      <c r="C191" s="7">
        <v>4.9477790000000001E-2</v>
      </c>
      <c r="D191" s="7">
        <v>1.5099999999999999E-6</v>
      </c>
      <c r="E191" s="6">
        <v>10.016859999999999</v>
      </c>
      <c r="F191" s="6">
        <v>1.5900000000000001E-2</v>
      </c>
      <c r="G191" s="5" t="s">
        <v>7</v>
      </c>
      <c r="H191" s="5" t="s">
        <v>226</v>
      </c>
      <c r="I191" s="5">
        <v>34421</v>
      </c>
    </row>
    <row r="192" spans="1:15" x14ac:dyDescent="0.2">
      <c r="A192" s="7">
        <v>8.266163E-3</v>
      </c>
      <c r="B192" s="7">
        <v>9.5999999999999991E-7</v>
      </c>
      <c r="C192" s="7">
        <v>4.9385209999999999E-2</v>
      </c>
      <c r="D192" s="7">
        <v>6.7199999999999998E-7</v>
      </c>
      <c r="E192" s="6">
        <v>7.7260400000000002</v>
      </c>
      <c r="F192" s="6">
        <v>1.06E-2</v>
      </c>
      <c r="G192" s="5" t="s">
        <v>9</v>
      </c>
      <c r="H192" s="5" t="s">
        <v>227</v>
      </c>
      <c r="I192" s="5">
        <v>34422</v>
      </c>
      <c r="K192" s="4">
        <f>(C192/AVERAGE(C191,C193)-1)*1000</f>
        <v>-1.824540156053156</v>
      </c>
      <c r="L192" s="1">
        <f>((K192/1000+1)*(14.7/1000+1)-1)*1000</f>
        <v>12.848639103652859</v>
      </c>
      <c r="M192" s="1">
        <f>1000*SQRT((D192/C192)*(D192/C192)+(D191/C191)*(D191/C191)+(D193/C193)*(D193/C193))</f>
        <v>4.0136213240237306E-2</v>
      </c>
    </row>
    <row r="193" spans="1:15" x14ac:dyDescent="0.2">
      <c r="A193" s="7">
        <v>8.3020520000000007E-3</v>
      </c>
      <c r="B193" s="7">
        <v>1.11E-6</v>
      </c>
      <c r="C193" s="7">
        <v>4.9473169999999997E-2</v>
      </c>
      <c r="D193" s="7">
        <v>1.1000000000000001E-6</v>
      </c>
      <c r="E193" s="6">
        <v>10.02192</v>
      </c>
      <c r="F193" s="6">
        <v>3.8600000000000002E-2</v>
      </c>
      <c r="G193" s="5" t="s">
        <v>7</v>
      </c>
      <c r="H193" s="5" t="s">
        <v>228</v>
      </c>
      <c r="I193" s="5">
        <v>34423</v>
      </c>
    </row>
    <row r="194" spans="1:15" x14ac:dyDescent="0.2">
      <c r="A194" s="7">
        <v>8.2766200000000002E-3</v>
      </c>
      <c r="B194" s="7">
        <v>2.4200000000000001E-6</v>
      </c>
      <c r="C194" s="7">
        <v>4.9381250000000002E-2</v>
      </c>
      <c r="D194" s="7">
        <v>7.1399999999999996E-7</v>
      </c>
      <c r="E194" s="6">
        <v>8.0109849999999998</v>
      </c>
      <c r="F194" s="6">
        <v>1.2999999999999999E-2</v>
      </c>
      <c r="G194" s="5" t="s">
        <v>9</v>
      </c>
      <c r="H194" s="5" t="s">
        <v>229</v>
      </c>
      <c r="I194" s="5">
        <v>34424</v>
      </c>
      <c r="K194" s="4">
        <f>(C194/AVERAGE(C193,C195)-1)*1000</f>
        <v>-1.9655001667389094</v>
      </c>
      <c r="L194" s="1">
        <f>((K194/1000+1)*(14.7/1000+1)-1)*1000</f>
        <v>12.705606980810025</v>
      </c>
      <c r="M194" s="1">
        <f>1000*SQRT((D194/C194)*(D194/C194)+(D193/C193)*(D193/C193)+(D195/C195)*(D195/C195))</f>
        <v>2.9221462210869534E-2</v>
      </c>
      <c r="N194" s="8">
        <f>AVERAGE(L188:L194)</f>
        <v>12.717433976513536</v>
      </c>
      <c r="O194" s="8">
        <f>2*STDEV(L188:L194)</f>
        <v>0.20541453238511598</v>
      </c>
    </row>
    <row r="195" spans="1:15" x14ac:dyDescent="0.2">
      <c r="A195" s="7">
        <v>8.2957610000000005E-3</v>
      </c>
      <c r="B195" s="7">
        <v>5.6400000000000002E-7</v>
      </c>
      <c r="C195" s="7">
        <v>4.9483829999999999E-2</v>
      </c>
      <c r="D195" s="7">
        <v>6.0699999999999997E-7</v>
      </c>
      <c r="E195" s="6">
        <v>9.8546589999999998</v>
      </c>
      <c r="F195" s="6">
        <v>1.83E-2</v>
      </c>
      <c r="G195" s="5" t="s">
        <v>7</v>
      </c>
      <c r="H195" s="5" t="s">
        <v>230</v>
      </c>
      <c r="I195" s="5">
        <v>34425</v>
      </c>
      <c r="M195" s="1"/>
    </row>
    <row r="196" spans="1:15" x14ac:dyDescent="0.2">
      <c r="A196" s="7">
        <v>8.2822220000000005E-3</v>
      </c>
      <c r="B196" s="7">
        <v>1.1200000000000001E-6</v>
      </c>
      <c r="C196" s="7">
        <v>4.9394819999999999E-2</v>
      </c>
      <c r="D196" s="7">
        <v>8.2500000000000004E-7</v>
      </c>
      <c r="E196" s="6">
        <v>9.8621560000000006</v>
      </c>
      <c r="F196" s="6">
        <v>3.1099999999999999E-2</v>
      </c>
      <c r="G196" s="5" t="s">
        <v>9</v>
      </c>
      <c r="H196" s="5" t="s">
        <v>231</v>
      </c>
      <c r="I196" s="5">
        <v>34426</v>
      </c>
      <c r="K196" s="4">
        <f>(C196/AVERAGE(C195,C197)-1)*1000</f>
        <v>-1.8235806928393883</v>
      </c>
      <c r="L196" s="1">
        <f>((K196/1000+1)*(14.7/1000+1)-1)*1000</f>
        <v>12.849612670975841</v>
      </c>
      <c r="M196" s="1">
        <f>1000*SQRT((D196/C196)*(D196/C196)+(D195/C195)*(D195/C195)+(D197/C197)*(D197/C197))</f>
        <v>2.3757994529755511E-2</v>
      </c>
    </row>
    <row r="197" spans="1:15" x14ac:dyDescent="0.2">
      <c r="A197" s="7">
        <v>8.2927360000000002E-3</v>
      </c>
      <c r="B197" s="7">
        <v>5.8699999999999995E-7</v>
      </c>
      <c r="C197" s="7">
        <v>4.9486290000000002E-2</v>
      </c>
      <c r="D197" s="7">
        <v>5.75E-7</v>
      </c>
      <c r="E197" s="6">
        <v>9.710604</v>
      </c>
      <c r="F197" s="6">
        <v>1.2999999999999999E-2</v>
      </c>
      <c r="G197" s="5" t="s">
        <v>7</v>
      </c>
      <c r="H197" s="5" t="s">
        <v>232</v>
      </c>
      <c r="I197" s="5">
        <v>34427</v>
      </c>
      <c r="M197" s="1"/>
    </row>
    <row r="198" spans="1:15" x14ac:dyDescent="0.2">
      <c r="A198" s="7">
        <v>8.2735719999999999E-3</v>
      </c>
      <c r="B198" s="7">
        <v>1.1999999999999999E-6</v>
      </c>
      <c r="C198" s="7">
        <v>4.9394001600000001E-2</v>
      </c>
      <c r="D198" s="7">
        <v>6.9999999999999997E-7</v>
      </c>
      <c r="E198" s="6">
        <v>9.7213809999999992</v>
      </c>
      <c r="F198" s="6">
        <v>2.47E-2</v>
      </c>
      <c r="G198" s="5" t="s">
        <v>9</v>
      </c>
      <c r="H198" s="5" t="s">
        <v>233</v>
      </c>
      <c r="I198" s="5">
        <v>34428</v>
      </c>
      <c r="K198" s="4">
        <f>(C198/AVERAGE(C197,C199)-1)*1000</f>
        <v>-1.8784423209668999</v>
      </c>
      <c r="L198" s="1">
        <f>((K198/1000+1)*(14.7/1000+1)-1)*1000</f>
        <v>12.79394457691474</v>
      </c>
      <c r="M198" s="1">
        <f>1000*SQRT((D198/C198)*(D198/C198)+(D197/C197)*(D197/C197)+(D199/C199)*(D199/C199))</f>
        <v>5.0523341767370687E-2</v>
      </c>
    </row>
    <row r="199" spans="1:15" x14ac:dyDescent="0.2">
      <c r="A199" s="7">
        <v>8.3074259999999997E-3</v>
      </c>
      <c r="B199" s="7">
        <v>1.3400000000000001E-6</v>
      </c>
      <c r="C199" s="7">
        <v>4.9487629999999998E-2</v>
      </c>
      <c r="D199" s="7">
        <v>2.3300000000000001E-6</v>
      </c>
      <c r="E199" s="6">
        <v>9.7521050000000002</v>
      </c>
      <c r="F199" s="6">
        <v>2.7E-2</v>
      </c>
      <c r="G199" s="5" t="s">
        <v>7</v>
      </c>
      <c r="H199" s="5" t="s">
        <v>234</v>
      </c>
      <c r="I199" s="5">
        <v>34429</v>
      </c>
      <c r="M199" s="1"/>
    </row>
    <row r="200" spans="1:15" x14ac:dyDescent="0.2">
      <c r="A200" s="7">
        <v>8.2570419999999992E-3</v>
      </c>
      <c r="B200" s="7">
        <v>1.2899999999999999E-6</v>
      </c>
      <c r="C200" s="7">
        <v>4.93940327E-2</v>
      </c>
      <c r="D200" s="7">
        <v>5.44E-7</v>
      </c>
      <c r="E200" s="6">
        <v>9.7271420000000006</v>
      </c>
      <c r="F200" s="6">
        <v>1.14E-2</v>
      </c>
      <c r="G200" s="5" t="s">
        <v>9</v>
      </c>
      <c r="H200" s="5" t="s">
        <v>235</v>
      </c>
      <c r="I200" s="5">
        <v>34430</v>
      </c>
      <c r="K200" s="4">
        <f>(C200/AVERAGE(C199,C201)-1)*1000</f>
        <v>-1.7828069661343093</v>
      </c>
      <c r="L200" s="1">
        <f>((K200/1000+1)*(14.7/1000+1)-1)*1000</f>
        <v>12.890985771463415</v>
      </c>
      <c r="M200" s="1">
        <f>1000*SQRT((D200/C200)*(D200/C200)+(D199/C199)*(D199/C199)+(D201/C201)*(D201/C201))</f>
        <v>5.1423879781027082E-2</v>
      </c>
    </row>
    <row r="201" spans="1:15" x14ac:dyDescent="0.2">
      <c r="A201" s="7">
        <v>8.2985460000000004E-3</v>
      </c>
      <c r="B201" s="7">
        <v>8.1200000000000002E-7</v>
      </c>
      <c r="C201" s="7">
        <v>4.9476869999999999E-2</v>
      </c>
      <c r="D201" s="7">
        <v>8.6600000000000005E-7</v>
      </c>
      <c r="E201" s="6">
        <v>9.7766129999999993</v>
      </c>
      <c r="F201" s="6">
        <v>2.8400000000000002E-2</v>
      </c>
      <c r="G201" s="5" t="s">
        <v>7</v>
      </c>
      <c r="H201" s="5" t="s">
        <v>236</v>
      </c>
      <c r="I201" s="5">
        <v>34431</v>
      </c>
      <c r="M201" s="1"/>
    </row>
    <row r="202" spans="1:15" x14ac:dyDescent="0.2">
      <c r="A202" s="7">
        <v>8.266275E-3</v>
      </c>
      <c r="B202" s="7">
        <v>1.7999999999999999E-6</v>
      </c>
      <c r="C202" s="7">
        <v>4.9400029999999998E-2</v>
      </c>
      <c r="D202" s="7">
        <v>4.6899999999999998E-7</v>
      </c>
      <c r="E202" s="6">
        <v>10.23781</v>
      </c>
      <c r="F202" s="6">
        <v>1.15E-2</v>
      </c>
      <c r="G202" s="5" t="s">
        <v>9</v>
      </c>
      <c r="H202" s="5" t="s">
        <v>237</v>
      </c>
      <c r="I202" s="5">
        <v>34432</v>
      </c>
      <c r="K202" s="4">
        <f>(C202/AVERAGE(C201,C203)-1)*1000</f>
        <v>-1.66866736994431</v>
      </c>
      <c r="L202" s="1">
        <f>((K202/1000+1)*(14.7/1000+1)-1)*1000</f>
        <v>13.006803219717478</v>
      </c>
      <c r="M202" s="1">
        <f>1000*SQRT((D202/C202)*(D202/C202)+(D201/C201)*(D201/C201)+(D203/C203)*(D203/C203))</f>
        <v>2.5904525810700334E-2</v>
      </c>
      <c r="N202" s="8">
        <f>AVERAGE(L196:L202)</f>
        <v>12.885336559767868</v>
      </c>
      <c r="O202" s="8">
        <f>2*STDEV(L196:L202)</f>
        <v>0.18042451360554024</v>
      </c>
    </row>
    <row r="203" spans="1:15" x14ac:dyDescent="0.2">
      <c r="A203" s="7">
        <v>8.2834550000000003E-3</v>
      </c>
      <c r="B203" s="7">
        <v>1.1400000000000001E-6</v>
      </c>
      <c r="C203" s="7">
        <v>4.9488329999999997E-2</v>
      </c>
      <c r="D203" s="7">
        <v>8.1999999999999998E-7</v>
      </c>
      <c r="E203" s="6">
        <v>10.08165</v>
      </c>
      <c r="F203" s="6">
        <v>7.5700000000000003E-3</v>
      </c>
      <c r="G203" s="5" t="s">
        <v>7</v>
      </c>
      <c r="H203" s="5" t="s">
        <v>238</v>
      </c>
      <c r="I203" s="5">
        <v>34433</v>
      </c>
    </row>
    <row r="204" spans="1:15" x14ac:dyDescent="0.2">
      <c r="A204" s="7">
        <v>8.2607340000000005E-3</v>
      </c>
      <c r="B204" s="7">
        <v>1.4500000000000001E-6</v>
      </c>
      <c r="C204" s="7">
        <v>4.9401859999999999E-2</v>
      </c>
      <c r="D204" s="7">
        <v>1.04E-6</v>
      </c>
      <c r="E204" s="6">
        <v>10.02413</v>
      </c>
      <c r="F204" s="6">
        <v>3.3599999999999998E-2</v>
      </c>
      <c r="G204" s="5" t="s">
        <v>9</v>
      </c>
      <c r="H204" s="5" t="s">
        <v>239</v>
      </c>
      <c r="I204" s="5">
        <v>34434</v>
      </c>
      <c r="K204" s="4">
        <f>(C204/AVERAGE(C203,C205)-1)*1000</f>
        <v>-1.7393733398226585</v>
      </c>
      <c r="L204" s="1">
        <f>((K204/1000+1)*(14.7/1000+1)-1)*1000</f>
        <v>12.935057872081934</v>
      </c>
      <c r="M204" s="1">
        <f>1000*SQRT((D204/C204)*(D204/C204)+(D203/C203)*(D203/C203)+(D205/C205)*(D205/C205))</f>
        <v>4.075695255960371E-2</v>
      </c>
    </row>
    <row r="205" spans="1:15" x14ac:dyDescent="0.2">
      <c r="A205" s="7">
        <v>8.3071470000000008E-3</v>
      </c>
      <c r="B205" s="7">
        <v>7.0200000000000001E-7</v>
      </c>
      <c r="C205" s="7">
        <v>4.9487546E-2</v>
      </c>
      <c r="D205" s="7">
        <v>1.5200000000000001E-6</v>
      </c>
      <c r="E205" s="6">
        <v>10.253119999999999</v>
      </c>
      <c r="F205" s="6">
        <v>1.6199999999999999E-2</v>
      </c>
      <c r="G205" s="5" t="s">
        <v>7</v>
      </c>
      <c r="H205" s="5" t="s">
        <v>240</v>
      </c>
      <c r="I205" s="5">
        <v>34435</v>
      </c>
    </row>
    <row r="206" spans="1:15" x14ac:dyDescent="0.2">
      <c r="A206" s="7">
        <v>8.2499319999999998E-3</v>
      </c>
      <c r="B206" s="7">
        <v>1.5E-6</v>
      </c>
      <c r="C206" s="7">
        <v>4.9402040000000001E-2</v>
      </c>
      <c r="D206" s="7">
        <v>4.9100000000000004E-7</v>
      </c>
      <c r="E206" s="6">
        <v>10.06512</v>
      </c>
      <c r="F206" s="6">
        <v>9.6699999999999998E-3</v>
      </c>
      <c r="G206" s="5" t="s">
        <v>9</v>
      </c>
      <c r="H206" s="5" t="s">
        <v>241</v>
      </c>
      <c r="I206" s="5">
        <v>34436</v>
      </c>
      <c r="K206" s="4">
        <f>(C206/AVERAGE(C205,C207)-1)*1000</f>
        <v>-1.6709801860484985</v>
      </c>
      <c r="L206" s="1">
        <f>((K206/1000+1)*(14.7/1000+1)-1)*1000</f>
        <v>13.004456405216525</v>
      </c>
      <c r="M206" s="1">
        <f>1000*SQRT((D206/C206)*(D206/C206)+(D205/C205)*(D205/C205)+(D207/C207)*(D207/C207))</f>
        <v>3.3969023152155581E-2</v>
      </c>
    </row>
    <row r="207" spans="1:15" x14ac:dyDescent="0.2">
      <c r="A207" s="7">
        <v>8.3078739999999998E-3</v>
      </c>
      <c r="B207" s="7">
        <v>1.22E-6</v>
      </c>
      <c r="C207" s="7">
        <v>4.9481909999999997E-2</v>
      </c>
      <c r="D207" s="7">
        <v>5.2300000000000001E-7</v>
      </c>
      <c r="E207" s="6">
        <v>9.9424419999999998</v>
      </c>
      <c r="F207" s="6">
        <v>5.1900000000000002E-2</v>
      </c>
      <c r="G207" s="5" t="s">
        <v>7</v>
      </c>
      <c r="H207" s="5" t="s">
        <v>242</v>
      </c>
      <c r="I207" s="5">
        <v>34437</v>
      </c>
    </row>
    <row r="208" spans="1:15" x14ac:dyDescent="0.2">
      <c r="A208" s="7">
        <v>8.2787959999999997E-3</v>
      </c>
      <c r="B208" s="7">
        <v>1.6199999999999999E-6</v>
      </c>
      <c r="C208" s="7">
        <v>4.9394779999999999E-2</v>
      </c>
      <c r="D208" s="7">
        <v>4.8999999999999997E-7</v>
      </c>
      <c r="E208" s="6">
        <v>10.38138</v>
      </c>
      <c r="F208" s="6">
        <v>1.6899999999999998E-2</v>
      </c>
      <c r="G208" s="5" t="s">
        <v>9</v>
      </c>
      <c r="H208" s="5" t="s">
        <v>243</v>
      </c>
      <c r="I208" s="5">
        <v>34438</v>
      </c>
      <c r="K208" s="4">
        <f>(C208/AVERAGE(C207,C209)-1)*1000</f>
        <v>-1.8242881613449446</v>
      </c>
      <c r="L208" s="1">
        <f>((K208/1000+1)*(14.7/1000+1)-1)*1000</f>
        <v>12.848894802683253</v>
      </c>
      <c r="M208" s="1">
        <f>1000*SQRT((D208/C208)*(D208/C208)+(D207/C207)*(D207/C207)+(D209/C209)*(D209/C209))</f>
        <v>1.8376989208713598E-2</v>
      </c>
    </row>
    <row r="209" spans="1:15" x14ac:dyDescent="0.2">
      <c r="A209" s="7">
        <v>8.2946349999999999E-3</v>
      </c>
      <c r="B209" s="7">
        <v>1.3599999999999999E-6</v>
      </c>
      <c r="C209" s="7">
        <v>4.9488200000000003E-2</v>
      </c>
      <c r="D209" s="7">
        <v>5.5899999999999996E-7</v>
      </c>
      <c r="E209" s="6">
        <v>10.02928</v>
      </c>
      <c r="F209" s="6">
        <v>1.3899999999999999E-2</v>
      </c>
      <c r="G209" s="5" t="s">
        <v>7</v>
      </c>
      <c r="H209" s="5" t="s">
        <v>244</v>
      </c>
      <c r="I209" s="5">
        <v>34439</v>
      </c>
    </row>
    <row r="210" spans="1:15" x14ac:dyDescent="0.2">
      <c r="A210" s="7">
        <v>8.2723310000000008E-3</v>
      </c>
      <c r="B210" s="7">
        <v>1.1599999999999999E-6</v>
      </c>
      <c r="C210" s="7">
        <v>4.9398589999999999E-2</v>
      </c>
      <c r="D210" s="7">
        <v>8.4399999999999999E-7</v>
      </c>
      <c r="E210" s="6">
        <v>9.8887850000000004</v>
      </c>
      <c r="F210" s="6">
        <v>2.4E-2</v>
      </c>
      <c r="G210" s="5" t="s">
        <v>9</v>
      </c>
      <c r="H210" s="5" t="s">
        <v>245</v>
      </c>
      <c r="I210" s="5">
        <v>34440</v>
      </c>
      <c r="K210" s="4">
        <f>(C210/AVERAGE(C209,C211)-1)*1000</f>
        <v>-1.7261133168181564</v>
      </c>
      <c r="L210" s="1">
        <f>((K210/1000+1)*(14.7/1000+1)-1)*1000</f>
        <v>12.948512817424485</v>
      </c>
      <c r="M210" s="1">
        <f>1000*SQRT((D210/C210)*(D210/C210)+(D209/C209)*(D209/C209)+(D211/C211)*(D211/C211))</f>
        <v>2.725880895808961E-2</v>
      </c>
      <c r="N210" s="8">
        <f>AVERAGE(L204:L210)</f>
        <v>12.934230474351549</v>
      </c>
      <c r="O210" s="8">
        <f>2*STDEV(L204:L210)</f>
        <v>0.12867803819657214</v>
      </c>
    </row>
    <row r="211" spans="1:15" x14ac:dyDescent="0.2">
      <c r="A211" s="7">
        <v>8.3109340000000007E-3</v>
      </c>
      <c r="B211" s="7">
        <v>8.1200000000000002E-7</v>
      </c>
      <c r="C211" s="7">
        <v>4.9479809999999999E-2</v>
      </c>
      <c r="D211" s="7">
        <v>8.8999999999999995E-7</v>
      </c>
      <c r="E211" s="6">
        <v>10.17117</v>
      </c>
      <c r="F211" s="6">
        <v>1.7399999999999999E-2</v>
      </c>
      <c r="G211" s="5" t="s">
        <v>7</v>
      </c>
      <c r="H211" s="5" t="s">
        <v>246</v>
      </c>
      <c r="I211" s="5">
        <v>34441</v>
      </c>
    </row>
    <row r="212" spans="1:15" x14ac:dyDescent="0.2">
      <c r="A212" s="7">
        <v>8.2627759999999995E-3</v>
      </c>
      <c r="B212" s="7">
        <v>1.8700000000000001E-6</v>
      </c>
      <c r="C212" s="7">
        <v>4.9400720000000002E-2</v>
      </c>
      <c r="D212" s="7">
        <v>6.3E-7</v>
      </c>
      <c r="E212" s="6">
        <v>9.9314009999999993</v>
      </c>
      <c r="F212" s="6">
        <v>1.4200000000000001E-2</v>
      </c>
      <c r="G212" s="5" t="s">
        <v>9</v>
      </c>
      <c r="H212" s="5" t="s">
        <v>247</v>
      </c>
      <c r="I212" s="5">
        <v>34442</v>
      </c>
      <c r="K212" s="4">
        <f>(C212/AVERAGE(C211,C213)-1)*1000</f>
        <v>-1.6569423946262152</v>
      </c>
      <c r="L212" s="1">
        <f>((K212/1000+1)*(14.7/1000+1)-1)*1000</f>
        <v>13.018700552172691</v>
      </c>
      <c r="M212" s="1">
        <f>1000*SQRT((D212/C212)*(D212/C212)+(D211/C211)*(D211/C211)+(D213/C213)*(D213/C213))</f>
        <v>2.3960180896933189E-2</v>
      </c>
    </row>
    <row r="213" spans="1:15" x14ac:dyDescent="0.2">
      <c r="A213" s="7">
        <v>8.307811E-3</v>
      </c>
      <c r="B213" s="7">
        <v>3.3099999999999999E-7</v>
      </c>
      <c r="C213" s="7">
        <v>4.9485609999999999E-2</v>
      </c>
      <c r="D213" s="7">
        <v>4.6400000000000003E-7</v>
      </c>
      <c r="E213" s="6">
        <v>9.8408569999999997</v>
      </c>
      <c r="F213" s="6">
        <v>2.18E-2</v>
      </c>
      <c r="G213" s="5" t="s">
        <v>7</v>
      </c>
      <c r="H213" s="5" t="s">
        <v>248</v>
      </c>
      <c r="I213" s="5">
        <v>34443</v>
      </c>
    </row>
    <row r="214" spans="1:15" x14ac:dyDescent="0.2">
      <c r="A214" s="7">
        <v>8.2952149999999999E-3</v>
      </c>
      <c r="B214" s="7">
        <v>1.26E-6</v>
      </c>
      <c r="C214" s="7">
        <v>4.9394260000000002E-2</v>
      </c>
      <c r="D214" s="7">
        <v>6.4899999999999995E-7</v>
      </c>
      <c r="E214" s="6">
        <v>10.07525</v>
      </c>
      <c r="F214" s="6">
        <v>1.7500000000000002E-2</v>
      </c>
      <c r="G214" s="5" t="s">
        <v>9</v>
      </c>
      <c r="H214" s="5" t="s">
        <v>249</v>
      </c>
      <c r="I214" s="5">
        <v>34444</v>
      </c>
      <c r="J214" s="4"/>
      <c r="K214" s="4">
        <f>(C214/AVERAGE(C213,C215)-1)*1000</f>
        <v>-1.8456886291858821</v>
      </c>
      <c r="L214" s="1">
        <f>((K214/1000+1)*(14.7/1000+1)-1)*1000</f>
        <v>12.827179747965101</v>
      </c>
      <c r="M214" s="1">
        <f>1000*SQRT((D214/C214)*(D214/C214)+(D213/C213)*(D213/C213)+(D215/C215)*(D215/C215))</f>
        <v>2.2252746918811381E-2</v>
      </c>
    </row>
    <row r="215" spans="1:15" x14ac:dyDescent="0.2">
      <c r="A215" s="7">
        <v>8.3056620000000001E-3</v>
      </c>
      <c r="B215" s="7">
        <v>7.6499999999999998E-7</v>
      </c>
      <c r="C215" s="7">
        <v>4.9485580000000001E-2</v>
      </c>
      <c r="D215" s="7">
        <v>7.5799999999999998E-7</v>
      </c>
      <c r="E215" s="6">
        <v>9.9216440000000006</v>
      </c>
      <c r="F215" s="6">
        <v>6.9899999999999997E-3</v>
      </c>
      <c r="G215" s="5" t="s">
        <v>7</v>
      </c>
      <c r="H215" s="5" t="s">
        <v>250</v>
      </c>
      <c r="I215" s="5">
        <v>34445</v>
      </c>
    </row>
    <row r="216" spans="1:15" x14ac:dyDescent="0.2">
      <c r="A216" s="7">
        <v>8.2628719999999992E-3</v>
      </c>
      <c r="B216" s="7">
        <v>1.39E-6</v>
      </c>
      <c r="C216" s="7">
        <v>4.9390559000000001E-2</v>
      </c>
      <c r="D216" s="7">
        <v>7.6799999999999999E-7</v>
      </c>
      <c r="E216" s="6">
        <v>9.7487010000000005</v>
      </c>
      <c r="F216" s="6">
        <v>1.44E-2</v>
      </c>
      <c r="G216" s="5" t="s">
        <v>9</v>
      </c>
      <c r="H216" s="5" t="s">
        <v>251</v>
      </c>
      <c r="I216" s="5">
        <v>34446</v>
      </c>
      <c r="K216" s="4">
        <f>(C216/AVERAGE(C215,C217)-1)*1000</f>
        <v>-1.940192968506782</v>
      </c>
      <c r="L216" s="1">
        <f>((K216/1000+1)*(14.7/1000+1)-1)*1000</f>
        <v>12.731286194856084</v>
      </c>
      <c r="M216" s="1">
        <f>1000*SQRT((D216/C216)*(D216/C216)+(D215/C215)*(D215/C215)+(D217/C217)*(D217/C217))</f>
        <v>3.173449242376488E-2</v>
      </c>
    </row>
    <row r="217" spans="1:15" x14ac:dyDescent="0.2">
      <c r="A217" s="7">
        <v>8.3125019999999994E-3</v>
      </c>
      <c r="B217" s="7">
        <v>7.4600000000000004E-7</v>
      </c>
      <c r="C217" s="7">
        <v>4.9487564999999997E-2</v>
      </c>
      <c r="D217" s="7">
        <v>1.1400000000000001E-6</v>
      </c>
      <c r="E217" s="6">
        <v>9.8800749999999997</v>
      </c>
      <c r="F217" s="6">
        <v>4.5699999999999998E-2</v>
      </c>
      <c r="G217" s="5" t="s">
        <v>7</v>
      </c>
      <c r="H217" s="5" t="s">
        <v>252</v>
      </c>
      <c r="I217" s="5">
        <v>34447</v>
      </c>
    </row>
    <row r="218" spans="1:15" x14ac:dyDescent="0.2">
      <c r="A218" s="7">
        <v>8.2680440000000004E-3</v>
      </c>
      <c r="B218" s="7">
        <v>1.75E-6</v>
      </c>
      <c r="C218" s="7">
        <v>4.9402710000000002E-2</v>
      </c>
      <c r="D218" s="7">
        <v>6.2699999999999999E-7</v>
      </c>
      <c r="E218" s="6">
        <v>10.0504</v>
      </c>
      <c r="F218" s="6">
        <v>1.0200000000000001E-2</v>
      </c>
      <c r="G218" s="5" t="s">
        <v>9</v>
      </c>
      <c r="H218" s="5" t="s">
        <v>253</v>
      </c>
      <c r="I218" s="5">
        <v>34448</v>
      </c>
      <c r="K218" s="4">
        <f>(C218/AVERAGE(C217,C219)-1)*1000</f>
        <v>-1.7123029026704373</v>
      </c>
      <c r="L218" s="1">
        <f>((K218/1000+1)*(14.7/1000+1)-1)*1000</f>
        <v>12.962526244660211</v>
      </c>
      <c r="M218" s="1">
        <f>1000*SQRT((D218/C218)*(D218/C218)+(D217/C217)*(D217/C217)+(D219/C219)*(D219/C219))</f>
        <v>3.0651757011271867E-2</v>
      </c>
      <c r="N218" s="8">
        <f>AVERAGE(L212:L218)</f>
        <v>12.884923184913522</v>
      </c>
      <c r="O218" s="8">
        <f>2*STDEV(L212:L218)</f>
        <v>0.26040288809808598</v>
      </c>
    </row>
    <row r="219" spans="1:15" x14ac:dyDescent="0.2">
      <c r="A219" s="7">
        <v>8.2965299999999999E-3</v>
      </c>
      <c r="B219" s="7">
        <v>7.7899999999999997E-7</v>
      </c>
      <c r="C219" s="7">
        <v>4.9487330000000003E-2</v>
      </c>
      <c r="D219" s="7">
        <v>7.7899999999999997E-7</v>
      </c>
      <c r="E219" s="6">
        <v>10.03458</v>
      </c>
      <c r="F219" s="6">
        <v>1.0699999999999999E-2</v>
      </c>
      <c r="G219" s="5" t="s">
        <v>7</v>
      </c>
      <c r="H219" s="5" t="s">
        <v>254</v>
      </c>
      <c r="I219" s="5">
        <v>34449</v>
      </c>
      <c r="M219" s="1"/>
    </row>
    <row r="220" spans="1:15" x14ac:dyDescent="0.2">
      <c r="A220" s="7">
        <v>8.2882240000000003E-3</v>
      </c>
      <c r="B220" s="7">
        <v>1.19E-6</v>
      </c>
      <c r="C220" s="7">
        <v>4.9395370000000001E-2</v>
      </c>
      <c r="D220" s="7">
        <v>1.13E-6</v>
      </c>
      <c r="E220" s="6">
        <v>10.04528</v>
      </c>
      <c r="F220" s="6">
        <v>2.7900000000000001E-2</v>
      </c>
      <c r="G220" s="5" t="s">
        <v>9</v>
      </c>
      <c r="H220" s="5" t="s">
        <v>255</v>
      </c>
      <c r="I220" s="5">
        <v>34450</v>
      </c>
      <c r="K220" s="4">
        <f>(C220/AVERAGE(C219,C221)-1)*1000</f>
        <v>-1.800464044624972</v>
      </c>
      <c r="L220" s="1">
        <f>((K220/1000+1)*(14.7/1000+1)-1)*1000</f>
        <v>12.873069133918946</v>
      </c>
      <c r="M220" s="1">
        <f>1000*SQRT((D220/C220)*(D220/C220)+(D219/C219)*(D219/C219)+(D221/C221)*(D221/C221))</f>
        <v>3.8227881485675838E-2</v>
      </c>
    </row>
    <row r="221" spans="1:15" x14ac:dyDescent="0.2">
      <c r="A221" s="7">
        <v>8.3020920000000005E-3</v>
      </c>
      <c r="B221" s="7">
        <v>1.2899999999999999E-6</v>
      </c>
      <c r="C221" s="7">
        <v>4.9481600000000001E-2</v>
      </c>
      <c r="D221" s="7">
        <v>1.3E-6</v>
      </c>
      <c r="E221" s="6">
        <v>10.00745</v>
      </c>
      <c r="F221" s="6">
        <v>1.2800000000000001E-2</v>
      </c>
      <c r="G221" s="5" t="s">
        <v>7</v>
      </c>
      <c r="H221" s="5" t="s">
        <v>256</v>
      </c>
      <c r="I221" s="5">
        <v>34451</v>
      </c>
      <c r="M221" s="1"/>
    </row>
    <row r="222" spans="1:15" x14ac:dyDescent="0.2">
      <c r="A222" s="7">
        <v>8.2593479999999997E-3</v>
      </c>
      <c r="B222" s="7">
        <v>6.8299999999999996E-7</v>
      </c>
      <c r="C222" s="7">
        <v>4.9390528000000003E-2</v>
      </c>
      <c r="D222" s="7">
        <v>7.2500000000000005E-7</v>
      </c>
      <c r="E222" s="6">
        <v>9.8935739999999992</v>
      </c>
      <c r="F222" s="6">
        <v>2.3400000000000001E-2</v>
      </c>
      <c r="G222" s="5" t="s">
        <v>9</v>
      </c>
      <c r="H222" s="5" t="s">
        <v>257</v>
      </c>
      <c r="I222" s="5">
        <v>34452</v>
      </c>
      <c r="K222" s="4">
        <f>(C222/AVERAGE(C221,C223)-1)*1000</f>
        <v>-1.8600893203405411</v>
      </c>
      <c r="L222" s="1">
        <f>((K222/1000+1)*(14.7/1000+1)-1)*1000</f>
        <v>12.812567366650374</v>
      </c>
      <c r="M222" s="1">
        <f>1000*SQRT((D222/C222)*(D222/C222)+(D221/C221)*(D221/C221)+(D223/C223)*(D223/C223))</f>
        <v>3.5174472336499368E-2</v>
      </c>
    </row>
    <row r="223" spans="1:15" x14ac:dyDescent="0.2">
      <c r="A223" s="7">
        <v>8.3075189999999993E-3</v>
      </c>
      <c r="B223" s="7">
        <v>5.2799999999999996E-7</v>
      </c>
      <c r="C223" s="7">
        <v>4.9483539999999999E-2</v>
      </c>
      <c r="D223" s="7">
        <v>9.0100000000000003E-7</v>
      </c>
      <c r="E223" s="6">
        <v>10.15301</v>
      </c>
      <c r="F223" s="6">
        <v>3.7100000000000001E-2</v>
      </c>
      <c r="G223" s="5" t="s">
        <v>7</v>
      </c>
      <c r="H223" s="5" t="s">
        <v>258</v>
      </c>
      <c r="I223" s="5">
        <v>34453</v>
      </c>
      <c r="M223" s="1"/>
    </row>
    <row r="224" spans="1:15" x14ac:dyDescent="0.2">
      <c r="A224" s="7">
        <v>8.2610259999999994E-3</v>
      </c>
      <c r="B224" s="7">
        <v>2.17E-6</v>
      </c>
      <c r="C224" s="7">
        <v>4.9395639999999998E-2</v>
      </c>
      <c r="D224" s="7">
        <v>5.8800000000000002E-7</v>
      </c>
      <c r="E224" s="6">
        <v>10.13292</v>
      </c>
      <c r="F224" s="6">
        <v>1.4800000000000001E-2</v>
      </c>
      <c r="G224" s="5" t="s">
        <v>9</v>
      </c>
      <c r="H224" s="5" t="s">
        <v>259</v>
      </c>
      <c r="I224" s="5">
        <v>34454</v>
      </c>
      <c r="K224" s="4">
        <f>(C224/AVERAGE(C223,C225)-1)*1000</f>
        <v>-1.8984798723853391</v>
      </c>
      <c r="L224" s="1">
        <f>((K224/1000+1)*(14.7/1000+1)-1)*1000</f>
        <v>12.773612473490514</v>
      </c>
      <c r="M224" s="1">
        <f>1000*SQRT((D224/C224)*(D224/C224)+(D223/C223)*(D223/C223)+(D225/C225)*(D225/C225))</f>
        <v>2.5473452001085285E-2</v>
      </c>
    </row>
    <row r="225" spans="1:20" x14ac:dyDescent="0.2">
      <c r="A225" s="7">
        <v>8.2919959999999994E-3</v>
      </c>
      <c r="B225" s="7">
        <v>5.4499999999999997E-7</v>
      </c>
      <c r="C225" s="7">
        <v>4.9495650000000002E-2</v>
      </c>
      <c r="D225" s="7">
        <v>6.5600000000000005E-7</v>
      </c>
      <c r="E225" s="6">
        <v>9.9997500000000006</v>
      </c>
      <c r="F225" s="6">
        <v>1.9300000000000001E-2</v>
      </c>
      <c r="G225" s="5" t="s">
        <v>7</v>
      </c>
      <c r="H225" s="5" t="s">
        <v>260</v>
      </c>
      <c r="I225" s="5">
        <v>34455</v>
      </c>
      <c r="M225" s="1"/>
    </row>
    <row r="226" spans="1:20" x14ac:dyDescent="0.2">
      <c r="A226" s="7">
        <v>8.2496740000000002E-3</v>
      </c>
      <c r="B226" s="7">
        <v>1.0300000000000001E-6</v>
      </c>
      <c r="C226" s="7">
        <v>4.9394122700000001E-2</v>
      </c>
      <c r="D226" s="7">
        <v>6.13E-7</v>
      </c>
      <c r="E226" s="6">
        <v>9.9682040000000001</v>
      </c>
      <c r="F226" s="6">
        <v>7.3200000000000001E-3</v>
      </c>
      <c r="G226" s="5" t="s">
        <v>9</v>
      </c>
      <c r="H226" s="5" t="s">
        <v>261</v>
      </c>
      <c r="I226" s="5">
        <v>34456</v>
      </c>
      <c r="K226" s="4">
        <f>(C226/AVERAGE(C225,C227)-1)*1000</f>
        <v>-1.991582939068981</v>
      </c>
      <c r="L226" s="1">
        <f>((K226/1000+1)*(14.7/1000+1)-1)*1000</f>
        <v>12.679140791726606</v>
      </c>
      <c r="M226" s="1">
        <f>1000*SQRT((D226/C226)*(D226/C226)+(D225/C225)*(D225/C225)+(D227/C227)*(D227/C227))</f>
        <v>2.4030098133564475E-2</v>
      </c>
      <c r="N226" s="8">
        <f>AVERAGE(L220:L226)</f>
        <v>12.784597441446611</v>
      </c>
      <c r="O226" s="8">
        <f>2*STDEV(L220:L226)</f>
        <v>0.16269124777109867</v>
      </c>
    </row>
    <row r="227" spans="1:20" x14ac:dyDescent="0.2">
      <c r="A227" s="7">
        <v>8.2985300000000001E-3</v>
      </c>
      <c r="B227" s="7">
        <v>7.7899999999999997E-7</v>
      </c>
      <c r="C227" s="7">
        <v>4.9489733000000001E-2</v>
      </c>
      <c r="D227" s="7">
        <v>7.7899999999999997E-7</v>
      </c>
      <c r="E227" s="6">
        <v>10.13458</v>
      </c>
      <c r="F227" s="6">
        <v>1.0699999999999999E-2</v>
      </c>
      <c r="G227" s="5" t="s">
        <v>7</v>
      </c>
      <c r="H227" s="5" t="s">
        <v>262</v>
      </c>
      <c r="I227" s="5">
        <v>34457</v>
      </c>
    </row>
    <row r="228" spans="1:20" x14ac:dyDescent="0.2">
      <c r="A228" s="7"/>
      <c r="B228" s="7"/>
      <c r="C228" s="7"/>
      <c r="D228" s="7"/>
      <c r="E228" s="6"/>
      <c r="F228" s="6"/>
    </row>
    <row r="229" spans="1:20" x14ac:dyDescent="0.2">
      <c r="A229" s="7">
        <v>8.3255059999999999E-3</v>
      </c>
      <c r="B229" s="7">
        <v>5.5700000000000002E-7</v>
      </c>
      <c r="C229" s="7">
        <v>4.9585440000000001E-2</v>
      </c>
      <c r="D229" s="7">
        <v>6.8299999999999996E-7</v>
      </c>
      <c r="E229" s="6">
        <v>10.18553</v>
      </c>
      <c r="F229" s="6">
        <v>4.4999999999999998E-2</v>
      </c>
      <c r="G229" s="5" t="s">
        <v>263</v>
      </c>
      <c r="H229" s="5" t="s">
        <v>264</v>
      </c>
      <c r="I229" s="5">
        <v>34497</v>
      </c>
    </row>
    <row r="230" spans="1:20" x14ac:dyDescent="0.2">
      <c r="A230" s="7">
        <v>8.3415420000000004E-3</v>
      </c>
      <c r="B230" s="7">
        <v>1.0300000000000001E-6</v>
      </c>
      <c r="C230" s="7">
        <v>4.9961180000000001E-2</v>
      </c>
      <c r="D230" s="7">
        <v>1.0699999999999999E-6</v>
      </c>
      <c r="E230" s="6">
        <v>8.9566289999999995</v>
      </c>
      <c r="F230" s="6">
        <v>1.8200000000000001E-2</v>
      </c>
      <c r="G230" s="5" t="s">
        <v>265</v>
      </c>
      <c r="H230" s="5" t="s">
        <v>266</v>
      </c>
      <c r="I230" s="5">
        <v>34498</v>
      </c>
      <c r="K230" s="4">
        <f>(C230/AVERAGE(C229,C231)-1)*1000</f>
        <v>7.6165419864762107</v>
      </c>
      <c r="L230" s="1">
        <f>((K230/1000+1)*(14.7/1000+1)-1)*1000</f>
        <v>22.428505153677449</v>
      </c>
      <c r="M230" s="1">
        <f>1000*SQRT((D230/C230)*(D230/C230)+(D229/C229)*(D229/C229)+(D231/C231)*(D231/C231))</f>
        <v>2.8761227290360784E-2</v>
      </c>
    </row>
    <row r="231" spans="1:20" x14ac:dyDescent="0.2">
      <c r="A231" s="7">
        <v>8.3244600000000005E-3</v>
      </c>
      <c r="B231" s="7">
        <v>5.2799999999999996E-7</v>
      </c>
      <c r="C231" s="7">
        <v>4.9581609999999998E-2</v>
      </c>
      <c r="D231" s="7">
        <v>6.6300000000000005E-7</v>
      </c>
      <c r="E231" s="6">
        <v>10.29739</v>
      </c>
      <c r="F231" s="6">
        <v>2.0299999999999999E-2</v>
      </c>
      <c r="G231" s="5" t="s">
        <v>263</v>
      </c>
      <c r="H231" s="5" t="s">
        <v>267</v>
      </c>
      <c r="I231" s="5">
        <v>34499</v>
      </c>
      <c r="S231" s="2" t="s">
        <v>612</v>
      </c>
      <c r="T231" s="2" t="s">
        <v>611</v>
      </c>
    </row>
    <row r="232" spans="1:20" x14ac:dyDescent="0.2">
      <c r="A232" s="7">
        <v>8.3549639999999994E-3</v>
      </c>
      <c r="B232" s="7">
        <v>1.0699999999999999E-6</v>
      </c>
      <c r="C232" s="7">
        <v>4.9951740000000001E-2</v>
      </c>
      <c r="D232" s="7">
        <v>9.0599999999999999E-7</v>
      </c>
      <c r="E232" s="6">
        <v>8.9628209999999999</v>
      </c>
      <c r="F232" s="6">
        <v>1.24E-2</v>
      </c>
      <c r="G232" s="5" t="s">
        <v>265</v>
      </c>
      <c r="H232" s="5" t="s">
        <v>268</v>
      </c>
      <c r="I232" s="5">
        <v>34500</v>
      </c>
      <c r="K232" s="4">
        <f>(C232/AVERAGE(C231,C233)-1)*1000</f>
        <v>7.4932092381589932</v>
      </c>
      <c r="L232" s="1">
        <f>((K232/1000+1)*(14.7/1000+1)-1)*1000</f>
        <v>22.303359413959889</v>
      </c>
      <c r="M232" s="1">
        <f>1000*SQRT((D232/C232)*(D232/C232)+(D231/C231)*(D231/C231)+(D233/C233)*(D233/C233))</f>
        <v>2.5036903103909193E-2</v>
      </c>
      <c r="S232" s="11">
        <v>22.428505153677449</v>
      </c>
      <c r="T232" s="11">
        <v>5.7522454580721569E-2</v>
      </c>
    </row>
    <row r="233" spans="1:20" x14ac:dyDescent="0.2">
      <c r="A233" s="7">
        <v>8.3246729999999994E-3</v>
      </c>
      <c r="B233" s="7">
        <v>5.2600000000000002E-7</v>
      </c>
      <c r="C233" s="7">
        <v>4.9578839999999999E-2</v>
      </c>
      <c r="D233" s="7">
        <v>5.4099999999999999E-7</v>
      </c>
      <c r="E233" s="6">
        <v>10.41042</v>
      </c>
      <c r="F233" s="6">
        <v>2.6599999999999999E-2</v>
      </c>
      <c r="G233" s="5" t="s">
        <v>263</v>
      </c>
      <c r="H233" s="5" t="s">
        <v>269</v>
      </c>
      <c r="I233" s="5">
        <v>34501</v>
      </c>
      <c r="S233" s="11">
        <v>22.303359413959889</v>
      </c>
      <c r="T233" s="11">
        <v>5.0073806207818386E-2</v>
      </c>
    </row>
    <row r="234" spans="1:20" x14ac:dyDescent="0.2">
      <c r="A234" s="7">
        <v>8.3580229999999991E-3</v>
      </c>
      <c r="B234" s="7">
        <v>6.6199999999999997E-7</v>
      </c>
      <c r="C234" s="7">
        <v>4.99345E-2</v>
      </c>
      <c r="D234" s="7">
        <v>5.6100000000000001E-7</v>
      </c>
      <c r="E234" s="6">
        <v>9.0862630000000006</v>
      </c>
      <c r="F234" s="6">
        <v>2.6800000000000001E-2</v>
      </c>
      <c r="G234" s="5" t="s">
        <v>265</v>
      </c>
      <c r="H234" s="5" t="s">
        <v>270</v>
      </c>
      <c r="I234" s="5">
        <v>34502</v>
      </c>
      <c r="K234" s="4">
        <f>(C234/AVERAGE(C233,C235)-1)*1000</f>
        <v>7.7042165281089314</v>
      </c>
      <c r="L234" s="1">
        <f>((K234/1000+1)*(14.7/1000+1)-1)*1000</f>
        <v>22.51746851107206</v>
      </c>
      <c r="M234" s="1">
        <f>1000*SQRT((D234/C234)*(D234/C234)+(D233/C233)*(D233/C233)+(D235/C235)*(D235/C235))</f>
        <v>3.2847517275107707E-2</v>
      </c>
      <c r="S234" s="11">
        <v>22.51746851107206</v>
      </c>
      <c r="T234" s="11">
        <v>6.5695034550215414E-2</v>
      </c>
    </row>
    <row r="235" spans="1:20" x14ac:dyDescent="0.2">
      <c r="A235" s="7">
        <v>8.3040960000000004E-3</v>
      </c>
      <c r="B235" s="7">
        <v>1.4800000000000001E-5</v>
      </c>
      <c r="C235" s="7">
        <v>4.9526630000000002E-2</v>
      </c>
      <c r="D235" s="7">
        <v>1.4300000000000001E-6</v>
      </c>
      <c r="E235" s="6">
        <v>10.11497</v>
      </c>
      <c r="F235" s="6">
        <v>0.105</v>
      </c>
      <c r="G235" s="5" t="s">
        <v>263</v>
      </c>
      <c r="H235" s="5" t="s">
        <v>271</v>
      </c>
      <c r="I235" s="5">
        <v>34503</v>
      </c>
      <c r="S235" s="11">
        <v>22.642614081919142</v>
      </c>
      <c r="T235" s="11">
        <v>6.7546727297137926E-2</v>
      </c>
    </row>
    <row r="236" spans="1:20" x14ac:dyDescent="0.2">
      <c r="A236" s="7">
        <v>8.3692709999999993E-3</v>
      </c>
      <c r="B236" s="7">
        <v>4.89E-7</v>
      </c>
      <c r="C236" s="7">
        <v>4.9936559999999998E-2</v>
      </c>
      <c r="D236" s="7">
        <v>6.61E-7</v>
      </c>
      <c r="E236" s="6">
        <v>8.8412760000000006</v>
      </c>
      <c r="F236" s="6">
        <v>4.4200000000000003E-2</v>
      </c>
      <c r="G236" s="5" t="s">
        <v>265</v>
      </c>
      <c r="H236" s="5" t="s">
        <v>272</v>
      </c>
      <c r="I236" s="5">
        <v>34504</v>
      </c>
      <c r="K236" s="4">
        <f>(C236/AVERAGE(C235,C237)-1)*1000</f>
        <v>7.8275491100021632</v>
      </c>
      <c r="L236" s="1">
        <f>((K236/1000+1)*(14.7/1000+1)-1)*1000</f>
        <v>22.642614081919142</v>
      </c>
      <c r="M236" s="1">
        <f>1000*SQRT((D236/C236)*(D236/C236)+(D235/C235)*(D235/C235)+(D237/C237)*(D237/C237))</f>
        <v>3.3773363648568963E-2</v>
      </c>
      <c r="N236" s="8">
        <f>AVERAGE(L230:L236)</f>
        <v>22.472986790157137</v>
      </c>
      <c r="O236" s="8">
        <f>2*STDEV(L230:L236)</f>
        <v>0.2863659764370044</v>
      </c>
      <c r="S236" s="11">
        <v>22.174159798266313</v>
      </c>
      <c r="T236" s="11">
        <v>6.1143447844459915E-2</v>
      </c>
    </row>
    <row r="237" spans="1:20" x14ac:dyDescent="0.2">
      <c r="A237" s="7">
        <v>8.3242079999999996E-3</v>
      </c>
      <c r="B237" s="7">
        <v>6.0299999999999999E-7</v>
      </c>
      <c r="C237" s="7">
        <v>4.9570799999999998E-2</v>
      </c>
      <c r="D237" s="7">
        <v>5.6899999999999997E-7</v>
      </c>
      <c r="E237" s="6">
        <v>10.620950000000001</v>
      </c>
      <c r="F237" s="6">
        <v>1.9599999999999999E-2</v>
      </c>
      <c r="G237" s="5" t="s">
        <v>263</v>
      </c>
      <c r="H237" s="5" t="s">
        <v>273</v>
      </c>
      <c r="I237" s="5">
        <v>34505</v>
      </c>
      <c r="S237" s="11">
        <v>22.1851612044075</v>
      </c>
      <c r="T237" s="11">
        <v>4.1256268984521748E-2</v>
      </c>
    </row>
    <row r="238" spans="1:20" x14ac:dyDescent="0.2">
      <c r="A238" s="7">
        <v>8.1412120000000001E-3</v>
      </c>
      <c r="B238" s="7">
        <v>5.0699999999999997E-7</v>
      </c>
      <c r="C238" s="7">
        <v>4.7261209999999998E-2</v>
      </c>
      <c r="D238" s="7">
        <v>9.4200000000000004E-7</v>
      </c>
      <c r="E238" s="6">
        <v>10.40339</v>
      </c>
      <c r="F238" s="6">
        <v>7.8100000000000003E-2</v>
      </c>
      <c r="G238" s="5" t="s">
        <v>274</v>
      </c>
      <c r="H238" s="5" t="s">
        <v>275</v>
      </c>
      <c r="I238" s="5">
        <v>34506</v>
      </c>
      <c r="K238" s="4">
        <f>(C238/AVERAGE(C237,C239)-1)*1000</f>
        <v>-46.547793493511016</v>
      </c>
      <c r="L238" s="1">
        <f>((K238/1000+1)*(14.7/1000+1)-1)*1000</f>
        <v>-32.532046057865635</v>
      </c>
      <c r="M238" s="1">
        <f>1000*SQRT((D238/C238)*(D238/C238)+(D237/C237)*(D237/C237)+(D239/C239)*(D239/C239))</f>
        <v>2.5156227209768393E-2</v>
      </c>
      <c r="S238" s="11">
        <v>22.179557873206022</v>
      </c>
      <c r="T238" s="11">
        <v>5.0194860585319932E-2</v>
      </c>
    </row>
    <row r="239" spans="1:20" x14ac:dyDescent="0.2">
      <c r="A239" s="7">
        <v>8.3278380000000006E-3</v>
      </c>
      <c r="B239" s="7">
        <v>4.6499999999999999E-7</v>
      </c>
      <c r="C239" s="7">
        <v>4.9566230000000003E-2</v>
      </c>
      <c r="D239" s="7">
        <v>5.0500000000000004E-7</v>
      </c>
      <c r="E239" s="6">
        <v>10.615780000000001</v>
      </c>
      <c r="F239" s="6">
        <v>1.5699999999999999E-2</v>
      </c>
      <c r="G239" s="5" t="s">
        <v>263</v>
      </c>
      <c r="H239" s="5" t="s">
        <v>276</v>
      </c>
      <c r="I239" s="5">
        <v>34507</v>
      </c>
      <c r="S239" s="11">
        <v>22.270422334566888</v>
      </c>
      <c r="T239" s="11">
        <v>6.4797856834415621E-2</v>
      </c>
    </row>
    <row r="240" spans="1:20" x14ac:dyDescent="0.2">
      <c r="A240" s="7">
        <v>8.1327970000000006E-3</v>
      </c>
      <c r="B240" s="7">
        <v>4.0200000000000003E-7</v>
      </c>
      <c r="C240" s="7">
        <v>4.7261530000000003E-2</v>
      </c>
      <c r="D240" s="7">
        <v>4.46E-7</v>
      </c>
      <c r="E240" s="6">
        <v>11.02539</v>
      </c>
      <c r="F240" s="6">
        <v>3.3799999999999997E-2</v>
      </c>
      <c r="G240" s="5" t="s">
        <v>274</v>
      </c>
      <c r="H240" s="5" t="s">
        <v>277</v>
      </c>
      <c r="I240" s="5">
        <v>34508</v>
      </c>
      <c r="K240" s="4">
        <f>(C240/AVERAGE(C239,C241)-1)*1000</f>
        <v>-46.449481011723414</v>
      </c>
      <c r="L240" s="1">
        <f>((K240/1000+1)*(14.7/1000+1)-1)*1000</f>
        <v>-32.432288382595821</v>
      </c>
      <c r="M240" s="1">
        <f>1000*SQRT((D240/C240)*(D240/C240)+(D239/C239)*(D239/C239)+(D241/C241)*(D241/C241))</f>
        <v>1.9156888117003869E-2</v>
      </c>
      <c r="S240" s="12">
        <f>AVERAGE(S232:S239)</f>
        <v>22.33765604638441</v>
      </c>
      <c r="T240" s="12">
        <f>2*STDEV(S232:S239)</f>
        <v>0.34990843661997983</v>
      </c>
    </row>
    <row r="241" spans="1:20" x14ac:dyDescent="0.2">
      <c r="A241" s="7">
        <v>8.3274939999999995E-3</v>
      </c>
      <c r="B241" s="7">
        <v>8.1800000000000005E-7</v>
      </c>
      <c r="C241" s="7">
        <v>4.9561250000000001E-2</v>
      </c>
      <c r="D241" s="7">
        <v>6.5400000000000001E-7</v>
      </c>
      <c r="E241" s="6">
        <v>10.90818</v>
      </c>
      <c r="F241" s="6">
        <v>1.49E-2</v>
      </c>
      <c r="G241" s="5" t="s">
        <v>263</v>
      </c>
      <c r="H241" s="5" t="s">
        <v>278</v>
      </c>
      <c r="I241" s="5">
        <v>34509</v>
      </c>
    </row>
    <row r="242" spans="1:20" x14ac:dyDescent="0.2">
      <c r="A242" s="7">
        <v>8.1350610000000007E-3</v>
      </c>
      <c r="B242" s="7">
        <v>5.3900000000000005E-7</v>
      </c>
      <c r="C242" s="7">
        <v>4.7257720000000003E-2</v>
      </c>
      <c r="D242" s="7">
        <v>5.3200000000000005E-7</v>
      </c>
      <c r="E242" s="6">
        <v>11.1759</v>
      </c>
      <c r="F242" s="6">
        <v>4.9399999999999999E-2</v>
      </c>
      <c r="G242" s="5" t="s">
        <v>274</v>
      </c>
      <c r="H242" s="5" t="s">
        <v>279</v>
      </c>
      <c r="I242" s="5">
        <v>34510</v>
      </c>
      <c r="K242" s="4">
        <f>(C242/AVERAGE(C241,C243)-1)*1000</f>
        <v>-46.431309878366633</v>
      </c>
      <c r="L242" s="1">
        <f>((K242/1000+1)*(14.7/1000+1)-1)*1000</f>
        <v>-32.41385013357867</v>
      </c>
      <c r="M242" s="1">
        <f>1000*SQRT((D242/C242)*(D242/C242)+(D241/C241)*(D241/C241)+(D243/C243)*(D243/C243))</f>
        <v>2.2497221111056558E-2</v>
      </c>
    </row>
    <row r="243" spans="1:20" x14ac:dyDescent="0.2">
      <c r="A243" s="7">
        <v>8.330924E-3</v>
      </c>
      <c r="B243" s="7">
        <v>7.3900000000000004E-7</v>
      </c>
      <c r="C243" s="7">
        <v>4.9556349999999999E-2</v>
      </c>
      <c r="D243" s="7">
        <v>7.0999999999999998E-7</v>
      </c>
      <c r="E243" s="6">
        <v>11.133609999999999</v>
      </c>
      <c r="F243" s="6">
        <v>1.6400000000000001E-2</v>
      </c>
      <c r="G243" s="5" t="s">
        <v>263</v>
      </c>
      <c r="H243" s="5" t="s">
        <v>280</v>
      </c>
      <c r="I243" s="5">
        <v>34511</v>
      </c>
    </row>
    <row r="244" spans="1:20" x14ac:dyDescent="0.2">
      <c r="A244" s="7">
        <v>8.1294609999999993E-3</v>
      </c>
      <c r="B244" s="7">
        <v>4.9900000000000001E-7</v>
      </c>
      <c r="C244" s="7">
        <v>4.7259379999999997E-2</v>
      </c>
      <c r="D244" s="7">
        <v>6.2699999999999999E-7</v>
      </c>
      <c r="E244" s="6">
        <v>11.46726</v>
      </c>
      <c r="F244" s="6">
        <v>2.92E-2</v>
      </c>
      <c r="G244" s="5" t="s">
        <v>274</v>
      </c>
      <c r="H244" s="5" t="s">
        <v>281</v>
      </c>
      <c r="I244" s="5">
        <v>34512</v>
      </c>
      <c r="K244" s="4">
        <f>(C244/AVERAGE(C243,C245)-1)*1000</f>
        <v>-46.165701315565968</v>
      </c>
      <c r="L244" s="1">
        <f>((K244/1000+1)*(14.7/1000+1)-1)*1000</f>
        <v>-32.14433712490483</v>
      </c>
      <c r="M244" s="1">
        <f>1000*SQRT((D244/C244)*(D244/C244)+(D243/C243)*(D243/C243)+(D245/C245)*(D245/C245))</f>
        <v>3.4019809229378431E-2</v>
      </c>
      <c r="N244" s="8">
        <f>AVERAGE(L238:L244)</f>
        <v>-32.380630424736239</v>
      </c>
      <c r="O244" s="8">
        <f>2*STDEV(L238:L244)</f>
        <v>0.33172943024296259</v>
      </c>
    </row>
    <row r="245" spans="1:20" x14ac:dyDescent="0.2">
      <c r="A245" s="7">
        <v>8.3322899999999991E-3</v>
      </c>
      <c r="B245" s="7">
        <v>6.2500000000000005E-7</v>
      </c>
      <c r="C245" s="7">
        <v>4.9537129999999999E-2</v>
      </c>
      <c r="D245" s="7">
        <v>1.3799999999999999E-6</v>
      </c>
      <c r="E245" s="6">
        <v>10.8879</v>
      </c>
      <c r="F245" s="6">
        <v>3.0300000000000001E-2</v>
      </c>
      <c r="G245" s="5" t="s">
        <v>263</v>
      </c>
      <c r="H245" s="5" t="s">
        <v>282</v>
      </c>
      <c r="I245" s="5">
        <v>34513</v>
      </c>
    </row>
    <row r="246" spans="1:20" x14ac:dyDescent="0.2">
      <c r="A246" s="7"/>
      <c r="B246" s="7"/>
      <c r="C246" s="7"/>
      <c r="D246" s="7"/>
      <c r="E246" s="6"/>
      <c r="F246" s="6"/>
    </row>
    <row r="247" spans="1:20" x14ac:dyDescent="0.2">
      <c r="A247" s="7">
        <v>8.2827579999999994E-3</v>
      </c>
      <c r="B247" s="7">
        <v>1.84E-6</v>
      </c>
      <c r="C247" s="7">
        <v>4.9569549999999997E-2</v>
      </c>
      <c r="D247" s="7">
        <v>8.0599999999999999E-7</v>
      </c>
      <c r="E247" s="6">
        <v>9.2732419999999998</v>
      </c>
      <c r="F247" s="6">
        <v>4.2500000000000003E-2</v>
      </c>
      <c r="G247" s="5" t="s">
        <v>263</v>
      </c>
      <c r="H247" s="5" t="s">
        <v>283</v>
      </c>
      <c r="I247" s="5">
        <v>34516</v>
      </c>
    </row>
    <row r="248" spans="1:20" x14ac:dyDescent="0.2">
      <c r="A248" s="7">
        <v>8.3212519999999995E-3</v>
      </c>
      <c r="B248" s="7">
        <v>2.5299999999999999E-6</v>
      </c>
      <c r="C248" s="7">
        <v>4.9931469999999999E-2</v>
      </c>
      <c r="D248" s="7">
        <v>1.15E-6</v>
      </c>
      <c r="E248" s="6">
        <v>9.2024729999999995</v>
      </c>
      <c r="F248" s="6">
        <v>8.3300000000000006E-3</v>
      </c>
      <c r="G248" s="5" t="s">
        <v>265</v>
      </c>
      <c r="H248" s="5" t="s">
        <v>284</v>
      </c>
      <c r="I248" s="5">
        <v>34517</v>
      </c>
      <c r="K248" s="4">
        <f>(C248/AVERAGE(C247,C249)-1)*1000</f>
        <v>7.3658813425312442</v>
      </c>
      <c r="L248" s="1">
        <f>((K248/1000+1)*(14.7/1000+1)-1)*1000</f>
        <v>22.174159798266313</v>
      </c>
      <c r="M248" s="1">
        <f>1000*SQRT((D248/C248)*(D248/C248)+(D247/C247)*(D247/C247)+(D249/C249)*(D249/C249))</f>
        <v>3.0571723922229958E-2</v>
      </c>
    </row>
    <row r="249" spans="1:20" x14ac:dyDescent="0.2">
      <c r="A249" s="7">
        <v>8.277385E-3</v>
      </c>
      <c r="B249" s="7">
        <v>9.0999999999999997E-7</v>
      </c>
      <c r="C249" s="7">
        <v>4.956319E-2</v>
      </c>
      <c r="D249" s="7">
        <v>5.8599999999999998E-7</v>
      </c>
      <c r="E249" s="6">
        <v>9.6556750000000005</v>
      </c>
      <c r="F249" s="6">
        <v>2.6700000000000002E-2</v>
      </c>
      <c r="G249" s="5" t="s">
        <v>263</v>
      </c>
      <c r="H249" s="5" t="s">
        <v>285</v>
      </c>
      <c r="I249" s="5">
        <v>34518</v>
      </c>
    </row>
    <row r="250" spans="1:20" x14ac:dyDescent="0.2">
      <c r="A250" s="7">
        <v>8.3242070000000001E-3</v>
      </c>
      <c r="B250" s="7">
        <v>1.04E-6</v>
      </c>
      <c r="C250" s="7">
        <v>4.9926900000000003E-2</v>
      </c>
      <c r="D250" s="7">
        <v>7.0399999999999995E-7</v>
      </c>
      <c r="E250" s="6">
        <v>9.3458609999999993</v>
      </c>
      <c r="F250" s="6">
        <v>1.2E-2</v>
      </c>
      <c r="G250" s="5" t="s">
        <v>265</v>
      </c>
      <c r="H250" s="5" t="s">
        <v>286</v>
      </c>
      <c r="I250" s="5">
        <v>34519</v>
      </c>
      <c r="K250" s="4">
        <f>(C250/AVERAGE(C249,C251)-1)*1000</f>
        <v>7.376723370855931</v>
      </c>
      <c r="L250" s="1">
        <f>((K250/1000+1)*(14.7/1000+1)-1)*1000</f>
        <v>22.1851612044075</v>
      </c>
      <c r="M250" s="1">
        <f>1000*SQRT((D250/C250)*(D250/C250)+(D249/C249)*(D249/C249)+(D251/C251)*(D251/C251))</f>
        <v>2.0628134492260874E-2</v>
      </c>
    </row>
    <row r="251" spans="1:20" x14ac:dyDescent="0.2">
      <c r="A251" s="7">
        <v>8.2737639999999994E-3</v>
      </c>
      <c r="B251" s="7">
        <v>1.0699999999999999E-6</v>
      </c>
      <c r="C251" s="7">
        <v>4.9559409999999998E-2</v>
      </c>
      <c r="D251" s="7">
        <v>4.6199999999999998E-7</v>
      </c>
      <c r="E251" s="6">
        <v>9.8473159999999993</v>
      </c>
      <c r="F251" s="6">
        <v>1.04E-2</v>
      </c>
      <c r="G251" s="5" t="s">
        <v>263</v>
      </c>
      <c r="H251" s="5" t="s">
        <v>287</v>
      </c>
      <c r="I251" s="5">
        <v>34520</v>
      </c>
      <c r="S251" s="2" t="s">
        <v>612</v>
      </c>
      <c r="T251" s="2" t="s">
        <v>611</v>
      </c>
    </row>
    <row r="252" spans="1:20" x14ac:dyDescent="0.2">
      <c r="A252" s="7">
        <v>8.3276840000000001E-3</v>
      </c>
      <c r="B252" s="7">
        <v>1.5200000000000001E-6</v>
      </c>
      <c r="C252" s="7">
        <v>4.9925079999999997E-2</v>
      </c>
      <c r="D252" s="7">
        <v>8.3900000000000004E-7</v>
      </c>
      <c r="E252" s="6">
        <v>9.4439279999999997</v>
      </c>
      <c r="F252" s="6">
        <v>2.2100000000000002E-2</v>
      </c>
      <c r="G252" s="5" t="s">
        <v>265</v>
      </c>
      <c r="H252" s="5" t="s">
        <v>288</v>
      </c>
      <c r="I252" s="5">
        <v>34521</v>
      </c>
      <c r="K252" s="4">
        <f>(C252/AVERAGE(C251,C253)-1)*1000</f>
        <v>7.3712012153406281</v>
      </c>
      <c r="L252" s="1">
        <f>((K252/1000+1)*(14.7/1000+1)-1)*1000</f>
        <v>22.179557873206022</v>
      </c>
      <c r="M252" s="1">
        <f>1000*SQRT((D252/C252)*(D252/C252)+(D251/C251)*(D251/C251)+(D253/C253)*(D253/C253))</f>
        <v>2.5097430292659966E-2</v>
      </c>
      <c r="S252" s="11">
        <v>-32.532046057865635</v>
      </c>
      <c r="T252" s="11">
        <v>5.0312454419536787E-2</v>
      </c>
    </row>
    <row r="253" spans="1:20" x14ac:dyDescent="0.2">
      <c r="A253" s="7">
        <v>8.2812509999999999E-3</v>
      </c>
      <c r="B253" s="7">
        <v>1.44E-6</v>
      </c>
      <c r="C253" s="7">
        <v>4.9560119999999999E-2</v>
      </c>
      <c r="D253" s="7">
        <v>7.9999999999999996E-7</v>
      </c>
      <c r="E253" s="6">
        <v>9.7944990000000001</v>
      </c>
      <c r="F253" s="6">
        <v>2.1399999999999999E-2</v>
      </c>
      <c r="G253" s="5" t="s">
        <v>263</v>
      </c>
      <c r="H253" s="5" t="s">
        <v>289</v>
      </c>
      <c r="I253" s="5">
        <v>34522</v>
      </c>
      <c r="S253" s="11">
        <v>-32.432288382595821</v>
      </c>
      <c r="T253" s="11">
        <v>3.8313776234007738E-2</v>
      </c>
    </row>
    <row r="254" spans="1:20" x14ac:dyDescent="0.2">
      <c r="A254" s="7">
        <v>8.3098689999999992E-3</v>
      </c>
      <c r="B254" s="7">
        <v>1.42E-6</v>
      </c>
      <c r="C254" s="7">
        <v>4.9928439999999998E-2</v>
      </c>
      <c r="D254" s="7">
        <v>7.1099999999999995E-7</v>
      </c>
      <c r="E254" s="6">
        <v>9.3339300000000005</v>
      </c>
      <c r="F254" s="6">
        <v>1.2500000000000001E-2</v>
      </c>
      <c r="G254" s="5" t="s">
        <v>265</v>
      </c>
      <c r="H254" s="5" t="s">
        <v>290</v>
      </c>
      <c r="I254" s="5">
        <v>34523</v>
      </c>
      <c r="K254" s="4">
        <f>(C254/AVERAGE(C253,C255)-1)*1000</f>
        <v>7.4607493195693042</v>
      </c>
      <c r="L254" s="1">
        <f>((K254/1000+1)*(14.7/1000+1)-1)*1000</f>
        <v>22.270422334566888</v>
      </c>
      <c r="M254" s="1">
        <f>1000*SQRT((D254/C254)*(D254/C254)+(D253/C253)*(D253/C253)+(D255/C255)*(D255/C255))</f>
        <v>3.239892841720781E-2</v>
      </c>
      <c r="N254" s="8">
        <f>AVERAGE(L248:L254)</f>
        <v>22.20232530261168</v>
      </c>
      <c r="O254" s="8">
        <f>2*STDEV(L248:L254)</f>
        <v>9.1239344620193716E-2</v>
      </c>
      <c r="S254" s="11">
        <v>-32.41385013357867</v>
      </c>
      <c r="T254" s="11">
        <v>4.4994442222113115E-2</v>
      </c>
    </row>
    <row r="255" spans="1:20" x14ac:dyDescent="0.2">
      <c r="A255" s="7">
        <v>8.2807990000000001E-3</v>
      </c>
      <c r="B255" s="7">
        <v>1.9599999999999999E-6</v>
      </c>
      <c r="C255" s="7">
        <v>4.955727E-2</v>
      </c>
      <c r="D255" s="7">
        <v>1.1999999999999999E-6</v>
      </c>
      <c r="E255" s="6">
        <v>9.9216909999999991</v>
      </c>
      <c r="F255" s="6">
        <v>1.0999999999999999E-2</v>
      </c>
      <c r="G255" s="5" t="s">
        <v>263</v>
      </c>
      <c r="H255" s="5" t="s">
        <v>291</v>
      </c>
      <c r="I255" s="5">
        <v>34524</v>
      </c>
      <c r="S255" s="11">
        <v>-32.14433712490483</v>
      </c>
      <c r="T255" s="11">
        <v>6.8039618458756862E-2</v>
      </c>
    </row>
    <row r="256" spans="1:20" x14ac:dyDescent="0.2">
      <c r="A256" s="7">
        <v>8.0746959999999993E-3</v>
      </c>
      <c r="B256" s="7">
        <v>1.9999999999999999E-6</v>
      </c>
      <c r="C256" s="7">
        <v>4.7266700000000002E-2</v>
      </c>
      <c r="D256" s="7">
        <v>1.02E-6</v>
      </c>
      <c r="E256" s="6">
        <v>11.22251</v>
      </c>
      <c r="F256" s="6">
        <v>1.9400000000000001E-2</v>
      </c>
      <c r="G256" s="5" t="s">
        <v>274</v>
      </c>
      <c r="H256" s="5" t="s">
        <v>292</v>
      </c>
      <c r="I256" s="5">
        <v>34525</v>
      </c>
      <c r="K256" s="4">
        <f>(C256/AVERAGE(C255,C257)-1)*1000</f>
        <v>-46.217008750313759</v>
      </c>
      <c r="L256" s="1">
        <f>((K256/1000+1)*(14.7/1000+1)-1)*1000</f>
        <v>-32.196398778943426</v>
      </c>
      <c r="M256" s="1">
        <f>1000*SQRT((D256/C256)*(D256/C256)+(D255/C255)*(D255/C255)+(D257/C257)*(D257/C257))</f>
        <v>3.508569382227307E-2</v>
      </c>
      <c r="S256" s="11">
        <v>-32.196398778943426</v>
      </c>
      <c r="T256" s="11">
        <v>7.017138764454614E-2</v>
      </c>
    </row>
    <row r="257" spans="1:20" x14ac:dyDescent="0.2">
      <c r="A257" s="7">
        <v>8.2879809999999998E-3</v>
      </c>
      <c r="B257" s="7">
        <v>9.6299999999999993E-7</v>
      </c>
      <c r="C257" s="7">
        <v>4.9556889999999999E-2</v>
      </c>
      <c r="D257" s="7">
        <v>6.6300000000000005E-7</v>
      </c>
      <c r="E257" s="6">
        <v>10.019869999999999</v>
      </c>
      <c r="F257" s="6">
        <v>8.4399999999999996E-3</v>
      </c>
      <c r="G257" s="5" t="s">
        <v>263</v>
      </c>
      <c r="H257" s="5" t="s">
        <v>293</v>
      </c>
      <c r="I257" s="5">
        <v>34526</v>
      </c>
      <c r="S257" s="11">
        <v>-32.131759526299874</v>
      </c>
      <c r="T257" s="11">
        <v>5.8610992451411367E-2</v>
      </c>
    </row>
    <row r="258" spans="1:20" x14ac:dyDescent="0.2">
      <c r="A258" s="7">
        <v>8.0819419999999999E-3</v>
      </c>
      <c r="B258" s="7">
        <v>9.9999999999999995E-7</v>
      </c>
      <c r="C258" s="7">
        <v>4.7265040000000001E-2</v>
      </c>
      <c r="D258" s="7">
        <v>7.8599999999999997E-7</v>
      </c>
      <c r="E258" s="6">
        <v>11.191990000000001</v>
      </c>
      <c r="F258" s="6">
        <v>2.8000000000000001E-2</v>
      </c>
      <c r="G258" s="5" t="s">
        <v>274</v>
      </c>
      <c r="H258" s="5" t="s">
        <v>294</v>
      </c>
      <c r="I258" s="5">
        <v>34527</v>
      </c>
      <c r="K258" s="4">
        <f>(C258/AVERAGE(C257,C259)-1)*1000</f>
        <v>-46.153305929141467</v>
      </c>
      <c r="L258" s="1">
        <f>((K258/1000+1)*(14.7/1000+1)-1)*1000</f>
        <v>-32.131759526299874</v>
      </c>
      <c r="M258" s="1">
        <f>1000*SQRT((D258/C258)*(D258/C258)+(D257/C257)*(D257/C257)+(D259/C259)*(D259/C259))</f>
        <v>2.9305496225705684E-2</v>
      </c>
      <c r="S258" s="11">
        <v>-32.353228006102405</v>
      </c>
      <c r="T258" s="11">
        <v>6.9594937491153697E-2</v>
      </c>
    </row>
    <row r="259" spans="1:20" x14ac:dyDescent="0.2">
      <c r="A259" s="7">
        <v>8.3012169999999996E-3</v>
      </c>
      <c r="B259" s="7">
        <v>1.4500000000000001E-6</v>
      </c>
      <c r="C259" s="7">
        <v>4.9547170000000001E-2</v>
      </c>
      <c r="D259" s="7">
        <v>9.95E-7</v>
      </c>
      <c r="E259" s="6">
        <v>9.9934159999999999</v>
      </c>
      <c r="F259" s="6">
        <v>2.2700000000000001E-2</v>
      </c>
      <c r="G259" s="5" t="s">
        <v>263</v>
      </c>
      <c r="H259" s="5" t="s">
        <v>295</v>
      </c>
      <c r="I259" s="5">
        <v>34528</v>
      </c>
      <c r="S259" s="11">
        <v>-32.266721897703853</v>
      </c>
      <c r="T259" s="11">
        <v>5.7636373256087704E-2</v>
      </c>
    </row>
    <row r="260" spans="1:20" x14ac:dyDescent="0.2">
      <c r="A260" s="7">
        <v>8.0885049999999993E-3</v>
      </c>
      <c r="B260" s="7">
        <v>2.43E-6</v>
      </c>
      <c r="C260" s="7">
        <v>4.7258950000000001E-2</v>
      </c>
      <c r="D260" s="7">
        <v>1.24E-6</v>
      </c>
      <c r="E260" s="6">
        <v>11.241529999999999</v>
      </c>
      <c r="F260" s="6">
        <v>5.2699999999999997E-2</v>
      </c>
      <c r="G260" s="5" t="s">
        <v>274</v>
      </c>
      <c r="H260" s="5" t="s">
        <v>296</v>
      </c>
      <c r="I260" s="5">
        <v>34529</v>
      </c>
      <c r="K260" s="4">
        <f>(C260/AVERAGE(C259,C261)-1)*1000</f>
        <v>-46.371565986106589</v>
      </c>
      <c r="L260" s="1">
        <f>((K260/1000+1)*(14.7/1000+1)-1)*1000</f>
        <v>-32.353228006102405</v>
      </c>
      <c r="M260" s="1">
        <f>1000*SQRT((D260/C260)*(D260/C260)+(D259/C259)*(D259/C259)+(D261/C261)*(D261/C261))</f>
        <v>3.4797468745576848E-2</v>
      </c>
      <c r="S260" s="12">
        <f>AVERAGE(S252:S259)</f>
        <v>-32.308828738499315</v>
      </c>
      <c r="T260" s="12">
        <f>2*STDEV(S252:S259)</f>
        <v>0.29364071581537304</v>
      </c>
    </row>
    <row r="261" spans="1:20" x14ac:dyDescent="0.2">
      <c r="A261" s="7">
        <v>8.2577239999999993E-3</v>
      </c>
      <c r="B261" s="7">
        <v>1.13E-6</v>
      </c>
      <c r="C261" s="7">
        <v>4.9566800000000001E-2</v>
      </c>
      <c r="D261" s="7">
        <v>5.4099999999999999E-7</v>
      </c>
      <c r="E261" s="6">
        <v>10.31044</v>
      </c>
      <c r="F261" s="6">
        <v>1.14E-2</v>
      </c>
      <c r="G261" s="5" t="s">
        <v>263</v>
      </c>
      <c r="H261" s="5" t="s">
        <v>297</v>
      </c>
      <c r="I261" s="5">
        <v>34530</v>
      </c>
    </row>
    <row r="262" spans="1:20" x14ac:dyDescent="0.2">
      <c r="A262" s="7">
        <v>8.0858530000000005E-3</v>
      </c>
      <c r="B262" s="7">
        <v>2.1299999999999999E-6</v>
      </c>
      <c r="C262" s="7">
        <v>4.7261730000000002E-2</v>
      </c>
      <c r="D262" s="7">
        <v>8.8400000000000003E-7</v>
      </c>
      <c r="E262" s="6">
        <v>11.59188</v>
      </c>
      <c r="F262" s="6">
        <v>3.4099999999999998E-2</v>
      </c>
      <c r="G262" s="5" t="s">
        <v>274</v>
      </c>
      <c r="H262" s="5" t="s">
        <v>298</v>
      </c>
      <c r="I262" s="5">
        <v>34531</v>
      </c>
      <c r="K262" s="4">
        <f>(C262/AVERAGE(C261,C263)-1)*1000</f>
        <v>-46.286313095204257</v>
      </c>
      <c r="L262" s="1">
        <f>((K262/1000+1)*(14.7/1000+1)-1)*1000</f>
        <v>-32.266721897703853</v>
      </c>
      <c r="M262" s="1">
        <f>1000*SQRT((D262/C262)*(D262/C262)+(D261/C261)*(D261/C261)+(D263/C263)*(D263/C263))</f>
        <v>2.8818186628043852E-2</v>
      </c>
      <c r="N262" s="8">
        <f>AVERAGE(L256:L262)</f>
        <v>-32.237027052262391</v>
      </c>
      <c r="O262" s="8">
        <f>2*STDEV(L256:L262)</f>
        <v>0.19014504686079794</v>
      </c>
    </row>
    <row r="263" spans="1:20" x14ac:dyDescent="0.2">
      <c r="A263" s="7">
        <v>8.3103150000000004E-3</v>
      </c>
      <c r="B263" s="7">
        <v>1.5099999999999999E-6</v>
      </c>
      <c r="C263" s="7">
        <v>4.954414E-2</v>
      </c>
      <c r="D263" s="7">
        <v>9.4200000000000004E-7</v>
      </c>
      <c r="E263" s="6">
        <v>10.006489999999999</v>
      </c>
      <c r="F263" s="6">
        <v>4.3499999999999997E-2</v>
      </c>
      <c r="G263" s="5" t="s">
        <v>263</v>
      </c>
      <c r="H263" s="5" t="s">
        <v>299</v>
      </c>
      <c r="I263" s="5">
        <v>34532</v>
      </c>
    </row>
    <row r="264" spans="1:20" x14ac:dyDescent="0.2">
      <c r="A264" s="7"/>
      <c r="B264" s="7"/>
      <c r="C264" s="7"/>
      <c r="D264" s="7"/>
      <c r="E264" s="6"/>
      <c r="F264" s="6"/>
    </row>
    <row r="265" spans="1:20" x14ac:dyDescent="0.2">
      <c r="A265" s="7">
        <v>8.4621699999999998E-3</v>
      </c>
      <c r="B265" s="7">
        <v>4.1800000000000001E-7</v>
      </c>
      <c r="C265" s="7">
        <v>5.0449630000000002E-2</v>
      </c>
      <c r="D265" s="7">
        <v>9.7399999999999991E-7</v>
      </c>
      <c r="E265" s="6">
        <v>8.9007620000000003</v>
      </c>
      <c r="F265" s="6">
        <v>1.12E-2</v>
      </c>
      <c r="G265" s="5" t="s">
        <v>300</v>
      </c>
      <c r="H265" s="5" t="s">
        <v>302</v>
      </c>
      <c r="I265" s="5">
        <v>34784</v>
      </c>
    </row>
    <row r="266" spans="1:20" x14ac:dyDescent="0.2">
      <c r="A266" s="7">
        <v>8.408881E-3</v>
      </c>
      <c r="B266" s="7">
        <v>3.9299999999999999E-7</v>
      </c>
      <c r="C266" s="7">
        <v>4.9845920000000002E-2</v>
      </c>
      <c r="D266" s="7">
        <v>2.8600000000000001E-6</v>
      </c>
      <c r="E266" s="6">
        <v>8.2672319999999999</v>
      </c>
      <c r="F266" s="6">
        <v>2.76E-2</v>
      </c>
      <c r="G266" s="5" t="s">
        <v>301</v>
      </c>
      <c r="H266" s="5" t="s">
        <v>303</v>
      </c>
      <c r="I266" s="5">
        <v>34785</v>
      </c>
      <c r="J266" s="4"/>
      <c r="K266" s="4">
        <f>(C266/AVERAGE(C265,C267)-1)*1000</f>
        <v>-12.046879388302955</v>
      </c>
      <c r="L266" s="1">
        <f>((K266/1000+1)*(14.7/1000+1)-1)*1000</f>
        <v>2.4760314846890008</v>
      </c>
      <c r="M266" s="1">
        <f>1000*SQRT((D266/C266)*(D266/C266)+(D265/C265)*(D265/C265)+(D267/C267)*(D267/C267))</f>
        <v>6.4079295525949792E-2</v>
      </c>
      <c r="N266" s="5" t="s">
        <v>305</v>
      </c>
    </row>
    <row r="267" spans="1:20" x14ac:dyDescent="0.2">
      <c r="A267" s="7">
        <v>8.4650490000000005E-3</v>
      </c>
      <c r="B267" s="7">
        <v>3.3799999999999998E-7</v>
      </c>
      <c r="C267" s="7">
        <v>5.0457830000000002E-2</v>
      </c>
      <c r="D267" s="7">
        <v>1.06E-6</v>
      </c>
      <c r="E267" s="6">
        <v>8.6874549999999999</v>
      </c>
      <c r="F267" s="6">
        <v>1.1299999999999999E-2</v>
      </c>
      <c r="G267" s="5" t="s">
        <v>300</v>
      </c>
      <c r="H267" s="5" t="s">
        <v>304</v>
      </c>
      <c r="I267" s="5">
        <v>34786</v>
      </c>
    </row>
    <row r="268" spans="1:20" x14ac:dyDescent="0.2">
      <c r="A268" s="7">
        <v>8.4112449999999995E-3</v>
      </c>
      <c r="B268" s="7">
        <v>4.8400000000000005E-7</v>
      </c>
      <c r="C268" s="7">
        <v>4.9863039999999997E-2</v>
      </c>
      <c r="D268" s="7">
        <v>1.5600000000000001E-6</v>
      </c>
      <c r="E268" s="6">
        <v>8.0968499999999999</v>
      </c>
      <c r="F268" s="6">
        <v>4.4000000000000003E-3</v>
      </c>
      <c r="G268" s="5" t="s">
        <v>301</v>
      </c>
      <c r="H268" s="5" t="s">
        <v>306</v>
      </c>
      <c r="I268" s="5">
        <v>34787</v>
      </c>
      <c r="J268" s="4"/>
      <c r="K268" s="4">
        <f>(C268/AVERAGE(C267,C269)-1)*1000</f>
        <v>-11.929931357492096</v>
      </c>
      <c r="L268" s="1">
        <f>((K268/1000+1)*(14.7/1000+1)-1)*1000</f>
        <v>2.594698651552596</v>
      </c>
      <c r="M268" s="1">
        <f>1000*SQRT((D268/C268)*(D268/C268)+(D267/C267)*(D267/C267)+(D269/C269)*(D269/C269))</f>
        <v>4.2293066155426523E-2</v>
      </c>
    </row>
    <row r="269" spans="1:20" x14ac:dyDescent="0.2">
      <c r="A269" s="7">
        <v>8.4615760000000002E-3</v>
      </c>
      <c r="B269" s="7">
        <v>4.9100000000000004E-7</v>
      </c>
      <c r="C269" s="7">
        <v>5.0472339999999997E-2</v>
      </c>
      <c r="D269" s="7">
        <v>9.6899999999999996E-7</v>
      </c>
      <c r="E269" s="6">
        <v>8.4719669999999994</v>
      </c>
      <c r="F269" s="6">
        <v>1.2500000000000001E-2</v>
      </c>
      <c r="G269" s="5" t="s">
        <v>300</v>
      </c>
      <c r="H269" s="5" t="s">
        <v>307</v>
      </c>
      <c r="I269" s="5">
        <v>34788</v>
      </c>
    </row>
    <row r="270" spans="1:20" x14ac:dyDescent="0.2">
      <c r="A270" s="7">
        <v>8.4126700000000006E-3</v>
      </c>
      <c r="B270" s="7">
        <v>4.34E-7</v>
      </c>
      <c r="C270" s="7">
        <v>4.9867059999999998E-2</v>
      </c>
      <c r="D270" s="7">
        <v>1.9800000000000001E-6</v>
      </c>
      <c r="E270" s="6">
        <v>8.0668089999999992</v>
      </c>
      <c r="F270" s="6">
        <v>1.06E-2</v>
      </c>
      <c r="G270" s="5" t="s">
        <v>301</v>
      </c>
      <c r="H270" s="5" t="s">
        <v>308</v>
      </c>
      <c r="I270" s="5">
        <v>34789</v>
      </c>
      <c r="J270" s="4"/>
      <c r="K270" s="4">
        <f>(C270/AVERAGE(C269,C271)-1)*1000</f>
        <v>-12.000043191636056</v>
      </c>
      <c r="L270" s="1">
        <f>((K270/1000+1)*(14.7/1000+1)-1)*1000</f>
        <v>2.5235561734469059</v>
      </c>
      <c r="M270" s="1">
        <f>1000*SQRT((D270/C270)*(D270/C270)+(D269/C269)*(D269/C269)+(D271/C271)*(D271/C271))</f>
        <v>4.7579206849884981E-2</v>
      </c>
    </row>
    <row r="271" spans="1:20" x14ac:dyDescent="0.2">
      <c r="A271" s="7">
        <v>8.4629779999999995E-3</v>
      </c>
      <c r="B271" s="7">
        <v>4.58E-7</v>
      </c>
      <c r="C271" s="7">
        <v>5.0473129999999998E-2</v>
      </c>
      <c r="D271" s="7">
        <v>9.0100000000000003E-7</v>
      </c>
      <c r="E271" s="6">
        <v>8.4892380000000003</v>
      </c>
      <c r="F271" s="6">
        <v>1.18E-2</v>
      </c>
      <c r="G271" s="5" t="s">
        <v>300</v>
      </c>
      <c r="H271" s="5" t="s">
        <v>309</v>
      </c>
      <c r="I271" s="5">
        <v>34790</v>
      </c>
    </row>
    <row r="272" spans="1:20" x14ac:dyDescent="0.2">
      <c r="A272" s="7">
        <v>8.4092809999999994E-3</v>
      </c>
      <c r="B272" s="7">
        <v>5.3399999999999999E-7</v>
      </c>
      <c r="C272" s="7">
        <v>4.9873929999999997E-2</v>
      </c>
      <c r="D272" s="7">
        <v>1.17E-6</v>
      </c>
      <c r="E272" s="6">
        <v>8.0405730000000002</v>
      </c>
      <c r="F272" s="6">
        <v>3.0300000000000001E-3</v>
      </c>
      <c r="G272" s="5" t="s">
        <v>301</v>
      </c>
      <c r="H272" s="5" t="s">
        <v>310</v>
      </c>
      <c r="I272" s="5">
        <v>34791</v>
      </c>
      <c r="K272" s="4">
        <f>(C272/AVERAGE(C271,C273)-1)*1000</f>
        <v>-11.922757348381662</v>
      </c>
      <c r="L272" s="1">
        <f>((K272/1000+1)*(14.7/1000+1)-1)*1000</f>
        <v>2.6019781185970814</v>
      </c>
      <c r="M272" s="1">
        <f>1000*SQRT((D272/C272)*(D272/C272)+(D271/C271)*(D271/C271)+(D273/C273)*(D273/C273))</f>
        <v>3.7869880339514904E-2</v>
      </c>
      <c r="N272" s="8">
        <f>AVERAGE(L266:L272)</f>
        <v>2.549066107071396</v>
      </c>
      <c r="O272" s="8">
        <f>2*STDEV(L266:L272)</f>
        <v>0.12037066563792535</v>
      </c>
    </row>
    <row r="273" spans="1:15" x14ac:dyDescent="0.2">
      <c r="A273" s="7">
        <v>8.4628050000000003E-3</v>
      </c>
      <c r="B273" s="7">
        <v>4.4400000000000001E-7</v>
      </c>
      <c r="C273" s="7">
        <v>5.0478349999999998E-2</v>
      </c>
      <c r="D273" s="7">
        <v>1.1999999999999999E-6</v>
      </c>
      <c r="E273" s="6">
        <v>8.3867600000000007</v>
      </c>
      <c r="F273" s="6">
        <v>5.0600000000000003E-3</v>
      </c>
      <c r="G273" s="5" t="s">
        <v>300</v>
      </c>
      <c r="H273" s="5" t="s">
        <v>311</v>
      </c>
      <c r="I273" s="5">
        <v>34792</v>
      </c>
    </row>
    <row r="274" spans="1:15" x14ac:dyDescent="0.2">
      <c r="A274" s="7">
        <v>8.5383060000000007E-3</v>
      </c>
      <c r="B274" s="7">
        <v>1.1400000000000001E-6</v>
      </c>
      <c r="C274" s="7">
        <v>5.0416200000000001E-2</v>
      </c>
      <c r="D274" s="7">
        <v>2.1799999999999999E-6</v>
      </c>
      <c r="E274" s="6">
        <v>9.5474060000000005</v>
      </c>
      <c r="F274" s="6">
        <v>3.0200000000000001E-2</v>
      </c>
      <c r="G274" s="5" t="s">
        <v>300</v>
      </c>
      <c r="H274" s="5" t="s">
        <v>312</v>
      </c>
      <c r="I274" s="5">
        <v>34802</v>
      </c>
    </row>
    <row r="275" spans="1:15" x14ac:dyDescent="0.2">
      <c r="A275" s="7">
        <v>8.4879429999999995E-3</v>
      </c>
      <c r="B275" s="7">
        <v>7.6400000000000001E-7</v>
      </c>
      <c r="C275" s="7">
        <v>4.9824269999999997E-2</v>
      </c>
      <c r="D275" s="7">
        <v>1.4100000000000001E-6</v>
      </c>
      <c r="E275" s="6">
        <v>9.1134850000000007</v>
      </c>
      <c r="F275" s="6">
        <v>1.9300000000000001E-2</v>
      </c>
      <c r="G275" s="5" t="s">
        <v>301</v>
      </c>
      <c r="H275" s="5" t="s">
        <v>313</v>
      </c>
      <c r="I275" s="5">
        <v>34803</v>
      </c>
      <c r="K275" s="4">
        <f>(C275/AVERAGE(C274,C276)-1)*1000</f>
        <v>-11.803983465101364</v>
      </c>
      <c r="L275" s="1">
        <f>((K275/1000+1)*(14.7/1000+1)-1)*1000</f>
        <v>2.7224979779616465</v>
      </c>
      <c r="M275" s="1">
        <f>1000*SQRT((D275/C275)*(D275/C275)+(D274/C274)*(D274/C274)+(D276/C276)*(D276/C276))</f>
        <v>6.7505387818964938E-2</v>
      </c>
    </row>
    <row r="276" spans="1:15" x14ac:dyDescent="0.2">
      <c r="A276" s="7">
        <v>8.5409140000000001E-3</v>
      </c>
      <c r="B276" s="7">
        <v>1.08E-6</v>
      </c>
      <c r="C276" s="7">
        <v>5.0422639999999998E-2</v>
      </c>
      <c r="D276" s="7">
        <v>2.1900000000000002E-6</v>
      </c>
      <c r="E276" s="6">
        <v>9.576397</v>
      </c>
      <c r="F276" s="6">
        <v>3.4700000000000002E-2</v>
      </c>
      <c r="G276" s="5" t="s">
        <v>300</v>
      </c>
      <c r="H276" s="5" t="s">
        <v>314</v>
      </c>
      <c r="I276" s="5">
        <v>34804</v>
      </c>
    </row>
    <row r="277" spans="1:15" x14ac:dyDescent="0.2">
      <c r="A277" s="7">
        <v>8.4858420000000004E-3</v>
      </c>
      <c r="B277" s="7">
        <v>9.5999999999999991E-7</v>
      </c>
      <c r="C277" s="7">
        <v>4.9820929999999999E-2</v>
      </c>
      <c r="D277" s="7">
        <v>1.46E-6</v>
      </c>
      <c r="E277" s="6">
        <v>8.9976540000000007</v>
      </c>
      <c r="F277" s="6">
        <v>2.12E-2</v>
      </c>
      <c r="G277" s="5" t="s">
        <v>301</v>
      </c>
      <c r="H277" s="5" t="s">
        <v>315</v>
      </c>
      <c r="I277" s="5">
        <v>34805</v>
      </c>
      <c r="K277" s="4">
        <f>(C277/AVERAGE(C276,C278)-1)*1000</f>
        <v>-11.999950819060912</v>
      </c>
      <c r="L277" s="1">
        <f>((K277/1000+1)*(14.7/1000+1)-1)*1000</f>
        <v>2.5236499038987503</v>
      </c>
      <c r="M277" s="1">
        <f>1000*SQRT((D277/C277)*(D277/C277)+(D276/C276)*(D276/C276)+(D278/C278)*(D278/C278))</f>
        <v>5.6527763560052416E-2</v>
      </c>
    </row>
    <row r="278" spans="1:15" x14ac:dyDescent="0.2">
      <c r="A278" s="7">
        <v>8.5412560000000005E-3</v>
      </c>
      <c r="B278" s="7">
        <v>4.6199999999999998E-7</v>
      </c>
      <c r="C278" s="7">
        <v>5.0429439999999999E-2</v>
      </c>
      <c r="D278" s="7">
        <v>1.0699999999999999E-6</v>
      </c>
      <c r="E278" s="6">
        <v>9.5770199999999992</v>
      </c>
      <c r="F278" s="6">
        <v>1.5100000000000001E-2</v>
      </c>
      <c r="G278" s="5" t="s">
        <v>300</v>
      </c>
      <c r="H278" s="5" t="s">
        <v>316</v>
      </c>
      <c r="I278" s="5">
        <v>34806</v>
      </c>
    </row>
    <row r="279" spans="1:15" x14ac:dyDescent="0.2">
      <c r="A279" s="7">
        <v>8.4877289999999994E-3</v>
      </c>
      <c r="B279" s="7">
        <v>7.5600000000000005E-7</v>
      </c>
      <c r="C279" s="7">
        <v>4.9826429999999998E-2</v>
      </c>
      <c r="D279" s="7">
        <v>1.6500000000000001E-6</v>
      </c>
      <c r="E279" s="6">
        <v>9.0035190000000007</v>
      </c>
      <c r="F279" s="6">
        <v>2.1600000000000001E-2</v>
      </c>
      <c r="G279" s="5" t="s">
        <v>301</v>
      </c>
      <c r="H279" s="5" t="s">
        <v>317</v>
      </c>
      <c r="I279" s="5">
        <v>34807</v>
      </c>
      <c r="K279" s="4">
        <f>(C279/AVERAGE(C278,C280)-1)*1000</f>
        <v>-12.008241587737057</v>
      </c>
      <c r="L279" s="1">
        <f>((K279/1000+1)*(14.7/1000+1)-1)*1000</f>
        <v>2.5152372609231755</v>
      </c>
      <c r="M279" s="1">
        <f>1000*SQRT((D279/C279)*(D279/C279)+(D278/C278)*(D278/C278)+(D280/C280)*(D280/C280))</f>
        <v>4.7798224036869459E-2</v>
      </c>
    </row>
    <row r="280" spans="1:15" x14ac:dyDescent="0.2">
      <c r="A280" s="7">
        <v>8.5413750000000004E-3</v>
      </c>
      <c r="B280" s="7">
        <v>7.9100000000000003E-7</v>
      </c>
      <c r="C280" s="7">
        <v>5.0434619999999999E-2</v>
      </c>
      <c r="D280" s="7">
        <v>1.37E-6</v>
      </c>
      <c r="E280" s="6">
        <v>9.5808110000000006</v>
      </c>
      <c r="F280" s="6">
        <v>8.1899999999999994E-3</v>
      </c>
      <c r="G280" s="5" t="s">
        <v>300</v>
      </c>
      <c r="H280" s="5" t="s">
        <v>318</v>
      </c>
      <c r="I280" s="5">
        <v>34808</v>
      </c>
    </row>
    <row r="281" spans="1:15" x14ac:dyDescent="0.2">
      <c r="A281" s="7">
        <v>8.4863960000000002E-3</v>
      </c>
      <c r="B281" s="7">
        <v>8.3399999999999998E-7</v>
      </c>
      <c r="C281" s="7">
        <v>4.9836310000000002E-2</v>
      </c>
      <c r="D281" s="7">
        <v>1.4100000000000001E-6</v>
      </c>
      <c r="E281" s="6">
        <v>8.9992180000000008</v>
      </c>
      <c r="F281" s="6">
        <v>2.12E-2</v>
      </c>
      <c r="G281" s="5" t="s">
        <v>301</v>
      </c>
      <c r="H281" s="5" t="s">
        <v>319</v>
      </c>
      <c r="I281" s="5">
        <v>34809</v>
      </c>
      <c r="K281" s="4">
        <f>(C281/AVERAGE(C280,C282)-1)*1000</f>
        <v>-11.835553216268281</v>
      </c>
      <c r="L281" s="1">
        <f>((K281/1000+1)*(14.7/1000+1)-1)*1000</f>
        <v>2.6904641514524652</v>
      </c>
      <c r="M281" s="1">
        <f>1000*SQRT((D281/C281)*(D281/C281)+(D280/C280)*(D280/C280)+(D282/C282)*(D282/C282))</f>
        <v>4.6717601996876836E-2</v>
      </c>
      <c r="N281" s="8">
        <f>AVERAGE(L275:L281)</f>
        <v>2.6129623235590094</v>
      </c>
      <c r="O281" s="8">
        <f>2*STDEV(L275:L281)</f>
        <v>0.21765872089118077</v>
      </c>
    </row>
    <row r="282" spans="1:15" x14ac:dyDescent="0.2">
      <c r="A282" s="7">
        <v>8.5364039999999992E-3</v>
      </c>
      <c r="B282" s="7">
        <v>4.9599999999999999E-7</v>
      </c>
      <c r="C282" s="7">
        <v>5.0431810000000001E-2</v>
      </c>
      <c r="D282" s="7">
        <v>1.28E-6</v>
      </c>
      <c r="E282" s="6">
        <v>9.5126489999999997</v>
      </c>
      <c r="F282" s="6">
        <v>0.02</v>
      </c>
      <c r="G282" s="5" t="s">
        <v>300</v>
      </c>
      <c r="H282" s="5" t="s">
        <v>320</v>
      </c>
      <c r="I282" s="5">
        <v>34810</v>
      </c>
    </row>
    <row r="283" spans="1:15" x14ac:dyDescent="0.2">
      <c r="A283" s="7">
        <v>8.4823599999999996E-3</v>
      </c>
      <c r="B283" s="7">
        <v>8.3600000000000002E-7</v>
      </c>
      <c r="C283" s="7">
        <v>4.9838140000000003E-2</v>
      </c>
      <c r="D283" s="7">
        <v>1.53E-6</v>
      </c>
      <c r="E283" s="6">
        <v>8.9405920000000005</v>
      </c>
      <c r="F283" s="6">
        <v>1.8200000000000001E-2</v>
      </c>
      <c r="G283" s="5" t="s">
        <v>301</v>
      </c>
      <c r="H283" s="5" t="s">
        <v>321</v>
      </c>
      <c r="I283" s="5">
        <v>34811</v>
      </c>
      <c r="K283" s="4">
        <f>(C283/AVERAGE(C282,C284)-1)*1000</f>
        <v>-11.807497119729726</v>
      </c>
      <c r="L283" s="1">
        <f>((K283/1000+1)*(14.7/1000+1)-1)*1000</f>
        <v>2.7189326726102525</v>
      </c>
      <c r="M283" s="1">
        <f>1000*SQRT((D283/C283)*(D283/C283)+(D282/C282)*(D282/C282)+(D284/C284)*(D284/C284))</f>
        <v>5.3747712607988662E-2</v>
      </c>
    </row>
    <row r="284" spans="1:15" x14ac:dyDescent="0.2">
      <c r="A284" s="7">
        <v>8.5385519999999996E-3</v>
      </c>
      <c r="B284" s="7">
        <v>7.9999999999999996E-7</v>
      </c>
      <c r="C284" s="7">
        <v>5.0435460000000001E-2</v>
      </c>
      <c r="D284" s="7">
        <v>1.8199999999999999E-6</v>
      </c>
      <c r="E284" s="6">
        <v>9.4612320000000008</v>
      </c>
      <c r="F284" s="6">
        <v>1.43E-2</v>
      </c>
      <c r="G284" s="5" t="s">
        <v>300</v>
      </c>
      <c r="H284" s="5" t="s">
        <v>322</v>
      </c>
      <c r="I284" s="5">
        <v>34812</v>
      </c>
    </row>
    <row r="285" spans="1:15" x14ac:dyDescent="0.2">
      <c r="A285" s="7">
        <v>8.483918E-3</v>
      </c>
      <c r="B285" s="7">
        <v>7.4900000000000005E-7</v>
      </c>
      <c r="C285" s="7">
        <v>4.9842810000000001E-2</v>
      </c>
      <c r="D285" s="7">
        <v>1.6700000000000001E-6</v>
      </c>
      <c r="E285" s="6">
        <v>8.9781289999999991</v>
      </c>
      <c r="F285" s="6">
        <v>1.6799999999999999E-2</v>
      </c>
      <c r="G285" s="5" t="s">
        <v>301</v>
      </c>
      <c r="H285" s="5" t="s">
        <v>323</v>
      </c>
      <c r="I285" s="5">
        <v>34813</v>
      </c>
      <c r="K285" s="4">
        <f>(C285/AVERAGE(C284,C286)-1)*1000</f>
        <v>-11.747428066000264</v>
      </c>
      <c r="L285" s="1">
        <f>((K285/1000+1)*(14.7/1000+1)-1)*1000</f>
        <v>2.7798847414295391</v>
      </c>
      <c r="M285" s="1">
        <f>1000*SQRT((D285/C285)*(D285/C285)+(D284/C284)*(D284/C284)+(D286/C286)*(D286/C286))</f>
        <v>5.1844363034816807E-2</v>
      </c>
    </row>
    <row r="286" spans="1:15" x14ac:dyDescent="0.2">
      <c r="A286" s="7">
        <v>8.5328399999999999E-3</v>
      </c>
      <c r="B286" s="7">
        <v>5.0699999999999997E-7</v>
      </c>
      <c r="C286" s="7">
        <v>5.0435130000000002E-2</v>
      </c>
      <c r="D286" s="7">
        <v>8.1800000000000005E-7</v>
      </c>
      <c r="E286" s="6">
        <v>9.4561609999999998</v>
      </c>
      <c r="F286" s="6">
        <v>1.3299999999999999E-2</v>
      </c>
      <c r="G286" s="5" t="s">
        <v>300</v>
      </c>
      <c r="H286" s="5" t="s">
        <v>324</v>
      </c>
      <c r="I286" s="5">
        <v>34814</v>
      </c>
    </row>
    <row r="287" spans="1:15" x14ac:dyDescent="0.2">
      <c r="A287" s="7">
        <v>8.4813110000000001E-3</v>
      </c>
      <c r="B287" s="7">
        <v>6.9500000000000002E-7</v>
      </c>
      <c r="C287" s="7">
        <v>4.983862E-2</v>
      </c>
      <c r="D287" s="7">
        <v>1.37E-6</v>
      </c>
      <c r="E287" s="6">
        <v>8.9139269999999993</v>
      </c>
      <c r="F287" s="6">
        <v>1.9300000000000001E-2</v>
      </c>
      <c r="G287" s="5" t="s">
        <v>301</v>
      </c>
      <c r="H287" s="5" t="s">
        <v>325</v>
      </c>
      <c r="I287" s="5">
        <v>34815</v>
      </c>
      <c r="K287" s="4">
        <f>(C287/AVERAGE(C286,C288)-1)*1000</f>
        <v>-11.926598229190288</v>
      </c>
      <c r="L287" s="1">
        <f>((K287/1000+1)*(14.7/1000+1)-1)*1000</f>
        <v>2.59808077684065</v>
      </c>
      <c r="M287" s="1">
        <f>1000*SQRT((D287/C287)*(D287/C287)+(D286/C286)*(D286/C286)+(D288/C288)*(D288/C288))</f>
        <v>3.5944589889340219E-2</v>
      </c>
    </row>
    <row r="288" spans="1:15" x14ac:dyDescent="0.2">
      <c r="A288" s="7">
        <v>8.5377119999999994E-3</v>
      </c>
      <c r="B288" s="7">
        <v>4.46E-7</v>
      </c>
      <c r="C288" s="7">
        <v>5.044527E-2</v>
      </c>
      <c r="D288" s="7">
        <v>8.3399999999999998E-7</v>
      </c>
      <c r="E288" s="6">
        <v>9.4332419999999999</v>
      </c>
      <c r="F288" s="6">
        <v>1.17E-2</v>
      </c>
      <c r="G288" s="5" t="s">
        <v>300</v>
      </c>
      <c r="H288" s="5" t="s">
        <v>326</v>
      </c>
      <c r="I288" s="5">
        <v>34816</v>
      </c>
    </row>
    <row r="289" spans="1:15" x14ac:dyDescent="0.2">
      <c r="A289" s="7">
        <v>8.4852460000000001E-3</v>
      </c>
      <c r="B289" s="7">
        <v>3.15E-7</v>
      </c>
      <c r="C289" s="7">
        <v>4.9844439999999997E-2</v>
      </c>
      <c r="D289" s="7">
        <v>1.3799999999999999E-6</v>
      </c>
      <c r="E289" s="6">
        <v>8.8634280000000008</v>
      </c>
      <c r="F289" s="6">
        <v>1.0800000000000001E-2</v>
      </c>
      <c r="G289" s="5" t="s">
        <v>301</v>
      </c>
      <c r="H289" s="5" t="s">
        <v>327</v>
      </c>
      <c r="I289" s="5">
        <v>34817</v>
      </c>
      <c r="K289" s="4">
        <f>(C289/AVERAGE(C288,C290)-1)*1000</f>
        <v>-11.899171151611876</v>
      </c>
      <c r="L289" s="1">
        <f>((K289/1000+1)*(14.7/1000+1)-1)*1000</f>
        <v>2.6259110324593493</v>
      </c>
      <c r="M289" s="1">
        <f>1000*SQRT((D289/C289)*(D289/C289)+(D288/C288)*(D288/C288)+(D290/C290)*(D290/C290))</f>
        <v>4.2805084371089881E-2</v>
      </c>
      <c r="N289" s="8">
        <f>AVERAGE(L283:L289)</f>
        <v>2.6807023058349477</v>
      </c>
      <c r="O289" s="8">
        <f>2*STDEV(L283:L289)</f>
        <v>0.16783768812248237</v>
      </c>
    </row>
    <row r="290" spans="1:15" x14ac:dyDescent="0.2">
      <c r="A290" s="7">
        <v>8.5379380000000001E-3</v>
      </c>
      <c r="B290" s="7">
        <v>4.9399999999999995E-7</v>
      </c>
      <c r="C290" s="7">
        <v>5.044411E-2</v>
      </c>
      <c r="D290" s="7">
        <v>1.42E-6</v>
      </c>
      <c r="E290" s="6">
        <v>9.4009149999999995</v>
      </c>
      <c r="F290" s="6">
        <v>9.2300000000000004E-3</v>
      </c>
      <c r="G290" s="5" t="s">
        <v>300</v>
      </c>
      <c r="H290" s="5" t="s">
        <v>328</v>
      </c>
      <c r="I290" s="5">
        <v>34818</v>
      </c>
    </row>
    <row r="291" spans="1:15" x14ac:dyDescent="0.2">
      <c r="A291" s="7">
        <v>8.481176E-3</v>
      </c>
      <c r="B291" s="7">
        <v>6.4199999999999995E-7</v>
      </c>
      <c r="C291" s="7">
        <v>4.984392E-2</v>
      </c>
      <c r="D291" s="7">
        <v>1.48E-6</v>
      </c>
      <c r="E291" s="6">
        <v>8.86294</v>
      </c>
      <c r="F291" s="6">
        <v>1.3100000000000001E-2</v>
      </c>
      <c r="G291" s="5" t="s">
        <v>301</v>
      </c>
      <c r="H291" s="5" t="s">
        <v>329</v>
      </c>
      <c r="I291" s="5">
        <v>34819</v>
      </c>
      <c r="K291" s="4">
        <f>(C291/AVERAGE(C290,C292)-1)*1000</f>
        <v>-11.873241078416697</v>
      </c>
      <c r="L291" s="1">
        <f>((K291/1000+1)*(14.7/1000+1)-1)*1000</f>
        <v>2.6522222777305426</v>
      </c>
      <c r="M291" s="1">
        <f>1000*SQRT((D291/C291)*(D291/C291)+(D290/C290)*(D290/C290)+(D292/C292)*(D292/C292))</f>
        <v>4.2394926060968841E-2</v>
      </c>
    </row>
    <row r="292" spans="1:15" x14ac:dyDescent="0.2">
      <c r="A292" s="7">
        <v>8.5344389999999996E-3</v>
      </c>
      <c r="B292" s="7">
        <v>5.2799999999999996E-7</v>
      </c>
      <c r="C292" s="7">
        <v>5.0441569999999998E-2</v>
      </c>
      <c r="D292" s="7">
        <v>5.6000000000000004E-7</v>
      </c>
      <c r="E292" s="6">
        <v>9.5252309999999998</v>
      </c>
      <c r="F292" s="6">
        <v>7.3699999999999998E-3</v>
      </c>
      <c r="G292" s="5" t="s">
        <v>300</v>
      </c>
      <c r="H292" s="5" t="s">
        <v>330</v>
      </c>
      <c r="I292" s="5">
        <v>34820</v>
      </c>
    </row>
    <row r="293" spans="1:15" x14ac:dyDescent="0.2">
      <c r="A293" s="7">
        <v>8.482481E-3</v>
      </c>
      <c r="B293" s="7">
        <v>5.9800000000000003E-7</v>
      </c>
      <c r="C293" s="7">
        <v>4.9853359999999999E-2</v>
      </c>
      <c r="D293" s="7">
        <v>8.5000000000000001E-7</v>
      </c>
      <c r="E293" s="6">
        <v>8.9460230000000003</v>
      </c>
      <c r="F293" s="6">
        <v>3.3600000000000001E-3</v>
      </c>
      <c r="G293" s="5" t="s">
        <v>301</v>
      </c>
      <c r="H293" s="5" t="s">
        <v>331</v>
      </c>
      <c r="I293" s="5">
        <v>34821</v>
      </c>
      <c r="K293" s="4">
        <f>(C293/AVERAGE(C292,C294)-1)*1000</f>
        <v>-11.769654571852971</v>
      </c>
      <c r="L293" s="1">
        <f>((K293/1000+1)*(14.7/1000+1)-1)*1000</f>
        <v>2.7573315059408188</v>
      </c>
      <c r="M293" s="1">
        <f>1000*SQRT((D293/C293)*(D293/C293)+(D292/C292)*(D292/C292)+(D294/C294)*(D294/C294))</f>
        <v>3.635392774551062E-2</v>
      </c>
    </row>
    <row r="294" spans="1:15" x14ac:dyDescent="0.2">
      <c r="A294" s="7">
        <v>8.5371040000000002E-3</v>
      </c>
      <c r="B294" s="7">
        <v>5.1500000000000005E-7</v>
      </c>
      <c r="C294" s="7">
        <v>5.045264E-2</v>
      </c>
      <c r="D294" s="7">
        <v>1.5200000000000001E-6</v>
      </c>
      <c r="E294" s="6">
        <v>9.5083529999999996</v>
      </c>
      <c r="F294" s="6">
        <v>1.0200000000000001E-2</v>
      </c>
      <c r="G294" s="5" t="s">
        <v>300</v>
      </c>
      <c r="H294" s="5" t="s">
        <v>332</v>
      </c>
      <c r="I294" s="5">
        <v>34822</v>
      </c>
    </row>
    <row r="295" spans="1:15" x14ac:dyDescent="0.2">
      <c r="A295" s="7">
        <v>8.4782690000000001E-3</v>
      </c>
      <c r="B295" s="7">
        <v>4.7100000000000002E-7</v>
      </c>
      <c r="C295" s="7">
        <v>4.9840160000000001E-2</v>
      </c>
      <c r="D295" s="7">
        <v>1.26E-6</v>
      </c>
      <c r="E295" s="6">
        <v>8.7563060000000004</v>
      </c>
      <c r="F295" s="6">
        <v>1.26E-2</v>
      </c>
      <c r="G295" s="5" t="s">
        <v>301</v>
      </c>
      <c r="H295" s="5" t="s">
        <v>333</v>
      </c>
      <c r="I295" s="5">
        <v>34823</v>
      </c>
      <c r="K295" s="4">
        <f>(C295/AVERAGE(C294,C296)-1)*1000</f>
        <v>-11.718161325784404</v>
      </c>
      <c r="L295" s="1">
        <f>((K295/1000+1)*(14.7/1000+1)-1)*1000</f>
        <v>2.8095817027264935</v>
      </c>
      <c r="M295" s="1">
        <f>1000*SQRT((D295/C295)*(D295/C295)+(D294/C294)*(D294/C294)+(D296/C296)*(D296/C296))</f>
        <v>4.8725355985914237E-2</v>
      </c>
    </row>
    <row r="296" spans="1:15" x14ac:dyDescent="0.2">
      <c r="A296" s="7">
        <v>8.5228999999999999E-3</v>
      </c>
      <c r="B296" s="7">
        <v>6.2200000000000004E-7</v>
      </c>
      <c r="C296" s="7">
        <v>5.0409599999999999E-2</v>
      </c>
      <c r="D296" s="7">
        <v>1.4500000000000001E-6</v>
      </c>
      <c r="E296" s="6">
        <v>9.1044859999999996</v>
      </c>
      <c r="F296" s="6">
        <v>3.4799999999999998E-2</v>
      </c>
      <c r="G296" s="5" t="s">
        <v>300</v>
      </c>
      <c r="H296" s="5" t="s">
        <v>334</v>
      </c>
      <c r="I296" s="5">
        <v>34824</v>
      </c>
    </row>
    <row r="297" spans="1:15" ht="12" customHeight="1" x14ac:dyDescent="0.2">
      <c r="A297" s="7">
        <v>8.4852669999999995E-3</v>
      </c>
      <c r="B297" s="7">
        <v>3.9000000000000002E-7</v>
      </c>
      <c r="C297" s="7">
        <v>4.9849600000000001E-2</v>
      </c>
      <c r="D297" s="7">
        <v>7.37E-7</v>
      </c>
      <c r="E297" s="6">
        <v>8.952655</v>
      </c>
      <c r="F297" s="6">
        <v>3.1300000000000001E-2</v>
      </c>
      <c r="G297" s="5" t="s">
        <v>301</v>
      </c>
      <c r="H297" s="5" t="s">
        <v>335</v>
      </c>
      <c r="I297" s="5">
        <v>34825</v>
      </c>
      <c r="K297" s="4">
        <f>(C297/AVERAGE(C296,C298)-1)*1000</f>
        <v>-11.484324216706533</v>
      </c>
      <c r="L297" s="1">
        <f>((K297/1000+1)*(14.7/1000+1)-1)*1000</f>
        <v>3.0468562173078251</v>
      </c>
      <c r="M297" s="1">
        <f>1000*SQRT((D297/C297)*(D297/C297)+(D296/C296)*(D296/C296)+(D298/C298)*(D298/C298))</f>
        <v>3.9567888976461914E-2</v>
      </c>
      <c r="N297" s="8">
        <f>AVERAGE(L291:L297)</f>
        <v>2.81649792592642</v>
      </c>
      <c r="O297" s="8">
        <f>2*STDEV(L291:L297)</f>
        <v>0.3338661016946759</v>
      </c>
    </row>
    <row r="298" spans="1:15" x14ac:dyDescent="0.2">
      <c r="A298" s="7">
        <v>8.5359609999999999E-3</v>
      </c>
      <c r="B298" s="7">
        <v>4.1600000000000002E-7</v>
      </c>
      <c r="C298" s="7">
        <v>5.044788E-2</v>
      </c>
      <c r="D298" s="7">
        <v>1.15E-6</v>
      </c>
      <c r="E298" s="6">
        <v>9.4032839999999993</v>
      </c>
      <c r="F298" s="6">
        <v>3.3799999999999997E-2</v>
      </c>
      <c r="G298" s="5" t="s">
        <v>300</v>
      </c>
      <c r="H298" s="5" t="s">
        <v>336</v>
      </c>
      <c r="I298" s="5">
        <v>34826</v>
      </c>
    </row>
    <row r="299" spans="1:15" x14ac:dyDescent="0.2">
      <c r="A299" s="7">
        <v>8.5500100000000002E-3</v>
      </c>
      <c r="B299" s="7">
        <v>5.5599999999999995E-7</v>
      </c>
      <c r="C299" s="7">
        <v>5.0472839999999998E-2</v>
      </c>
      <c r="D299" s="7">
        <v>1.08E-6</v>
      </c>
      <c r="E299" s="6">
        <v>9.3180169999999993</v>
      </c>
      <c r="F299" s="6">
        <v>1.7299999999999999E-2</v>
      </c>
      <c r="G299" s="5" t="s">
        <v>300</v>
      </c>
      <c r="H299" s="5" t="s">
        <v>337</v>
      </c>
      <c r="I299" s="5">
        <v>34832</v>
      </c>
    </row>
    <row r="300" spans="1:15" x14ac:dyDescent="0.2">
      <c r="A300" s="7">
        <v>8.4915319999999996E-3</v>
      </c>
      <c r="B300" s="7">
        <v>9.9000000000000005E-7</v>
      </c>
      <c r="C300" s="7">
        <v>4.9876476000000003E-2</v>
      </c>
      <c r="D300" s="7">
        <v>1.3599999999999999E-6</v>
      </c>
      <c r="E300" s="6">
        <v>8.8889230000000001</v>
      </c>
      <c r="F300" s="6">
        <v>3.65E-3</v>
      </c>
      <c r="G300" s="5" t="s">
        <v>301</v>
      </c>
      <c r="H300" s="5" t="s">
        <v>338</v>
      </c>
      <c r="I300" s="5">
        <v>34833</v>
      </c>
      <c r="K300" s="4">
        <f>(C300/AVERAGE(C299,C301)-1)*1000</f>
        <v>-11.809473390773096</v>
      </c>
      <c r="L300" s="1">
        <f>((K300/1000+1)*(14.7/1000+1)-1)*1000</f>
        <v>2.7169273503824254</v>
      </c>
      <c r="M300" s="1">
        <f>1000*SQRT((D300/C300)*(D300/C300)+(D299/C299)*(D299/C299)+(D301/C301)*(D301/C301))</f>
        <v>3.6193612853520664E-2</v>
      </c>
    </row>
    <row r="301" spans="1:15" x14ac:dyDescent="0.2">
      <c r="A301" s="7">
        <v>8.5484470000000007E-3</v>
      </c>
      <c r="B301" s="7">
        <v>4.7300000000000001E-7</v>
      </c>
      <c r="C301" s="7">
        <v>5.0472219999999998E-2</v>
      </c>
      <c r="D301" s="7">
        <v>5.2600000000000002E-7</v>
      </c>
      <c r="E301" s="6">
        <v>9.3430339999999994</v>
      </c>
      <c r="F301" s="6">
        <v>8.9599999999999992E-3</v>
      </c>
      <c r="G301" s="5" t="s">
        <v>300</v>
      </c>
      <c r="H301" s="5" t="s">
        <v>339</v>
      </c>
      <c r="I301" s="5">
        <v>34834</v>
      </c>
    </row>
    <row r="302" spans="1:15" x14ac:dyDescent="0.2">
      <c r="A302" s="7">
        <v>8.4971290000000008E-3</v>
      </c>
      <c r="B302" s="7">
        <v>4.8500000000000002E-7</v>
      </c>
      <c r="C302" s="7">
        <v>4.9876879999999998E-2</v>
      </c>
      <c r="D302" s="7">
        <v>9.2500000000000004E-7</v>
      </c>
      <c r="E302" s="6">
        <v>8.8052670000000006</v>
      </c>
      <c r="F302" s="6">
        <v>6.5500000000000003E-3</v>
      </c>
      <c r="G302" s="5" t="s">
        <v>301</v>
      </c>
      <c r="H302" s="5" t="s">
        <v>340</v>
      </c>
      <c r="I302" s="5">
        <v>34835</v>
      </c>
      <c r="K302" s="4">
        <f>(C302/AVERAGE(C301,C303)-1)*1000</f>
        <v>-11.72941329156496</v>
      </c>
      <c r="L302" s="1">
        <f>((K302/1000+1)*(14.7/1000+1)-1)*1000</f>
        <v>2.7981643330490247</v>
      </c>
      <c r="M302" s="1">
        <f>1000*SQRT((D302/C302)*(D302/C302)+(D301/C301)*(D301/C301)+(D303/C303)*(D303/C303))</f>
        <v>2.7469134618431049E-2</v>
      </c>
    </row>
    <row r="303" spans="1:15" x14ac:dyDescent="0.2">
      <c r="A303" s="7">
        <v>8.5459690000000005E-3</v>
      </c>
      <c r="B303" s="7">
        <v>5.0900000000000002E-7</v>
      </c>
      <c r="C303" s="7">
        <v>5.046548E-2</v>
      </c>
      <c r="D303" s="7">
        <v>8.7700000000000003E-7</v>
      </c>
      <c r="E303" s="6">
        <v>9.2443840000000002</v>
      </c>
      <c r="F303" s="6">
        <v>9.1599999999999997E-3</v>
      </c>
      <c r="G303" s="5" t="s">
        <v>300</v>
      </c>
      <c r="H303" s="5" t="s">
        <v>341</v>
      </c>
      <c r="I303" s="5">
        <v>34836</v>
      </c>
    </row>
    <row r="304" spans="1:15" x14ac:dyDescent="0.2">
      <c r="A304" s="7">
        <v>8.4869430000000003E-3</v>
      </c>
      <c r="B304" s="7">
        <v>4.9399999999999995E-7</v>
      </c>
      <c r="C304" s="7">
        <v>4.9862999999999998E-2</v>
      </c>
      <c r="D304" s="7">
        <v>9.6700000000000002E-7</v>
      </c>
      <c r="E304" s="6">
        <v>8.6557919999999999</v>
      </c>
      <c r="F304" s="6">
        <v>2.24E-2</v>
      </c>
      <c r="G304" s="5" t="s">
        <v>301</v>
      </c>
      <c r="H304" s="5" t="s">
        <v>342</v>
      </c>
      <c r="I304" s="5">
        <v>34837</v>
      </c>
      <c r="K304" s="4">
        <f>(C304/AVERAGE(C303,C305)-1)*1000</f>
        <v>-11.777492475810391</v>
      </c>
      <c r="L304" s="1">
        <f>((K304/1000+1)*(14.7/1000+1)-1)*1000</f>
        <v>2.7493783847951647</v>
      </c>
      <c r="M304" s="1">
        <f>1000*SQRT((D304/C304)*(D304/C304)+(D303/C303)*(D303/C303)+(D305/C305)*(D305/C305))</f>
        <v>4.0274865984027138E-2</v>
      </c>
    </row>
    <row r="305" spans="1:15" x14ac:dyDescent="0.2">
      <c r="A305" s="7">
        <v>8.5430339999999997E-3</v>
      </c>
      <c r="B305" s="7">
        <v>6.9100000000000003E-7</v>
      </c>
      <c r="C305" s="7">
        <v>5.0449040000000001E-2</v>
      </c>
      <c r="D305" s="7">
        <v>1.55E-6</v>
      </c>
      <c r="E305" s="6">
        <v>9.2395709999999998</v>
      </c>
      <c r="F305" s="6">
        <v>2.0899999999999998E-2</v>
      </c>
      <c r="G305" s="5" t="s">
        <v>300</v>
      </c>
      <c r="H305" s="5" t="s">
        <v>343</v>
      </c>
      <c r="I305" s="5">
        <v>34838</v>
      </c>
    </row>
    <row r="306" spans="1:15" x14ac:dyDescent="0.2">
      <c r="A306" s="7">
        <v>8.4951850000000006E-3</v>
      </c>
      <c r="B306" s="7">
        <v>4.7899999999999999E-7</v>
      </c>
      <c r="C306" s="7">
        <v>4.9858630000000001E-2</v>
      </c>
      <c r="D306" s="7">
        <v>1.08E-6</v>
      </c>
      <c r="E306" s="6">
        <v>8.8489979999999999</v>
      </c>
      <c r="F306" s="6">
        <v>3.2800000000000003E-2</v>
      </c>
      <c r="G306" s="5" t="s">
        <v>301</v>
      </c>
      <c r="H306" s="5" t="s">
        <v>344</v>
      </c>
      <c r="I306" s="5">
        <v>34839</v>
      </c>
      <c r="K306" s="4">
        <f>(C306/AVERAGE(C305,C307)-1)*1000</f>
        <v>-11.726996055124284</v>
      </c>
      <c r="L306" s="1">
        <f>((K306/1000+1)*(14.7/1000+1)-1)*1000</f>
        <v>2.8006171028653881</v>
      </c>
      <c r="M306" s="1">
        <f>1000*SQRT((D306/C306)*(D306/C306)+(D305/C305)*(D305/C305)+(D307/C307)*(D307/C307))</f>
        <v>6.1098723093003258E-2</v>
      </c>
      <c r="N306" s="8">
        <f>AVERAGE(L300:L306)</f>
        <v>2.7662717927730007</v>
      </c>
      <c r="O306" s="8">
        <f>2*STDEV(L300:L306)</f>
        <v>8.0969094338868827E-2</v>
      </c>
    </row>
    <row r="307" spans="1:15" x14ac:dyDescent="0.2">
      <c r="A307" s="7">
        <v>8.5444189999999993E-3</v>
      </c>
      <c r="B307" s="7">
        <v>1.11E-6</v>
      </c>
      <c r="C307" s="7">
        <v>5.045148E-2</v>
      </c>
      <c r="D307" s="7">
        <v>2.43E-6</v>
      </c>
      <c r="E307" s="6">
        <v>9.2677790000000009</v>
      </c>
      <c r="F307" s="6">
        <v>1.9900000000000001E-2</v>
      </c>
      <c r="G307" s="5" t="s">
        <v>300</v>
      </c>
      <c r="H307" s="5" t="s">
        <v>345</v>
      </c>
      <c r="I307" s="5">
        <v>34840</v>
      </c>
    </row>
    <row r="309" spans="1:15" x14ac:dyDescent="0.2">
      <c r="A309" s="7"/>
      <c r="B309" s="7"/>
      <c r="C309" s="7"/>
      <c r="D309" s="7"/>
      <c r="E309" s="6"/>
      <c r="F309" s="6"/>
    </row>
    <row r="310" spans="1:15" x14ac:dyDescent="0.2">
      <c r="A310" s="7"/>
      <c r="B310" s="7"/>
      <c r="C310" s="7"/>
      <c r="D310" s="7"/>
      <c r="E310" s="6"/>
      <c r="F310" s="6"/>
      <c r="K310" s="4"/>
      <c r="L310" s="1"/>
      <c r="M310" s="1"/>
    </row>
    <row r="311" spans="1:15" x14ac:dyDescent="0.2">
      <c r="A311" s="7">
        <v>8.5905419999999996E-3</v>
      </c>
      <c r="B311" s="7">
        <v>5.1099999999999996E-7</v>
      </c>
      <c r="C311" s="7">
        <v>5.0503770000000003E-2</v>
      </c>
      <c r="D311" s="7">
        <v>6.7899999999999998E-7</v>
      </c>
      <c r="E311" s="6">
        <v>8.4704820000000005</v>
      </c>
      <c r="F311" s="6">
        <v>8.2500000000000004E-3</v>
      </c>
      <c r="G311" s="5" t="s">
        <v>263</v>
      </c>
      <c r="H311" s="5" t="s">
        <v>347</v>
      </c>
      <c r="I311" s="5">
        <v>34895</v>
      </c>
    </row>
    <row r="312" spans="1:15" x14ac:dyDescent="0.2">
      <c r="A312" s="7">
        <v>8.5786690000000006E-3</v>
      </c>
      <c r="B312" s="7">
        <v>4.08E-7</v>
      </c>
      <c r="C312" s="7">
        <v>5.0412419999999999E-2</v>
      </c>
      <c r="D312" s="7">
        <v>1.15E-6</v>
      </c>
      <c r="E312" s="6">
        <v>8.6031519999999997</v>
      </c>
      <c r="F312" s="6">
        <v>1.03E-2</v>
      </c>
      <c r="G312" s="5" t="s">
        <v>346</v>
      </c>
      <c r="H312" s="5" t="s">
        <v>348</v>
      </c>
      <c r="I312" s="5">
        <v>34896</v>
      </c>
      <c r="K312" s="4">
        <f>(C312/AVERAGE(C311,C313)-1)*1000</f>
        <v>-1.8631257904919707</v>
      </c>
      <c r="L312" s="1">
        <f>((K312/1000+1)*(14.7/1000+1)-1)*1000</f>
        <v>12.809486260387803</v>
      </c>
      <c r="M312" s="1">
        <f>1000*SQRT((D312/C312)*(D312/C312)+(D311/C311)*(D311/C311)+(D313/C313)*(D313/C313))</f>
        <v>3.0416495667514108E-2</v>
      </c>
    </row>
    <row r="313" spans="1:15" x14ac:dyDescent="0.2">
      <c r="A313" s="7">
        <v>8.5877569999999997E-3</v>
      </c>
      <c r="B313" s="7">
        <v>2.4900000000000002E-7</v>
      </c>
      <c r="C313" s="7">
        <v>5.0509270000000002E-2</v>
      </c>
      <c r="D313" s="7">
        <v>7.5600000000000005E-7</v>
      </c>
      <c r="E313" s="6">
        <v>8.1357739999999996</v>
      </c>
      <c r="F313" s="6">
        <v>6.3699999999999998E-3</v>
      </c>
      <c r="G313" s="5" t="s">
        <v>263</v>
      </c>
      <c r="H313" s="5" t="s">
        <v>349</v>
      </c>
      <c r="I313" s="5">
        <v>34897</v>
      </c>
    </row>
    <row r="314" spans="1:15" x14ac:dyDescent="0.2">
      <c r="A314" s="7">
        <v>8.5732470000000009E-3</v>
      </c>
      <c r="B314" s="7">
        <v>4.9299999999999998E-7</v>
      </c>
      <c r="C314" s="7">
        <v>5.0421680000000003E-2</v>
      </c>
      <c r="D314" s="7">
        <v>6.92E-7</v>
      </c>
      <c r="E314" s="6">
        <v>8.3263320000000007</v>
      </c>
      <c r="F314" s="6">
        <v>4.7200000000000002E-3</v>
      </c>
      <c r="G314" s="5" t="s">
        <v>346</v>
      </c>
      <c r="H314" s="5" t="s">
        <v>350</v>
      </c>
      <c r="I314" s="5">
        <v>34898</v>
      </c>
      <c r="K314" s="4">
        <f>(C314/AVERAGE(C313,C315)-1)*1000</f>
        <v>-1.8543866513458518</v>
      </c>
      <c r="L314" s="1">
        <f>((K314/1000+1)*(14.7/1000+1)-1)*1000</f>
        <v>12.818353864879395</v>
      </c>
      <c r="M314" s="1">
        <f>1000*SQRT((D314/C314)*(D314/C314)+(D313/C313)*(D313/C313)+(D315/C315)*(D315/C315))</f>
        <v>2.6909338136717038E-2</v>
      </c>
    </row>
    <row r="315" spans="1:15" x14ac:dyDescent="0.2">
      <c r="A315" s="7">
        <v>8.5828750000000002E-3</v>
      </c>
      <c r="B315" s="7">
        <v>5.4000000000000002E-7</v>
      </c>
      <c r="C315" s="7">
        <v>5.0521440000000001E-2</v>
      </c>
      <c r="D315" s="7">
        <v>8.9199999999999999E-7</v>
      </c>
      <c r="E315" s="6">
        <v>7.927721</v>
      </c>
      <c r="F315" s="6">
        <v>4.5599999999999998E-3</v>
      </c>
      <c r="G315" s="5" t="s">
        <v>263</v>
      </c>
      <c r="H315" s="5" t="s">
        <v>351</v>
      </c>
      <c r="I315" s="5">
        <v>34899</v>
      </c>
    </row>
    <row r="316" spans="1:15" x14ac:dyDescent="0.2">
      <c r="A316" s="7">
        <v>8.5712789999999994E-3</v>
      </c>
      <c r="B316" s="7">
        <v>5.1500000000000005E-7</v>
      </c>
      <c r="C316" s="7">
        <v>5.0431129999999998E-2</v>
      </c>
      <c r="D316" s="7">
        <v>8.1399999999999996E-7</v>
      </c>
      <c r="E316" s="6">
        <v>8.051145</v>
      </c>
      <c r="F316" s="6">
        <v>6.3699999999999998E-3</v>
      </c>
      <c r="G316" s="5" t="s">
        <v>346</v>
      </c>
      <c r="H316" s="5" t="s">
        <v>352</v>
      </c>
      <c r="I316" s="5">
        <v>34900</v>
      </c>
      <c r="K316" s="4">
        <f>(C316/AVERAGE(C315,C317)-1)*1000</f>
        <v>-1.7975357045340035</v>
      </c>
      <c r="L316" s="1">
        <f>((K316/1000+1)*(14.7/1000+1)-1)*1000</f>
        <v>12.8760405206092</v>
      </c>
      <c r="M316" s="1">
        <f>1000*SQRT((D316/C316)*(D316/C316)+(D315/C315)*(D315/C315)+(D317/C317)*(D317/C317))</f>
        <v>2.7448322729867015E-2</v>
      </c>
    </row>
    <row r="317" spans="1:15" x14ac:dyDescent="0.2">
      <c r="A317" s="7">
        <v>8.5816350000000007E-3</v>
      </c>
      <c r="B317" s="7">
        <v>4.4799999999999999E-7</v>
      </c>
      <c r="C317" s="7">
        <v>5.0522450000000003E-2</v>
      </c>
      <c r="D317" s="7">
        <v>6.7999999999999995E-7</v>
      </c>
      <c r="E317" s="6">
        <v>7.6991199999999997</v>
      </c>
      <c r="F317" s="6">
        <v>5.5199999999999997E-3</v>
      </c>
      <c r="G317" s="5" t="s">
        <v>263</v>
      </c>
      <c r="H317" s="5" t="s">
        <v>355</v>
      </c>
      <c r="I317" s="5">
        <v>34901</v>
      </c>
    </row>
    <row r="318" spans="1:15" x14ac:dyDescent="0.2">
      <c r="A318" s="7">
        <v>8.573733E-3</v>
      </c>
      <c r="B318" s="7">
        <v>4.4200000000000001E-7</v>
      </c>
      <c r="C318" s="7">
        <v>5.0422349999999998E-2</v>
      </c>
      <c r="D318" s="7">
        <v>7.9100000000000003E-7</v>
      </c>
      <c r="E318" s="6">
        <v>8.0768900000000006</v>
      </c>
      <c r="F318" s="6">
        <v>0.01</v>
      </c>
      <c r="G318" s="5" t="s">
        <v>346</v>
      </c>
      <c r="H318" s="5" t="s">
        <v>353</v>
      </c>
      <c r="I318" s="5">
        <v>34902</v>
      </c>
      <c r="K318" s="4">
        <f>(C318/AVERAGE(C317,C319)-1)*1000</f>
        <v>-2.0227790252461686</v>
      </c>
      <c r="L318" s="1">
        <f>((K318/1000+1)*(14.7/1000+1)-1)*1000</f>
        <v>12.647486123082752</v>
      </c>
      <c r="M318" s="1">
        <f>1000*SQRT((D318/C318)*(D318/C318)+(D317/C317)*(D317/C317)+(D319/C319)*(D319/C319))</f>
        <v>2.4983080938708435E-2</v>
      </c>
      <c r="N318" s="8">
        <f>AVERAGE(L312:L318)</f>
        <v>12.787841692239788</v>
      </c>
      <c r="O318" s="8">
        <f>2*STDEV(L312:L318)</f>
        <v>0.19622503791526646</v>
      </c>
    </row>
    <row r="319" spans="1:15" x14ac:dyDescent="0.2">
      <c r="A319" s="7">
        <v>8.5821879999999993E-3</v>
      </c>
      <c r="B319" s="7">
        <v>3.6300000000000001E-7</v>
      </c>
      <c r="C319" s="7">
        <v>5.0526649999999999E-2</v>
      </c>
      <c r="D319" s="7">
        <v>7.0900000000000001E-7</v>
      </c>
      <c r="E319" s="6">
        <v>7.6457490000000004</v>
      </c>
      <c r="F319" s="6">
        <v>8.4700000000000001E-3</v>
      </c>
      <c r="G319" s="5" t="s">
        <v>263</v>
      </c>
      <c r="H319" s="5" t="s">
        <v>354</v>
      </c>
      <c r="I319" s="5">
        <v>34903</v>
      </c>
    </row>
    <row r="320" spans="1:15" x14ac:dyDescent="0.2">
      <c r="A320" s="7">
        <v>8.5851090000000005E-3</v>
      </c>
      <c r="B320" s="7">
        <v>4.2100000000000002E-7</v>
      </c>
      <c r="C320" s="7">
        <v>5.0527009999999997E-2</v>
      </c>
      <c r="D320" s="7">
        <v>9.1100000000000004E-7</v>
      </c>
      <c r="E320" s="6">
        <v>8.8353389999999994</v>
      </c>
      <c r="F320" s="6">
        <v>5.9800000000000001E-3</v>
      </c>
      <c r="G320" s="5" t="s">
        <v>263</v>
      </c>
      <c r="H320" s="5" t="s">
        <v>356</v>
      </c>
      <c r="I320" s="5">
        <v>34904</v>
      </c>
    </row>
    <row r="321" spans="1:15" x14ac:dyDescent="0.2">
      <c r="A321" s="7">
        <v>8.5654010000000003E-3</v>
      </c>
      <c r="B321" s="7">
        <v>6.0299999999999999E-7</v>
      </c>
      <c r="C321" s="7">
        <v>5.043624E-2</v>
      </c>
      <c r="D321" s="7">
        <v>8.2200000000000003E-7</v>
      </c>
      <c r="E321" s="6">
        <v>7.7506490000000001</v>
      </c>
      <c r="F321" s="6">
        <v>1.0200000000000001E-2</v>
      </c>
      <c r="G321" s="5" t="s">
        <v>346</v>
      </c>
      <c r="H321" s="5" t="s">
        <v>357</v>
      </c>
      <c r="I321" s="5">
        <v>34905</v>
      </c>
      <c r="K321" s="4">
        <f>(C321/AVERAGE(C320,C322)-1)*1000</f>
        <v>-1.9514254072758863</v>
      </c>
      <c r="L321" s="1">
        <f>((K321/1000+1)*(14.7/1000+1)-1)*1000</f>
        <v>12.719888639237009</v>
      </c>
      <c r="M321" s="1">
        <f>1000*SQRT((D321/C321)*(D321/C321)+(D320/C320)*(D320/C320)+(D322/C322)*(D322/C322))</f>
        <v>2.6338508855805524E-2</v>
      </c>
    </row>
    <row r="322" spans="1:15" x14ac:dyDescent="0.2">
      <c r="A322" s="7">
        <v>8.5682569999999993E-3</v>
      </c>
      <c r="B322" s="7">
        <v>3.4499999999999998E-7</v>
      </c>
      <c r="C322" s="7">
        <v>5.0542700000000003E-2</v>
      </c>
      <c r="D322" s="7">
        <v>5.13E-7</v>
      </c>
      <c r="E322" s="6">
        <v>8.1688779999999994</v>
      </c>
      <c r="F322" s="6">
        <v>9.4299999999999991E-3</v>
      </c>
      <c r="G322" s="5" t="s">
        <v>263</v>
      </c>
      <c r="H322" s="5" t="s">
        <v>358</v>
      </c>
      <c r="I322" s="5">
        <v>34906</v>
      </c>
    </row>
    <row r="323" spans="1:15" x14ac:dyDescent="0.2">
      <c r="A323" s="7">
        <v>8.5607489999999994E-3</v>
      </c>
      <c r="B323" s="7">
        <v>3.27E-7</v>
      </c>
      <c r="C323" s="7">
        <v>5.0441630000000001E-2</v>
      </c>
      <c r="D323" s="7">
        <v>8.1399999999999996E-7</v>
      </c>
      <c r="E323" s="6">
        <v>7.5595780000000001</v>
      </c>
      <c r="F323" s="6">
        <v>7.7299999999999999E-3</v>
      </c>
      <c r="G323" s="5" t="s">
        <v>346</v>
      </c>
      <c r="H323" s="5" t="s">
        <v>359</v>
      </c>
      <c r="I323" s="5">
        <v>34907</v>
      </c>
      <c r="K323" s="4">
        <f>(C323/AVERAGE(C322,C324)-1)*1000</f>
        <v>-1.9455891931849933</v>
      </c>
      <c r="L323" s="1">
        <f>((K323/1000+1)*(14.7/1000+1)-1)*1000</f>
        <v>12.725810645675129</v>
      </c>
      <c r="M323" s="1">
        <f>1000*SQRT((D323/C323)*(D323/C323)+(D322/C322)*(D322/C322)+(D324/C324)*(D324/C324))</f>
        <v>2.6182775468961781E-2</v>
      </c>
    </row>
    <row r="324" spans="1:15" x14ac:dyDescent="0.2">
      <c r="A324" s="7">
        <v>8.5730870000000001E-3</v>
      </c>
      <c r="B324" s="7">
        <v>5.3499999999999996E-7</v>
      </c>
      <c r="C324" s="7">
        <v>5.0537220000000001E-2</v>
      </c>
      <c r="D324" s="7">
        <v>9.0699999999999996E-7</v>
      </c>
      <c r="E324" s="6">
        <v>8.1992960000000004</v>
      </c>
      <c r="F324" s="6">
        <v>7.5700000000000003E-3</v>
      </c>
      <c r="G324" s="5" t="s">
        <v>263</v>
      </c>
      <c r="H324" s="5" t="s">
        <v>360</v>
      </c>
      <c r="I324" s="5">
        <v>34908</v>
      </c>
    </row>
    <row r="325" spans="1:15" x14ac:dyDescent="0.2">
      <c r="A325" s="7">
        <v>8.5557459999999995E-3</v>
      </c>
      <c r="B325" s="7">
        <v>1.1999999999999999E-6</v>
      </c>
      <c r="C325" s="7">
        <v>5.0442019999999997E-2</v>
      </c>
      <c r="D325" s="7">
        <v>8.7400000000000002E-7</v>
      </c>
      <c r="E325" s="6">
        <v>7.4260529999999996</v>
      </c>
      <c r="F325" s="6">
        <v>1.66E-2</v>
      </c>
      <c r="G325" s="5" t="s">
        <v>346</v>
      </c>
      <c r="H325" s="5" t="s">
        <v>361</v>
      </c>
      <c r="I325" s="5">
        <v>34909</v>
      </c>
      <c r="K325" s="4">
        <f>(C325/AVERAGE(C324,C326)-1)*1000</f>
        <v>-1.9003499540741764</v>
      </c>
      <c r="L325" s="1">
        <f>((K325/1000+1)*(14.7/1000+1)-1)*1000</f>
        <v>12.771714901600895</v>
      </c>
      <c r="M325" s="1">
        <f>1000*SQRT((D325/C325)*(D325/C325)+(D324/C324)*(D324/C324)+(D326/C326)*(D326/C326))</f>
        <v>2.8296708553393973E-2</v>
      </c>
      <c r="N325" s="8">
        <f>AVERAGE(L321:L325)</f>
        <v>12.73913806217101</v>
      </c>
      <c r="O325" s="8">
        <f>2*STDEV(L321:L325)</f>
        <v>5.6734659265518024E-2</v>
      </c>
    </row>
    <row r="326" spans="1:15" x14ac:dyDescent="0.2">
      <c r="A326" s="7">
        <v>8.5748869999999998E-3</v>
      </c>
      <c r="B326" s="7">
        <v>5.2499999999999995E-7</v>
      </c>
      <c r="C326" s="7">
        <v>5.0538899999999998E-2</v>
      </c>
      <c r="D326" s="7">
        <v>6.75E-7</v>
      </c>
      <c r="E326" s="6">
        <v>8.2957090000000004</v>
      </c>
      <c r="F326" s="6">
        <v>3.2099999999999997E-2</v>
      </c>
      <c r="G326" s="5" t="s">
        <v>263</v>
      </c>
      <c r="H326" s="5" t="s">
        <v>362</v>
      </c>
      <c r="I326" s="5">
        <v>34910</v>
      </c>
    </row>
    <row r="327" spans="1:15" x14ac:dyDescent="0.2">
      <c r="A327" s="7">
        <v>8.5597069999999997E-3</v>
      </c>
      <c r="B327" s="7">
        <v>1.0100000000000001E-6</v>
      </c>
      <c r="C327" s="7">
        <v>5.0446060000000001E-2</v>
      </c>
      <c r="D327" s="7">
        <v>9.1800000000000004E-7</v>
      </c>
      <c r="E327" s="6">
        <v>7.7640659999999997</v>
      </c>
      <c r="F327" s="6">
        <v>2.1000000000000001E-2</v>
      </c>
      <c r="G327" s="5" t="s">
        <v>346</v>
      </c>
      <c r="H327" s="5" t="s">
        <v>363</v>
      </c>
      <c r="I327" s="5">
        <v>34911</v>
      </c>
      <c r="K327" s="4">
        <f>(C327/AVERAGE(C326,C328)-1)*1000</f>
        <v>-1.9542056077539449</v>
      </c>
      <c r="L327" s="1">
        <f>((K327/1000+1)*(14.7/1000+1)-1)*1000</f>
        <v>12.717067569812057</v>
      </c>
      <c r="M327" s="1">
        <f>1000*SQRT((D327/C327)*(D327/C327)+(D326/C326)*(D326/C326)+(D328/C328)*(D328/C328))</f>
        <v>2.6575429060190892E-2</v>
      </c>
    </row>
    <row r="328" spans="1:15" x14ac:dyDescent="0.2">
      <c r="A328" s="7">
        <v>8.5506109999999996E-3</v>
      </c>
      <c r="B328" s="7">
        <v>3.2099999999999998E-7</v>
      </c>
      <c r="C328" s="7">
        <v>5.0550770000000002E-2</v>
      </c>
      <c r="D328" s="7">
        <v>7.0900000000000001E-7</v>
      </c>
      <c r="E328" s="6">
        <v>7.7880929999999999</v>
      </c>
      <c r="F328" s="6">
        <v>5.4099999999999999E-3</v>
      </c>
      <c r="G328" s="5" t="s">
        <v>263</v>
      </c>
      <c r="H328" s="5" t="s">
        <v>364</v>
      </c>
      <c r="I328" s="5">
        <v>34912</v>
      </c>
    </row>
    <row r="329" spans="1:15" x14ac:dyDescent="0.2">
      <c r="A329" s="7">
        <v>8.5452989999999993E-3</v>
      </c>
      <c r="B329" s="7">
        <v>1.7099999999999999E-6</v>
      </c>
      <c r="C329" s="7">
        <v>5.0450120000000001E-2</v>
      </c>
      <c r="D329" s="7">
        <v>7.5899999999999995E-7</v>
      </c>
      <c r="E329" s="6">
        <v>7.3963830000000002</v>
      </c>
      <c r="F329" s="6">
        <v>2.58E-2</v>
      </c>
      <c r="G329" s="5" t="s">
        <v>346</v>
      </c>
      <c r="H329" s="5" t="s">
        <v>365</v>
      </c>
      <c r="I329" s="5">
        <v>34913</v>
      </c>
      <c r="K329" s="4">
        <f>(C329/AVERAGE(C328,C330)-1)*1000</f>
        <v>-1.9792218305102471</v>
      </c>
      <c r="L329" s="1">
        <f>((K329/1000+1)*(14.7/1000+1)-1)*1000</f>
        <v>12.691683608581084</v>
      </c>
      <c r="M329" s="1">
        <f>1000*SQRT((D329/C329)*(D329/C329)+(D328/C328)*(D328/C328)+(D330/C330)*(D330/C330))</f>
        <v>2.4751357583839013E-2</v>
      </c>
    </row>
    <row r="330" spans="1:15" x14ac:dyDescent="0.2">
      <c r="A330" s="7">
        <v>8.5598710000000001E-3</v>
      </c>
      <c r="B330" s="7">
        <v>1.4500000000000001E-6</v>
      </c>
      <c r="C330" s="7">
        <v>5.0549570000000002E-2</v>
      </c>
      <c r="D330" s="7">
        <v>6.9599999999999999E-7</v>
      </c>
      <c r="E330" s="6">
        <v>8.0727499999999992</v>
      </c>
      <c r="F330" s="6">
        <v>3.6700000000000003E-2</v>
      </c>
      <c r="G330" s="5" t="s">
        <v>263</v>
      </c>
      <c r="H330" s="5" t="s">
        <v>366</v>
      </c>
      <c r="I330" s="5">
        <v>34914</v>
      </c>
    </row>
    <row r="331" spans="1:15" x14ac:dyDescent="0.2">
      <c r="A331" s="7">
        <v>8.5542719999999999E-3</v>
      </c>
      <c r="B331" s="7">
        <v>7.9100000000000003E-7</v>
      </c>
      <c r="C331" s="7">
        <v>5.045094E-2</v>
      </c>
      <c r="D331" s="7">
        <v>5.5300000000000004E-7</v>
      </c>
      <c r="E331" s="6">
        <v>7.6751719999999999</v>
      </c>
      <c r="F331" s="6">
        <v>1.23E-2</v>
      </c>
      <c r="G331" s="5" t="s">
        <v>346</v>
      </c>
      <c r="H331" s="5" t="s">
        <v>367</v>
      </c>
      <c r="I331" s="5">
        <v>34915</v>
      </c>
      <c r="K331" s="4">
        <f>(C331/AVERAGE(C330,C332)-1)*1000</f>
        <v>-1.9881726427405377</v>
      </c>
      <c r="L331" s="1">
        <f>((K331/1000+1)*(14.7/1000+1)-1)*1000</f>
        <v>12.682601219411005</v>
      </c>
      <c r="M331" s="1">
        <f>1000*SQRT((D331/C331)*(D331/C331)+(D330/C330)*(D330/C330)+(D332/C332)*(D332/C332))</f>
        <v>2.259028090421325E-2</v>
      </c>
      <c r="N331" s="8">
        <f>AVERAGE(L327:L331)</f>
        <v>12.697117465934715</v>
      </c>
      <c r="O331" s="8">
        <f>2*STDEV(L327:L331)</f>
        <v>3.572827629745056E-2</v>
      </c>
    </row>
    <row r="332" spans="1:15" x14ac:dyDescent="0.2">
      <c r="A332" s="7">
        <v>8.5385129999999993E-3</v>
      </c>
      <c r="B332" s="7">
        <v>7.4000000000000001E-7</v>
      </c>
      <c r="C332" s="7">
        <v>5.0553319999999999E-2</v>
      </c>
      <c r="D332" s="7">
        <v>7.1600000000000001E-7</v>
      </c>
      <c r="E332" s="6">
        <v>7.667319</v>
      </c>
      <c r="F332" s="6">
        <v>6.7299999999999999E-3</v>
      </c>
      <c r="G332" s="5" t="s">
        <v>263</v>
      </c>
      <c r="H332" s="5" t="s">
        <v>368</v>
      </c>
      <c r="I332" s="5">
        <v>34916</v>
      </c>
    </row>
    <row r="333" spans="1:15" x14ac:dyDescent="0.2">
      <c r="A333" s="7">
        <v>8.5328969999999994E-3</v>
      </c>
      <c r="B333" s="7">
        <v>1.8899999999999999E-6</v>
      </c>
      <c r="C333" s="7">
        <v>5.0457790000000002E-2</v>
      </c>
      <c r="D333" s="7">
        <v>7.6499999999999998E-7</v>
      </c>
      <c r="E333" s="6">
        <v>7.0986890000000002</v>
      </c>
      <c r="F333" s="6">
        <v>2.8199999999999999E-2</v>
      </c>
      <c r="G333" s="5" t="s">
        <v>346</v>
      </c>
      <c r="H333" s="5" t="s">
        <v>369</v>
      </c>
      <c r="I333" s="5">
        <v>34917</v>
      </c>
      <c r="K333" s="4">
        <f>(C333/AVERAGE(C332,C334)-1)*1000</f>
        <v>-1.839733859747672</v>
      </c>
      <c r="L333" s="1">
        <f>((K333/1000+1)*(14.7/1000+1)-1)*1000</f>
        <v>12.833222052514026</v>
      </c>
      <c r="M333" s="1">
        <f>1000*SQRT((D333/C333)*(D333/C333)+(D332/C332)*(D332/C332)+(D334/C334)*(D334/C334))</f>
        <v>2.4867945352794754E-2</v>
      </c>
    </row>
    <row r="334" spans="1:15" x14ac:dyDescent="0.2">
      <c r="A334" s="7">
        <v>8.5488200000000004E-3</v>
      </c>
      <c r="B334" s="7">
        <v>1.44E-6</v>
      </c>
      <c r="C334" s="7">
        <v>5.0548259999999998E-2</v>
      </c>
      <c r="D334" s="7">
        <v>6.9299999999999997E-7</v>
      </c>
      <c r="E334" s="6">
        <v>7.7794980000000002</v>
      </c>
      <c r="F334" s="6">
        <v>2.7199999999999998E-2</v>
      </c>
      <c r="G334" s="5" t="s">
        <v>263</v>
      </c>
      <c r="H334" s="5" t="s">
        <v>370</v>
      </c>
      <c r="I334" s="5">
        <v>34918</v>
      </c>
    </row>
    <row r="335" spans="1:15" x14ac:dyDescent="0.2">
      <c r="A335" s="7">
        <v>8.5365340000000001E-3</v>
      </c>
      <c r="B335" s="7">
        <v>1.1799999999999999E-6</v>
      </c>
      <c r="C335" s="7">
        <v>5.0456300000000003E-2</v>
      </c>
      <c r="D335" s="7">
        <v>7.5700000000000002E-7</v>
      </c>
      <c r="E335" s="6">
        <v>7.1007490000000004</v>
      </c>
      <c r="F335" s="6">
        <v>1.4500000000000001E-2</v>
      </c>
      <c r="G335" s="5" t="s">
        <v>346</v>
      </c>
      <c r="H335" s="5" t="s">
        <v>371</v>
      </c>
      <c r="I335" s="5">
        <v>34919</v>
      </c>
      <c r="K335" s="4">
        <f>(C335/AVERAGE(C334,C336)-1)*1000</f>
        <v>-1.8931988948804879</v>
      </c>
      <c r="L335" s="1">
        <f>((K335/1000+1)*(14.7/1000+1)-1)*1000</f>
        <v>12.77897108136461</v>
      </c>
      <c r="M335" s="1">
        <f>1000*SQRT((D335/C335)*(D335/C335)+(D334/C334)*(D334/C334)+(D336/C336)*(D336/C336))</f>
        <v>2.5468634764846725E-2</v>
      </c>
    </row>
    <row r="336" spans="1:15" x14ac:dyDescent="0.2">
      <c r="A336" s="7">
        <v>8.5280860000000007E-3</v>
      </c>
      <c r="B336" s="7">
        <v>9.5799999999999998E-7</v>
      </c>
      <c r="C336" s="7">
        <v>5.0555750000000003E-2</v>
      </c>
      <c r="D336" s="7">
        <v>7.7599999999999996E-7</v>
      </c>
      <c r="E336" s="6">
        <v>7.5258279999999997</v>
      </c>
      <c r="F336" s="6">
        <v>1.44E-2</v>
      </c>
      <c r="G336" s="5" t="s">
        <v>263</v>
      </c>
      <c r="H336" s="5" t="s">
        <v>372</v>
      </c>
      <c r="I336" s="5">
        <v>34920</v>
      </c>
    </row>
    <row r="337" spans="1:15" x14ac:dyDescent="0.2">
      <c r="A337" s="7">
        <v>8.5206420000000001E-3</v>
      </c>
      <c r="B337" s="7">
        <v>2.0200000000000001E-6</v>
      </c>
      <c r="C337" s="7">
        <v>5.0460030000000003E-2</v>
      </c>
      <c r="D337" s="7">
        <v>7.8199999999999999E-7</v>
      </c>
      <c r="E337" s="6">
        <v>6.8661890000000003</v>
      </c>
      <c r="F337" s="6">
        <v>2.8400000000000002E-2</v>
      </c>
      <c r="G337" s="5" t="s">
        <v>346</v>
      </c>
      <c r="H337" s="5" t="s">
        <v>373</v>
      </c>
      <c r="I337" s="5">
        <v>34921</v>
      </c>
      <c r="K337" s="4">
        <f>(C337/AVERAGE(C336,C338)-1)*1000</f>
        <v>-1.8608775686959067</v>
      </c>
      <c r="L337" s="1">
        <f>((K337/1000+1)*(14.7/1000+1)-1)*1000</f>
        <v>12.811767531044183</v>
      </c>
      <c r="M337" s="1">
        <f>1000*SQRT((D337/C337)*(D337/C337)+(D336/C336)*(D336/C336)+(D338/C338)*(D338/C338))</f>
        <v>2.3925499693463911E-2</v>
      </c>
      <c r="N337" s="8">
        <f>AVERAGE(L333:L337)</f>
        <v>12.807986888307605</v>
      </c>
      <c r="O337" s="8">
        <f>2*STDEV(L333:L337)</f>
        <v>5.4644740361353292E-2</v>
      </c>
    </row>
    <row r="338" spans="1:15" x14ac:dyDescent="0.2">
      <c r="A338" s="7">
        <v>8.5484649999999999E-3</v>
      </c>
      <c r="B338" s="7">
        <v>7.1699999999999997E-7</v>
      </c>
      <c r="C338" s="7">
        <v>5.055246E-2</v>
      </c>
      <c r="D338" s="7">
        <v>4.9699999999999996E-7</v>
      </c>
      <c r="E338" s="6">
        <v>7.7983370000000001</v>
      </c>
      <c r="F338" s="6">
        <v>2.1000000000000001E-2</v>
      </c>
      <c r="G338" s="5" t="s">
        <v>263</v>
      </c>
      <c r="H338" s="5" t="s">
        <v>374</v>
      </c>
      <c r="I338" s="5">
        <v>34922</v>
      </c>
    </row>
    <row r="339" spans="1:15" x14ac:dyDescent="0.2">
      <c r="A339" s="7">
        <v>8.5183080000000005E-3</v>
      </c>
      <c r="B339" s="7">
        <v>1.3200000000000001E-6</v>
      </c>
      <c r="C339" s="7">
        <v>5.0461020000000002E-2</v>
      </c>
      <c r="D339" s="7">
        <v>6.0900000000000001E-7</v>
      </c>
      <c r="E339" s="6">
        <v>10.75548</v>
      </c>
      <c r="F339" s="6">
        <v>1.84E-2</v>
      </c>
      <c r="G339" s="5" t="s">
        <v>346</v>
      </c>
      <c r="H339" s="5" t="s">
        <v>375</v>
      </c>
      <c r="I339" s="5">
        <v>34923</v>
      </c>
      <c r="K339" s="4">
        <f>(C339/AVERAGE(C338,C340)-1)*1000</f>
        <v>-1.8746910653459903</v>
      </c>
      <c r="L339" s="1">
        <f>((K339/1000+1)*(14.7/1000+1)-1)*1000</f>
        <v>12.797750975993338</v>
      </c>
      <c r="M339" s="1">
        <f>1000*SQRT((D339/C339)*(D339/C339)+(D338/C338)*(D338/C338)+(D340/C340)*(D340/C340))</f>
        <v>2.4293736747161971E-2</v>
      </c>
    </row>
    <row r="340" spans="1:15" x14ac:dyDescent="0.2">
      <c r="A340" s="7">
        <v>8.5331049999999992E-3</v>
      </c>
      <c r="B340" s="7">
        <v>5.8699999999999995E-7</v>
      </c>
      <c r="C340" s="7">
        <v>5.0559132999999999E-2</v>
      </c>
      <c r="D340" s="7">
        <v>9.4300000000000001E-7</v>
      </c>
      <c r="E340" s="6">
        <v>7.4854479999999999</v>
      </c>
      <c r="F340" s="6">
        <v>1.35E-2</v>
      </c>
      <c r="G340" s="5" t="s">
        <v>263</v>
      </c>
      <c r="H340" s="5" t="s">
        <v>376</v>
      </c>
      <c r="I340" s="5">
        <v>34924</v>
      </c>
    </row>
    <row r="341" spans="1:15" x14ac:dyDescent="0.2">
      <c r="A341" s="7">
        <v>8.5340199999999998E-3</v>
      </c>
      <c r="B341" s="7">
        <v>7.0900000000000001E-7</v>
      </c>
      <c r="C341" s="7">
        <v>5.046809E-2</v>
      </c>
      <c r="D341" s="7">
        <v>5.99E-7</v>
      </c>
      <c r="E341" s="6">
        <v>11.09389</v>
      </c>
      <c r="F341" s="6">
        <v>1.5599999999999999E-2</v>
      </c>
      <c r="G341" s="5" t="s">
        <v>346</v>
      </c>
      <c r="H341" s="5" t="s">
        <v>377</v>
      </c>
      <c r="I341" s="5">
        <v>34925</v>
      </c>
      <c r="K341" s="4">
        <f>(C341/AVERAGE(C340,C342)-1)*1000</f>
        <v>-1.7758164522413411</v>
      </c>
      <c r="L341" s="1">
        <f>((K341/1000+1)*(14.7/1000+1)-1)*1000</f>
        <v>12.89807904591056</v>
      </c>
      <c r="M341" s="1">
        <f>1000*SQRT((D341/C341)*(D341/C341)+(D340/C340)*(D340/C340)+(D342/C342)*(D342/C342))</f>
        <v>2.5148039559441591E-2</v>
      </c>
    </row>
    <row r="342" spans="1:15" x14ac:dyDescent="0.2">
      <c r="A342" s="7">
        <v>8.5293360000000002E-3</v>
      </c>
      <c r="B342" s="7">
        <v>1.4500000000000001E-6</v>
      </c>
      <c r="C342" s="7">
        <v>5.0556610000000002E-2</v>
      </c>
      <c r="D342" s="7">
        <v>6.06E-7</v>
      </c>
      <c r="E342" s="6">
        <v>7.4902040000000003</v>
      </c>
      <c r="F342" s="6">
        <v>1.44E-2</v>
      </c>
      <c r="G342" s="5" t="s">
        <v>263</v>
      </c>
      <c r="H342" s="5" t="s">
        <v>378</v>
      </c>
      <c r="I342" s="5">
        <v>34926</v>
      </c>
    </row>
    <row r="343" spans="1:15" x14ac:dyDescent="0.2">
      <c r="A343" s="7">
        <v>8.5255209999999994E-3</v>
      </c>
      <c r="B343" s="7">
        <v>1.22E-6</v>
      </c>
      <c r="C343" s="7">
        <v>5.046834E-2</v>
      </c>
      <c r="D343" s="7">
        <v>5.2900000000000004E-7</v>
      </c>
      <c r="E343" s="6">
        <v>11.256159999999999</v>
      </c>
      <c r="F343" s="6">
        <v>3.0599999999999999E-2</v>
      </c>
      <c r="G343" s="5" t="s">
        <v>346</v>
      </c>
      <c r="H343" s="5" t="s">
        <v>379</v>
      </c>
      <c r="I343" s="5">
        <v>34927</v>
      </c>
      <c r="K343" s="4">
        <f>(C343/AVERAGE(C342,C344)-1)*1000</f>
        <v>-1.6972891144731994</v>
      </c>
      <c r="L343" s="1">
        <f>((K343/1000+1)*(14.7/1000+1)-1)*1000</f>
        <v>12.977760735543908</v>
      </c>
      <c r="M343" s="1">
        <f>1000*SQRT((D343/C343)*(D343/C343)+(D342/C342)*(D342/C342)+(D344/C344)*(D344/C344))</f>
        <v>2.8419893618990926E-2</v>
      </c>
      <c r="N343" s="8">
        <f>AVERAGE(L339:L343)</f>
        <v>12.891196919149268</v>
      </c>
      <c r="O343" s="8">
        <f>2*STDEV(L339:L343)</f>
        <v>0.18040400366879192</v>
      </c>
    </row>
    <row r="344" spans="1:15" x14ac:dyDescent="0.2">
      <c r="A344" s="7">
        <v>8.5514270000000003E-3</v>
      </c>
      <c r="B344" s="7">
        <v>1.75E-6</v>
      </c>
      <c r="C344" s="7">
        <v>5.0551680000000002E-2</v>
      </c>
      <c r="D344" s="7">
        <v>1.19E-6</v>
      </c>
      <c r="E344" s="6">
        <v>7.9342519999999999</v>
      </c>
      <c r="F344" s="6">
        <v>2.7099999999999999E-2</v>
      </c>
      <c r="G344" s="5" t="s">
        <v>263</v>
      </c>
      <c r="H344" s="5" t="s">
        <v>380</v>
      </c>
      <c r="I344" s="5">
        <v>34928</v>
      </c>
    </row>
    <row r="345" spans="1:15" x14ac:dyDescent="0.2">
      <c r="A345" s="7">
        <v>8.5164360000000005E-3</v>
      </c>
      <c r="B345" s="7">
        <v>6.7599999999999997E-7</v>
      </c>
      <c r="C345" s="7">
        <v>5.0453850000000001E-2</v>
      </c>
      <c r="D345" s="7">
        <v>6.9699999999999995E-7</v>
      </c>
      <c r="E345" s="6">
        <v>6.9091339999999999</v>
      </c>
      <c r="F345" s="6">
        <v>5.45E-3</v>
      </c>
      <c r="G345" s="5" t="s">
        <v>346</v>
      </c>
      <c r="H345" s="5" t="s">
        <v>381</v>
      </c>
      <c r="I345" s="5">
        <v>34929</v>
      </c>
      <c r="K345" s="4">
        <f>(C345/AVERAGE(C344,C346)-1)*1000</f>
        <v>-1.9600246751251271</v>
      </c>
      <c r="L345" s="1">
        <f>((K345/1000+1)*(14.7/1000+1)-1)*1000</f>
        <v>12.71116296215058</v>
      </c>
      <c r="M345" s="1">
        <f>1000*SQRT((D345/C345)*(D345/C345)+(D344/C344)*(D344/C344)+(D346/C346)*(D346/C346))</f>
        <v>3.3512315453694833E-2</v>
      </c>
    </row>
    <row r="346" spans="1:15" x14ac:dyDescent="0.2">
      <c r="A346" s="7">
        <v>8.5443889999999995E-3</v>
      </c>
      <c r="B346" s="7">
        <v>1.8700000000000001E-6</v>
      </c>
      <c r="C346" s="7">
        <v>5.0554189999999999E-2</v>
      </c>
      <c r="D346" s="7">
        <v>9.8299999999999995E-7</v>
      </c>
      <c r="E346" s="6">
        <v>7.9673429999999996</v>
      </c>
      <c r="F346" s="6">
        <v>2.3800000000000002E-2</v>
      </c>
      <c r="G346" s="5" t="s">
        <v>263</v>
      </c>
      <c r="H346" s="5" t="s">
        <v>382</v>
      </c>
      <c r="I346" s="5">
        <v>34930</v>
      </c>
    </row>
    <row r="347" spans="1:15" x14ac:dyDescent="0.2">
      <c r="A347" s="7">
        <v>8.5161620000000007E-3</v>
      </c>
      <c r="B347" s="7">
        <v>2.48E-6</v>
      </c>
      <c r="C347" s="7">
        <v>5.045529E-2</v>
      </c>
      <c r="D347" s="7">
        <v>6.5799999999999999E-7</v>
      </c>
      <c r="E347" s="6">
        <v>7.1046319999999996</v>
      </c>
      <c r="F347" s="6">
        <v>3.3599999999999998E-2</v>
      </c>
      <c r="G347" s="5" t="s">
        <v>346</v>
      </c>
      <c r="H347" s="5" t="s">
        <v>383</v>
      </c>
      <c r="I347" s="5">
        <v>34931</v>
      </c>
      <c r="K347" s="4">
        <f>(C347/AVERAGE(C346,C348)-1)*1000</f>
        <v>-1.9123885688717701</v>
      </c>
      <c r="L347" s="1">
        <f>((K347/1000+1)*(14.7/1000+1)-1)*1000</f>
        <v>12.759499319165757</v>
      </c>
      <c r="M347" s="1">
        <f>1000*SQRT((D347/C347)*(D347/C347)+(D346/C346)*(D346/C346)+(D348/C348)*(D348/C348))</f>
        <v>3.1037754295289315E-2</v>
      </c>
    </row>
    <row r="348" spans="1:15" x14ac:dyDescent="0.2">
      <c r="A348" s="7">
        <v>8.5266279999999996E-3</v>
      </c>
      <c r="B348" s="7">
        <v>2.2000000000000001E-6</v>
      </c>
      <c r="C348" s="7">
        <v>5.0549740000000003E-2</v>
      </c>
      <c r="D348" s="7">
        <v>1.0300000000000001E-6</v>
      </c>
      <c r="E348" s="6">
        <v>7.7102339999999998</v>
      </c>
      <c r="F348" s="6">
        <v>1.5599999999999999E-2</v>
      </c>
      <c r="G348" s="5" t="s">
        <v>263</v>
      </c>
      <c r="H348" s="5" t="s">
        <v>384</v>
      </c>
      <c r="I348" s="5">
        <v>34932</v>
      </c>
    </row>
    <row r="349" spans="1:15" x14ac:dyDescent="0.2">
      <c r="A349" s="7">
        <v>8.5073890000000006E-3</v>
      </c>
      <c r="B349" s="7">
        <v>2.5000000000000002E-6</v>
      </c>
      <c r="C349" s="7">
        <v>5.0452909999999997E-2</v>
      </c>
      <c r="D349" s="7">
        <v>6.06E-7</v>
      </c>
      <c r="E349" s="6">
        <v>7.038119</v>
      </c>
      <c r="F349" s="6">
        <v>3.2800000000000003E-2</v>
      </c>
      <c r="G349" s="5" t="s">
        <v>346</v>
      </c>
      <c r="H349" s="5" t="s">
        <v>385</v>
      </c>
      <c r="I349" s="5">
        <v>34933</v>
      </c>
      <c r="K349" s="4">
        <f>(C349/AVERAGE(C348,C350)-1)*1000</f>
        <v>-1.9016188934172229</v>
      </c>
      <c r="L349" s="1">
        <f>((K349/1000+1)*(14.7/1000+1)-1)*1000</f>
        <v>12.770427308849586</v>
      </c>
      <c r="M349" s="1">
        <f>1000*SQRT((D349/C349)*(D349/C349)+(D348/C348)*(D348/C348)+(D350/C350)*(D350/C350))</f>
        <v>3.0002191031085312E-2</v>
      </c>
      <c r="N349" s="8">
        <f>AVERAGE(L345:L349)</f>
        <v>12.74702986338864</v>
      </c>
      <c r="O349" s="8">
        <f>2*STDEV(L345:L349)</f>
        <v>6.3077133509635411E-2</v>
      </c>
    </row>
    <row r="350" spans="1:15" x14ac:dyDescent="0.2">
      <c r="A350" s="7">
        <v>8.5378590000000001E-3</v>
      </c>
      <c r="B350" s="7">
        <v>1.9E-6</v>
      </c>
      <c r="C350" s="7">
        <v>5.0548330000000002E-2</v>
      </c>
      <c r="D350" s="7">
        <v>9.33E-7</v>
      </c>
      <c r="E350" s="6">
        <v>7.7353740000000002</v>
      </c>
      <c r="F350" s="6">
        <v>2.8199999999999999E-2</v>
      </c>
      <c r="G350" s="5" t="s">
        <v>263</v>
      </c>
      <c r="H350" s="5" t="s">
        <v>386</v>
      </c>
      <c r="I350" s="5">
        <v>34934</v>
      </c>
    </row>
    <row r="351" spans="1:15" x14ac:dyDescent="0.2">
      <c r="A351" s="7">
        <v>8.5056530000000002E-3</v>
      </c>
      <c r="B351" s="7">
        <v>8.7300000000000005E-7</v>
      </c>
      <c r="C351" s="7">
        <v>5.0457259999999997E-2</v>
      </c>
      <c r="D351" s="7">
        <v>6.6300000000000005E-7</v>
      </c>
      <c r="E351" s="6">
        <v>7.5266900000000003</v>
      </c>
      <c r="F351" s="6">
        <v>1.0699999999999999E-2</v>
      </c>
      <c r="G351" s="5" t="s">
        <v>346</v>
      </c>
      <c r="H351" s="5" t="s">
        <v>387</v>
      </c>
      <c r="I351" s="5">
        <v>34935</v>
      </c>
      <c r="K351" s="4">
        <f>(C351/AVERAGE(C350,C352)-1)*1000</f>
        <v>-1.8595973809952815</v>
      </c>
      <c r="L351" s="1">
        <f>((K351/1000+1)*(14.7/1000+1)-1)*1000</f>
        <v>12.813066537503914</v>
      </c>
      <c r="M351" s="1">
        <f>1000*SQRT((D351/C351)*(D351/C351)+(D350/C350)*(D350/C350)+(D352/C352)*(D352/C352))</f>
        <v>2.7344888095509754E-2</v>
      </c>
    </row>
    <row r="352" spans="1:15" x14ac:dyDescent="0.2">
      <c r="A352" s="7">
        <v>8.5186859999999993E-3</v>
      </c>
      <c r="B352" s="7">
        <v>2.2900000000000001E-6</v>
      </c>
      <c r="C352" s="7">
        <v>5.0554200000000001E-2</v>
      </c>
      <c r="D352" s="7">
        <v>7.7400000000000002E-7</v>
      </c>
      <c r="E352" s="6">
        <v>7.6910800000000004</v>
      </c>
      <c r="F352" s="6">
        <v>1.2800000000000001E-2</v>
      </c>
      <c r="G352" s="5" t="s">
        <v>263</v>
      </c>
      <c r="H352" s="5" t="s">
        <v>388</v>
      </c>
      <c r="I352" s="5">
        <v>34936</v>
      </c>
    </row>
    <row r="353" spans="1:15" x14ac:dyDescent="0.2">
      <c r="A353" s="7">
        <v>8.5259110000000006E-3</v>
      </c>
      <c r="B353" s="7">
        <v>1.84E-6</v>
      </c>
      <c r="C353" s="7">
        <v>5.0453629999999999E-2</v>
      </c>
      <c r="D353" s="7">
        <v>9.4399999999999998E-7</v>
      </c>
      <c r="E353" s="6">
        <v>7.6689550000000004</v>
      </c>
      <c r="F353" s="6">
        <v>3.4599999999999999E-2</v>
      </c>
      <c r="G353" s="5" t="s">
        <v>346</v>
      </c>
      <c r="H353" s="5" t="s">
        <v>389</v>
      </c>
      <c r="I353" s="5">
        <v>34937</v>
      </c>
      <c r="K353" s="4">
        <f>(C353/AVERAGE(C352,C354)-1)*1000</f>
        <v>-1.9071203412619475</v>
      </c>
      <c r="L353" s="1">
        <f>((K353/1000+1)*(14.7/1000+1)-1)*1000</f>
        <v>12.764844989721524</v>
      </c>
      <c r="M353" s="1">
        <f>1000*SQRT((D353/C353)*(D353/C353)+(D352/C352)*(D352/C352)+(D354/C354)*(D354/C354))</f>
        <v>3.123917078299358E-2</v>
      </c>
    </row>
    <row r="354" spans="1:15" x14ac:dyDescent="0.2">
      <c r="A354" s="7">
        <v>8.5555340000000001E-3</v>
      </c>
      <c r="B354" s="7">
        <v>2.4099999999999998E-6</v>
      </c>
      <c r="C354" s="7">
        <v>5.054587E-2</v>
      </c>
      <c r="D354" s="7">
        <v>9.9999999999999995E-7</v>
      </c>
      <c r="E354" s="6">
        <v>8.1230320000000003</v>
      </c>
      <c r="F354" s="6">
        <v>2.9899999999999999E-2</v>
      </c>
      <c r="G354" s="5" t="s">
        <v>263</v>
      </c>
      <c r="H354" s="5" t="s">
        <v>390</v>
      </c>
      <c r="I354" s="5">
        <v>34938</v>
      </c>
    </row>
    <row r="355" spans="1:15" x14ac:dyDescent="0.2">
      <c r="A355" s="7">
        <v>8.5310070000000002E-3</v>
      </c>
      <c r="B355" s="7">
        <v>2.2699999999999999E-6</v>
      </c>
      <c r="C355" s="7">
        <v>5.0450420000000003E-2</v>
      </c>
      <c r="D355" s="7">
        <v>6.2399999999999998E-7</v>
      </c>
      <c r="E355" s="6">
        <v>7.7407029999999999</v>
      </c>
      <c r="F355" s="6">
        <v>3.7400000000000003E-2</v>
      </c>
      <c r="G355" s="5" t="s">
        <v>346</v>
      </c>
      <c r="H355" s="5" t="s">
        <v>391</v>
      </c>
      <c r="I355" s="5">
        <v>34939</v>
      </c>
      <c r="K355" s="4">
        <f>(C355/AVERAGE(C354,C356)-1)*1000</f>
        <v>-1.9345887816797358</v>
      </c>
      <c r="L355" s="1">
        <f>((K355/1000+1)*(14.7/1000+1)-1)*1000</f>
        <v>12.736972763229604</v>
      </c>
      <c r="M355" s="1">
        <f>1000*SQRT((D355/C355)*(D355/C355)+(D354/C354)*(D354/C354)+(D356/C356)*(D356/C356))</f>
        <v>2.6442707944494399E-2</v>
      </c>
      <c r="N355" s="8">
        <f>AVERAGE(L351:L355)</f>
        <v>12.771628096818347</v>
      </c>
      <c r="O355" s="8">
        <f>2*STDEV(L351:L355)</f>
        <v>7.6995416155578075E-2</v>
      </c>
    </row>
    <row r="356" spans="1:15" x14ac:dyDescent="0.2">
      <c r="A356" s="7">
        <v>8.5120360000000006E-3</v>
      </c>
      <c r="B356" s="7">
        <v>2.3300000000000001E-6</v>
      </c>
      <c r="C356" s="7">
        <v>5.055055E-2</v>
      </c>
      <c r="D356" s="7">
        <v>6.2900000000000003E-7</v>
      </c>
      <c r="E356" s="6">
        <v>7.5946499999999997</v>
      </c>
      <c r="F356" s="6">
        <v>2.76E-2</v>
      </c>
      <c r="G356" s="5" t="s">
        <v>263</v>
      </c>
      <c r="H356" s="5" t="s">
        <v>392</v>
      </c>
      <c r="I356" s="5">
        <v>34940</v>
      </c>
    </row>
    <row r="357" spans="1:15" x14ac:dyDescent="0.2">
      <c r="A357" s="7">
        <v>8.5251349999999997E-3</v>
      </c>
      <c r="B357" s="7">
        <v>1.2699999999999999E-6</v>
      </c>
      <c r="C357" s="7">
        <v>5.0442479999999998E-2</v>
      </c>
      <c r="D357" s="7">
        <v>1.02E-6</v>
      </c>
      <c r="E357" s="6">
        <v>6.6524010000000002</v>
      </c>
      <c r="F357" s="6">
        <v>8.6499999999999997E-3</v>
      </c>
      <c r="G357" s="5" t="s">
        <v>346</v>
      </c>
      <c r="H357" s="5" t="s">
        <v>393</v>
      </c>
      <c r="I357" s="5">
        <v>34941</v>
      </c>
      <c r="K357" s="4">
        <f>(C357/AVERAGE(C356,C358)-1)*1000</f>
        <v>-2.108940250847291</v>
      </c>
      <c r="L357" s="1">
        <f>((K357/1000+1)*(14.7/1000+1)-1)*1000</f>
        <v>12.560058327465207</v>
      </c>
      <c r="M357" s="1">
        <f>1000*SQRT((D357/C357)*(D357/C357)+(D356/C356)*(D356/C356)+(D358/C358)*(D358/C358))</f>
        <v>3.7849987759830075E-2</v>
      </c>
    </row>
    <row r="358" spans="1:15" x14ac:dyDescent="0.2">
      <c r="A358" s="7">
        <v>8.5308420000000003E-3</v>
      </c>
      <c r="B358" s="7">
        <v>2.39E-6</v>
      </c>
      <c r="C358" s="7">
        <v>5.0547620000000001E-2</v>
      </c>
      <c r="D358" s="7">
        <v>1.4899999999999999E-6</v>
      </c>
      <c r="E358" s="6">
        <v>7.7742420000000001</v>
      </c>
      <c r="F358" s="6">
        <v>2.1600000000000001E-2</v>
      </c>
      <c r="G358" s="5" t="s">
        <v>263</v>
      </c>
      <c r="H358" s="5" t="s">
        <v>394</v>
      </c>
      <c r="I358" s="5">
        <v>34942</v>
      </c>
    </row>
    <row r="359" spans="1:15" x14ac:dyDescent="0.2">
      <c r="A359" s="7">
        <v>8.5151240000000007E-3</v>
      </c>
      <c r="B359" s="7">
        <v>1.3999999999999999E-6</v>
      </c>
      <c r="C359" s="7">
        <v>5.0446520000000002E-2</v>
      </c>
      <c r="D359" s="7">
        <v>8.3699999999999999E-7</v>
      </c>
      <c r="E359" s="6">
        <v>6.4510040000000002</v>
      </c>
      <c r="F359" s="6">
        <v>1.8499999999999999E-2</v>
      </c>
      <c r="G359" s="5" t="s">
        <v>346</v>
      </c>
      <c r="H359" s="5" t="s">
        <v>395</v>
      </c>
      <c r="I359" s="5">
        <v>34943</v>
      </c>
      <c r="K359" s="4">
        <f>(C359/AVERAGE(C358,C360)-1)*1000</f>
        <v>-1.9549776453157142</v>
      </c>
      <c r="L359" s="1">
        <f>((K359/1000+1)*(14.7/1000+1)-1)*1000</f>
        <v>12.716284183298177</v>
      </c>
      <c r="M359" s="1">
        <f>1000*SQRT((D359/C359)*(D359/C359)+(D358/C358)*(D358/C358)+(D360/C360)*(D360/C360))</f>
        <v>3.8061927414172199E-2</v>
      </c>
    </row>
    <row r="360" spans="1:15" x14ac:dyDescent="0.2">
      <c r="A360" s="7">
        <v>8.5532060000000007E-3</v>
      </c>
      <c r="B360" s="7">
        <v>1.53E-6</v>
      </c>
      <c r="C360" s="7">
        <v>5.0543049999999999E-2</v>
      </c>
      <c r="D360" s="7">
        <v>8.8199999999999998E-7</v>
      </c>
      <c r="E360" s="6">
        <v>8.0317810000000005</v>
      </c>
      <c r="F360" s="6">
        <v>7.8200000000000006E-3</v>
      </c>
      <c r="G360" s="5" t="s">
        <v>263</v>
      </c>
      <c r="H360" s="5" t="s">
        <v>396</v>
      </c>
      <c r="I360" s="5">
        <v>34944</v>
      </c>
    </row>
    <row r="361" spans="1:15" x14ac:dyDescent="0.2">
      <c r="A361" s="7">
        <v>8.5210089999999995E-3</v>
      </c>
      <c r="B361" s="7">
        <v>2.6699999999999998E-6</v>
      </c>
      <c r="C361" s="7">
        <v>5.0445610000000002E-2</v>
      </c>
      <c r="D361" s="7">
        <v>8.4900000000000005E-7</v>
      </c>
      <c r="E361" s="6">
        <v>6.5693250000000001</v>
      </c>
      <c r="F361" s="6">
        <v>2.58E-2</v>
      </c>
      <c r="G361" s="5" t="s">
        <v>346</v>
      </c>
      <c r="H361" s="5" t="s">
        <v>409</v>
      </c>
      <c r="I361" s="5">
        <v>34945</v>
      </c>
      <c r="K361" s="4">
        <f>(C361/AVERAGE(C360,C362)-1)*1000</f>
        <v>-1.9601467493565172</v>
      </c>
      <c r="L361" s="1">
        <f>((K361/1000+1)*(14.7/1000+1)-1)*1000</f>
        <v>12.711039093427967</v>
      </c>
      <c r="M361" s="1">
        <f>1000*SQRT((D361/C361)*(D361/C361)+(D360/C360)*(D360/C360)+(D362/C362)*(D362/C362))</f>
        <v>2.6647198059332737E-2</v>
      </c>
      <c r="N361" s="8">
        <f>AVERAGE(L357:L361)</f>
        <v>12.662460534730451</v>
      </c>
      <c r="O361" s="8">
        <f>2*STDEV(L357:L361)</f>
        <v>0.17744336315040979</v>
      </c>
    </row>
    <row r="362" spans="1:15" x14ac:dyDescent="0.2">
      <c r="A362" s="7">
        <v>8.5318860000000007E-3</v>
      </c>
      <c r="B362" s="7">
        <v>9.1900000000000001E-7</v>
      </c>
      <c r="C362" s="7">
        <v>5.0546319999999999E-2</v>
      </c>
      <c r="D362" s="7">
        <v>5.5899999999999996E-7</v>
      </c>
      <c r="E362" s="6">
        <v>7.742896</v>
      </c>
      <c r="F362" s="6">
        <v>2.4E-2</v>
      </c>
      <c r="G362" s="5" t="s">
        <v>263</v>
      </c>
      <c r="H362" s="5" t="s">
        <v>408</v>
      </c>
      <c r="I362" s="5">
        <v>34946</v>
      </c>
    </row>
    <row r="363" spans="1:15" x14ac:dyDescent="0.2">
      <c r="A363" s="7">
        <v>8.5660179999999999E-3</v>
      </c>
      <c r="B363" s="7">
        <v>1.17E-6</v>
      </c>
      <c r="C363" s="7">
        <v>5.0504713E-2</v>
      </c>
      <c r="D363" s="7">
        <v>1.11E-6</v>
      </c>
      <c r="E363" s="6">
        <v>9.4587260000000004</v>
      </c>
      <c r="F363" s="6">
        <v>1.0200000000000001E-2</v>
      </c>
      <c r="G363" s="5" t="s">
        <v>263</v>
      </c>
      <c r="H363" s="5" t="s">
        <v>410</v>
      </c>
      <c r="I363" s="5">
        <v>34947</v>
      </c>
    </row>
    <row r="364" spans="1:15" x14ac:dyDescent="0.2">
      <c r="A364" s="7">
        <v>8.5726380000000005E-3</v>
      </c>
      <c r="B364" s="7">
        <v>8.0999999999999997E-7</v>
      </c>
      <c r="C364" s="7">
        <v>5.0413399999999997E-2</v>
      </c>
      <c r="D364" s="7">
        <v>1.0300000000000001E-6</v>
      </c>
      <c r="E364" s="6">
        <v>9.4055459999999993</v>
      </c>
      <c r="F364" s="6">
        <v>5.3299999999999997E-3</v>
      </c>
      <c r="G364" s="5" t="s">
        <v>346</v>
      </c>
      <c r="H364" s="5" t="s">
        <v>411</v>
      </c>
      <c r="I364" s="5">
        <v>34948</v>
      </c>
      <c r="K364" s="4">
        <f>(C364/AVERAGE(C363,C365)-1)*1000</f>
        <v>-1.8153914061707077</v>
      </c>
      <c r="L364" s="1">
        <f>((K364/1000+1)*(14.7/1000+1)-1)*1000</f>
        <v>12.85792234015859</v>
      </c>
      <c r="M364" s="1">
        <f>1000*SQRT((D364/C364)*(D364/C364)+(D363/C363)*(D363/C363)+(D365/C365)*(D365/C365))</f>
        <v>3.9924129440151029E-2</v>
      </c>
    </row>
    <row r="365" spans="1:15" x14ac:dyDescent="0.2">
      <c r="A365" s="7">
        <v>8.5724110000000003E-3</v>
      </c>
      <c r="B365" s="7">
        <v>6.8400000000000004E-7</v>
      </c>
      <c r="C365" s="7">
        <v>5.0505460000000002E-2</v>
      </c>
      <c r="D365" s="7">
        <v>1.33E-6</v>
      </c>
      <c r="E365" s="6">
        <v>8.9095010000000006</v>
      </c>
      <c r="F365" s="6">
        <v>3.0599999999999999E-2</v>
      </c>
      <c r="G365" s="5" t="s">
        <v>263</v>
      </c>
      <c r="H365" s="5" t="s">
        <v>412</v>
      </c>
      <c r="I365" s="5">
        <v>34949</v>
      </c>
    </row>
    <row r="366" spans="1:15" x14ac:dyDescent="0.2">
      <c r="A366" s="7">
        <v>8.5714910000000005E-3</v>
      </c>
      <c r="B366" s="7">
        <v>1.0300000000000001E-6</v>
      </c>
      <c r="C366" s="7">
        <v>5.042423E-2</v>
      </c>
      <c r="D366" s="7">
        <v>1.5999999999999999E-6</v>
      </c>
      <c r="E366" s="6">
        <v>9.1809499999999993</v>
      </c>
      <c r="F366" s="6">
        <v>1.0999999999999999E-2</v>
      </c>
      <c r="G366" s="5" t="s">
        <v>346</v>
      </c>
      <c r="H366" s="5" t="s">
        <v>413</v>
      </c>
      <c r="I366" s="5">
        <v>34950</v>
      </c>
      <c r="K366" s="4">
        <f>(C366/AVERAGE(C365,C367)-1)*1000</f>
        <v>-1.835621145848787</v>
      </c>
      <c r="L366" s="1">
        <f>((K366/1000+1)*(14.7/1000+1)-1)*1000</f>
        <v>12.83739522330718</v>
      </c>
      <c r="M366" s="1">
        <f>1000*SQRT((D366/C366)*(D366/C366)+(D365/C365)*(D365/C365)+(D367/C367)*(D367/C367))</f>
        <v>4.3356976029370907E-2</v>
      </c>
    </row>
    <row r="367" spans="1:15" x14ac:dyDescent="0.2">
      <c r="A367" s="7">
        <v>8.5779740000000004E-3</v>
      </c>
      <c r="B367" s="7">
        <v>4.4999999999999998E-7</v>
      </c>
      <c r="C367" s="7">
        <v>5.0528459999999997E-2</v>
      </c>
      <c r="D367" s="7">
        <v>6.7700000000000004E-7</v>
      </c>
      <c r="E367" s="6">
        <v>8.4940689999999996</v>
      </c>
      <c r="F367" s="6">
        <v>5.2199999999999998E-3</v>
      </c>
      <c r="G367" s="5" t="s">
        <v>263</v>
      </c>
      <c r="H367" s="5" t="s">
        <v>414</v>
      </c>
      <c r="I367" s="5">
        <v>34951</v>
      </c>
    </row>
    <row r="368" spans="1:15" x14ac:dyDescent="0.2">
      <c r="A368" s="7">
        <v>8.5662440000000006E-3</v>
      </c>
      <c r="B368" s="7">
        <v>5.2399999999999998E-7</v>
      </c>
      <c r="C368" s="7">
        <v>5.0421559999999997E-2</v>
      </c>
      <c r="D368" s="7">
        <v>8.0500000000000002E-7</v>
      </c>
      <c r="E368" s="6">
        <v>8.9498460000000009</v>
      </c>
      <c r="F368" s="6">
        <v>2.29E-2</v>
      </c>
      <c r="G368" s="5" t="s">
        <v>346</v>
      </c>
      <c r="H368" s="5" t="s">
        <v>415</v>
      </c>
      <c r="I368" s="5">
        <v>34952</v>
      </c>
      <c r="K368" s="4">
        <f>(C368/AVERAGE(C367,C369)-1)*1000</f>
        <v>-2.0992474810316297</v>
      </c>
      <c r="L368" s="1">
        <f>((K368/1000+1)*(14.7/1000+1)-1)*1000</f>
        <v>12.569893580997249</v>
      </c>
      <c r="M368" s="1">
        <f>1000*SQRT((D368/C368)*(D368/C368)+(D367/C367)*(D367/C367)+(D369/C369)*(D369/C369))</f>
        <v>3.1007830866216061E-2</v>
      </c>
      <c r="N368" s="8">
        <f>AVERAGE(L364:L368)</f>
        <v>12.755070381487675</v>
      </c>
      <c r="O368" s="8">
        <f>2*STDEV(L364:L368)</f>
        <v>0.32139182448507009</v>
      </c>
    </row>
    <row r="369" spans="1:15" x14ac:dyDescent="0.2">
      <c r="A369" s="7">
        <v>8.5746580000000006E-3</v>
      </c>
      <c r="B369" s="7">
        <v>8.9800000000000002E-7</v>
      </c>
      <c r="C369" s="7">
        <v>5.0526799999999997E-2</v>
      </c>
      <c r="D369" s="7">
        <v>1.1599999999999999E-6</v>
      </c>
      <c r="E369" s="6">
        <v>8.4423750000000002</v>
      </c>
      <c r="F369" s="6">
        <v>1.38E-2</v>
      </c>
      <c r="G369" s="5" t="s">
        <v>263</v>
      </c>
      <c r="H369" s="5" t="s">
        <v>416</v>
      </c>
      <c r="I369" s="5">
        <v>34953</v>
      </c>
    </row>
    <row r="370" spans="1:15" x14ac:dyDescent="0.2">
      <c r="A370" s="7">
        <v>8.5688499999999994E-3</v>
      </c>
      <c r="B370" s="7">
        <v>7.3300000000000001E-7</v>
      </c>
      <c r="C370" s="7">
        <v>5.0413260000000001E-2</v>
      </c>
      <c r="D370" s="7">
        <v>1.88E-6</v>
      </c>
      <c r="E370" s="6">
        <v>9.6526720000000008</v>
      </c>
      <c r="F370" s="6">
        <v>2.3199999999999998E-2</v>
      </c>
      <c r="G370" s="5" t="s">
        <v>346</v>
      </c>
      <c r="H370" s="5" t="s">
        <v>417</v>
      </c>
      <c r="I370" s="5">
        <v>34954</v>
      </c>
      <c r="K370" s="4">
        <f>(C370/AVERAGE(C369,C371)-1)*1000</f>
        <v>-1.9173391146186658</v>
      </c>
      <c r="L370" s="1">
        <f>((K370/1000+1)*(14.7/1000+1)-1)*1000</f>
        <v>12.754476000396364</v>
      </c>
      <c r="M370" s="1">
        <f>1000*SQRT((D370/C370)*(D370/C370)+(D369/C369)*(D369/C369)+(D371/C371)*(D371/C371))</f>
        <v>5.0600059776116056E-2</v>
      </c>
    </row>
    <row r="371" spans="1:15" x14ac:dyDescent="0.2">
      <c r="A371" s="7">
        <v>8.5727830000000005E-3</v>
      </c>
      <c r="B371" s="7">
        <v>4.2100000000000002E-7</v>
      </c>
      <c r="C371" s="7">
        <v>5.0493410000000002E-2</v>
      </c>
      <c r="D371" s="7">
        <v>1.28E-6</v>
      </c>
      <c r="E371" s="6">
        <v>9.082084</v>
      </c>
      <c r="F371" s="6">
        <v>9.8300000000000002E-3</v>
      </c>
      <c r="G371" s="5" t="s">
        <v>263</v>
      </c>
      <c r="H371" s="5" t="s">
        <v>418</v>
      </c>
      <c r="I371" s="5">
        <v>34955</v>
      </c>
    </row>
    <row r="372" spans="1:15" x14ac:dyDescent="0.2">
      <c r="A372" s="7">
        <v>8.5664450000000007E-3</v>
      </c>
      <c r="B372" s="7">
        <v>8.7599999999999996E-7</v>
      </c>
      <c r="C372" s="7">
        <v>5.0404890000000001E-2</v>
      </c>
      <c r="D372" s="7">
        <v>2.1600000000000001E-6</v>
      </c>
      <c r="E372" s="6">
        <v>9.5050500000000007</v>
      </c>
      <c r="F372" s="6">
        <v>2.93E-2</v>
      </c>
      <c r="G372" s="5" t="s">
        <v>346</v>
      </c>
      <c r="H372" s="5" t="s">
        <v>419</v>
      </c>
      <c r="I372" s="5">
        <v>34956</v>
      </c>
      <c r="K372" s="4">
        <f>(C372/AVERAGE(C371,C373)-1)*1000</f>
        <v>-1.8730885941795616</v>
      </c>
      <c r="L372" s="1">
        <f>((K372/1000+1)*(14.7/1000+1)-1)*1000</f>
        <v>12.79937700348599</v>
      </c>
      <c r="M372" s="1">
        <f>1000*SQRT((D372/C372)*(D372/C372)+(D371/C371)*(D371/C371)+(D373/C373)*(D373/C373))</f>
        <v>5.3538162347526119E-2</v>
      </c>
    </row>
    <row r="373" spans="1:15" x14ac:dyDescent="0.2">
      <c r="A373" s="7">
        <v>8.5751279999999996E-3</v>
      </c>
      <c r="B373" s="7">
        <v>6.4000000000000001E-7</v>
      </c>
      <c r="C373" s="7">
        <v>5.0505550000000003E-2</v>
      </c>
      <c r="D373" s="7">
        <v>9.9399999999999993E-7</v>
      </c>
      <c r="E373" s="6">
        <v>8.8139319999999994</v>
      </c>
      <c r="F373" s="6">
        <v>2.4299999999999999E-2</v>
      </c>
      <c r="G373" s="5" t="s">
        <v>263</v>
      </c>
      <c r="H373" s="5" t="s">
        <v>420</v>
      </c>
      <c r="I373" s="5">
        <v>34957</v>
      </c>
    </row>
    <row r="374" spans="1:15" x14ac:dyDescent="0.2">
      <c r="A374" s="7">
        <v>8.5676699999999995E-3</v>
      </c>
      <c r="B374" s="7">
        <v>9.9600000000000008E-7</v>
      </c>
      <c r="C374" s="7">
        <v>5.0419209999999999E-2</v>
      </c>
      <c r="D374" s="7">
        <v>1.9700000000000002E-6</v>
      </c>
      <c r="E374" s="6">
        <v>9.3185289999999998</v>
      </c>
      <c r="F374" s="6">
        <v>1.7000000000000001E-2</v>
      </c>
      <c r="G374" s="5" t="s">
        <v>346</v>
      </c>
      <c r="H374" s="5" t="s">
        <v>421</v>
      </c>
      <c r="I374" s="5">
        <v>34958</v>
      </c>
      <c r="K374" s="4">
        <f>(C374/AVERAGE(C373,C375)-1)*1000</f>
        <v>-1.9238308671869486</v>
      </c>
      <c r="L374" s="1">
        <f>((K374/1000+1)*(14.7/1000+1)-1)*1000</f>
        <v>12.747888819065301</v>
      </c>
      <c r="M374" s="1">
        <f>1000*SQRT((D374/C374)*(D374/C374)+(D373/C373)*(D373/C373)+(D375/C375)*(D375/C375))</f>
        <v>6.4286207491518574E-2</v>
      </c>
      <c r="N374" s="8">
        <f>AVERAGE(L370:L374)</f>
        <v>12.767247274315885</v>
      </c>
      <c r="O374" s="8">
        <f>2*STDEV(L370:L374)</f>
        <v>5.6038820896956859E-2</v>
      </c>
    </row>
    <row r="375" spans="1:15" x14ac:dyDescent="0.2">
      <c r="A375" s="7">
        <v>8.5778690000000001E-3</v>
      </c>
      <c r="B375" s="7">
        <v>1.2300000000000001E-6</v>
      </c>
      <c r="C375" s="7">
        <v>5.0527240000000001E-2</v>
      </c>
      <c r="D375" s="7">
        <v>2.3800000000000001E-6</v>
      </c>
      <c r="E375" s="6">
        <v>8.6101130000000001</v>
      </c>
      <c r="F375" s="6">
        <v>8.2100000000000003E-3</v>
      </c>
      <c r="G375" s="5" t="s">
        <v>263</v>
      </c>
      <c r="H375" s="5" t="s">
        <v>422</v>
      </c>
      <c r="I375" s="5">
        <v>34959</v>
      </c>
      <c r="K375" s="4"/>
      <c r="L375" s="1"/>
      <c r="M375" s="1"/>
    </row>
    <row r="376" spans="1:15" x14ac:dyDescent="0.2">
      <c r="A376" s="7">
        <v>8.5727049999999999E-3</v>
      </c>
      <c r="B376" s="7">
        <v>1.02E-6</v>
      </c>
      <c r="C376" s="7">
        <v>5.0441020000000003E-2</v>
      </c>
      <c r="D376" s="7">
        <v>2.6900000000000001E-6</v>
      </c>
      <c r="E376" s="6">
        <v>8.9086540000000003</v>
      </c>
      <c r="F376" s="6">
        <v>1.04E-2</v>
      </c>
      <c r="G376" s="5" t="s">
        <v>346</v>
      </c>
      <c r="H376" s="5" t="s">
        <v>423</v>
      </c>
      <c r="I376" s="5">
        <v>34960</v>
      </c>
      <c r="K376" s="4">
        <f>(C376/AVERAGE(C375,C377)-1)*1000</f>
        <v>-1.7751577654147033</v>
      </c>
      <c r="L376" s="1">
        <f>((K376/1000+1)*(14.7/1000+1)-1)*1000</f>
        <v>12.89874741543362</v>
      </c>
      <c r="M376" s="1">
        <f>1000*SQRT((D376/C376)*(D376/C376)+(D375/C375)*(D375/C375)+(D377/C377)*(D377/C377))</f>
        <v>7.8960446379398128E-2</v>
      </c>
    </row>
    <row r="377" spans="1:15" x14ac:dyDescent="0.2">
      <c r="A377" s="7">
        <v>8.5817910000000001E-3</v>
      </c>
      <c r="B377" s="7">
        <v>8.0800000000000004E-7</v>
      </c>
      <c r="C377" s="7">
        <v>5.0534200000000001E-2</v>
      </c>
      <c r="D377" s="7">
        <v>1.73E-6</v>
      </c>
      <c r="E377" s="6">
        <v>8.4090670000000003</v>
      </c>
      <c r="F377" s="6">
        <v>1.17E-2</v>
      </c>
      <c r="G377" s="5" t="s">
        <v>263</v>
      </c>
      <c r="H377" s="5" t="s">
        <v>424</v>
      </c>
      <c r="I377" s="5">
        <v>34961</v>
      </c>
    </row>
    <row r="378" spans="1:15" x14ac:dyDescent="0.2">
      <c r="A378" s="7">
        <v>8.5745149999999996E-3</v>
      </c>
      <c r="B378" s="7">
        <v>9.3799999999999996E-7</v>
      </c>
      <c r="C378" s="7">
        <v>5.0424379999999998E-2</v>
      </c>
      <c r="D378" s="7">
        <v>1.9099999999999999E-6</v>
      </c>
      <c r="E378" s="6">
        <v>8.6446360000000002</v>
      </c>
      <c r="F378" s="6">
        <v>6.3E-3</v>
      </c>
      <c r="G378" s="5" t="s">
        <v>346</v>
      </c>
      <c r="H378" s="5" t="s">
        <v>425</v>
      </c>
      <c r="I378" s="5">
        <v>34962</v>
      </c>
      <c r="K378" s="4">
        <f>(C378/AVERAGE(C377,C379)-1)*1000</f>
        <v>-1.8175557003540233</v>
      </c>
      <c r="L378" s="1">
        <f>((K378/1000+1)*(14.7/1000+1)-1)*1000</f>
        <v>12.855726230850628</v>
      </c>
      <c r="M378" s="1">
        <f>1000*SQRT((D378/C378)*(D378/C378)+(D377/C377)*(D377/C377)+(D379/C379)*(D379/C379))</f>
        <v>7.4359887482030887E-2</v>
      </c>
    </row>
    <row r="379" spans="1:15" x14ac:dyDescent="0.2">
      <c r="A379" s="7">
        <v>8.5684009999999998E-3</v>
      </c>
      <c r="B379" s="7">
        <v>1.31E-6</v>
      </c>
      <c r="C379" s="7">
        <v>5.0498191999999997E-2</v>
      </c>
      <c r="D379" s="7">
        <v>2.7300000000000001E-6</v>
      </c>
      <c r="E379" s="6">
        <v>9.0079940000000001</v>
      </c>
      <c r="F379" s="6">
        <v>2.2599999999999999E-2</v>
      </c>
      <c r="G379" s="5" t="s">
        <v>263</v>
      </c>
      <c r="H379" s="5" t="s">
        <v>426</v>
      </c>
      <c r="I379" s="5">
        <v>34963</v>
      </c>
    </row>
    <row r="380" spans="1:15" x14ac:dyDescent="0.2">
      <c r="A380" s="7">
        <v>8.574234E-3</v>
      </c>
      <c r="B380" s="7">
        <v>9.569999999999999E-7</v>
      </c>
      <c r="C380" s="7">
        <v>5.0412319999999997E-2</v>
      </c>
      <c r="D380" s="7">
        <v>1.9099999999999999E-6</v>
      </c>
      <c r="E380" s="6">
        <v>9.1909869999999998</v>
      </c>
      <c r="F380" s="6">
        <v>1.7100000000000001E-2</v>
      </c>
      <c r="G380" s="5" t="s">
        <v>346</v>
      </c>
      <c r="H380" s="5" t="s">
        <v>427</v>
      </c>
      <c r="I380" s="5">
        <v>34964</v>
      </c>
      <c r="K380" s="4">
        <f>(C380/AVERAGE(C379,C381)-1)*1000</f>
        <v>-1.7945684005673535</v>
      </c>
      <c r="L380" s="1">
        <f>((K380/1000+1)*(14.7/1000+1)-1)*1000</f>
        <v>12.8790514439443</v>
      </c>
      <c r="M380" s="1">
        <f>1000*SQRT((D380/C380)*(D380/C380)+(D379/C379)*(D379/C379)+(D381/C381)*(D381/C381))</f>
        <v>7.1598977825838281E-2</v>
      </c>
      <c r="N380" s="8">
        <f>AVERAGE(L376:L380)</f>
        <v>12.877841696742848</v>
      </c>
      <c r="O380" s="8">
        <f>2*STDEV(L376:L380)</f>
        <v>4.307218113583431E-2</v>
      </c>
    </row>
    <row r="381" spans="1:15" x14ac:dyDescent="0.2">
      <c r="A381" s="7">
        <v>8.5784480000000007E-3</v>
      </c>
      <c r="B381" s="7">
        <v>7.8700000000000005E-7</v>
      </c>
      <c r="C381" s="7">
        <v>5.0507709999999997E-2</v>
      </c>
      <c r="D381" s="7">
        <v>1.3999999999999999E-6</v>
      </c>
      <c r="E381" s="6">
        <v>8.7217339999999997</v>
      </c>
      <c r="F381" s="6">
        <v>2.3900000000000001E-2</v>
      </c>
      <c r="G381" s="5" t="s">
        <v>263</v>
      </c>
      <c r="H381" s="5" t="s">
        <v>428</v>
      </c>
      <c r="I381" s="5">
        <v>34965</v>
      </c>
    </row>
    <row r="382" spans="1:15" x14ac:dyDescent="0.2">
      <c r="A382" s="7">
        <v>8.5697059999999999E-3</v>
      </c>
      <c r="B382" s="7">
        <v>1.17E-6</v>
      </c>
      <c r="C382" s="7">
        <v>5.050135E-2</v>
      </c>
      <c r="D382" s="7">
        <v>2.39E-6</v>
      </c>
      <c r="E382" s="6">
        <v>7.0716710000000003</v>
      </c>
      <c r="F382" s="6">
        <v>4.4900000000000001E-3</v>
      </c>
      <c r="G382" s="5" t="s">
        <v>263</v>
      </c>
      <c r="H382" s="5" t="s">
        <v>429</v>
      </c>
      <c r="I382" s="5">
        <v>34972</v>
      </c>
    </row>
    <row r="383" spans="1:15" x14ac:dyDescent="0.2">
      <c r="A383" s="7">
        <v>8.5555879999999994E-3</v>
      </c>
      <c r="B383" s="7">
        <v>1.0100000000000001E-6</v>
      </c>
      <c r="C383" s="7">
        <v>5.0395210000000003E-2</v>
      </c>
      <c r="D383" s="7">
        <v>2.2500000000000001E-6</v>
      </c>
      <c r="E383" s="6">
        <v>9.4131699999999991</v>
      </c>
      <c r="F383" s="6">
        <v>1.7399999999999999E-2</v>
      </c>
      <c r="G383" s="5" t="s">
        <v>346</v>
      </c>
      <c r="H383" s="5" t="s">
        <v>430</v>
      </c>
      <c r="I383" s="5">
        <v>34973</v>
      </c>
      <c r="K383" s="4">
        <f>(C383/AVERAGE(C382,C384)-1)*1000</f>
        <v>-2.1074069132906992</v>
      </c>
      <c r="L383" s="1">
        <f>((K383/1000+1)*(14.7/1000+1)-1)*1000</f>
        <v>12.561614205083949</v>
      </c>
      <c r="M383" s="1">
        <f>1000*SQRT((D383/C383)*(D383/C383)+(D382/C382)*(D382/C382)+(D384/C384)*(D384/C384))</f>
        <v>6.8997520050214409E-2</v>
      </c>
    </row>
    <row r="384" spans="1:15" x14ac:dyDescent="0.2">
      <c r="A384" s="7">
        <v>8.5789179999999996E-3</v>
      </c>
      <c r="B384" s="7">
        <v>6.4899999999999995E-7</v>
      </c>
      <c r="C384" s="7">
        <v>5.0501925000000003E-2</v>
      </c>
      <c r="D384" s="7">
        <v>1.1599999999999999E-6</v>
      </c>
      <c r="E384" s="6">
        <v>6.9073580000000003</v>
      </c>
      <c r="F384" s="6">
        <v>5.1000000000000004E-3</v>
      </c>
      <c r="G384" s="5" t="s">
        <v>263</v>
      </c>
      <c r="H384" s="5" t="s">
        <v>431</v>
      </c>
      <c r="I384" s="5">
        <v>34974</v>
      </c>
    </row>
    <row r="385" spans="1:16" x14ac:dyDescent="0.2">
      <c r="A385" s="7">
        <v>8.5643130000000005E-3</v>
      </c>
      <c r="B385" s="7">
        <v>9.33E-7</v>
      </c>
      <c r="C385" s="7">
        <v>5.0393649999999998E-2</v>
      </c>
      <c r="D385" s="7">
        <v>2.3199999999999998E-6</v>
      </c>
      <c r="E385" s="6">
        <v>9.5457450000000001</v>
      </c>
      <c r="F385" s="6">
        <v>1.78E-2</v>
      </c>
      <c r="G385" s="5" t="s">
        <v>346</v>
      </c>
      <c r="H385" s="5" t="s">
        <v>432</v>
      </c>
      <c r="I385" s="5">
        <v>34975</v>
      </c>
      <c r="K385" s="4">
        <f>(C385/AVERAGE(C384,C386)-1)*1000</f>
        <v>-1.9452142466309663</v>
      </c>
      <c r="L385" s="1">
        <f>((K385/1000+1)*(14.7/1000+1)-1)*1000</f>
        <v>12.726191103943574</v>
      </c>
      <c r="M385" s="1">
        <f>1000*SQRT((D385/C385)*(D385/C385)+(D384/C384)*(D384/C384)+(D386/C386)*(D386/C386))</f>
        <v>7.279890877611872E-2</v>
      </c>
    </row>
    <row r="386" spans="1:16" x14ac:dyDescent="0.2">
      <c r="A386" s="7">
        <v>8.5663890000000006E-3</v>
      </c>
      <c r="B386" s="7">
        <v>1.46E-6</v>
      </c>
      <c r="C386" s="7">
        <v>5.0481810000000002E-2</v>
      </c>
      <c r="D386" s="7">
        <v>2.6000000000000001E-6</v>
      </c>
      <c r="E386" s="6">
        <v>7.0843040000000004</v>
      </c>
      <c r="F386" s="6">
        <v>1.2699999999999999E-2</v>
      </c>
      <c r="G386" s="5" t="s">
        <v>263</v>
      </c>
      <c r="H386" s="5" t="s">
        <v>433</v>
      </c>
      <c r="I386" s="5">
        <v>34976</v>
      </c>
    </row>
    <row r="387" spans="1:16" x14ac:dyDescent="0.2">
      <c r="A387" s="7">
        <v>8.5676369999999995E-3</v>
      </c>
      <c r="B387" s="7">
        <v>1.15E-6</v>
      </c>
      <c r="C387" s="7">
        <v>5.0401646000000001E-2</v>
      </c>
      <c r="D387" s="7">
        <v>1.9199999999999998E-6</v>
      </c>
      <c r="E387" s="6">
        <v>9.3794509999999995</v>
      </c>
      <c r="F387" s="6">
        <v>1.1900000000000001E-2</v>
      </c>
      <c r="G387" s="5" t="s">
        <v>346</v>
      </c>
      <c r="H387" s="5" t="s">
        <v>434</v>
      </c>
      <c r="I387" s="5">
        <v>34977</v>
      </c>
      <c r="K387" s="4">
        <f>(C387/AVERAGE(C386,C388)-1)*1000</f>
        <v>-1.7744464188242937</v>
      </c>
      <c r="L387" s="1">
        <f>((K387/1000+1)*(14.7/1000+1)-1)*1000</f>
        <v>12.899469218818904</v>
      </c>
      <c r="M387" s="1">
        <f>1000*SQRT((D387/C387)*(D387/C387)+(D386/C386)*(D386/C386)+(D388/C388)*(D388/C388))</f>
        <v>8.132421343952978E-2</v>
      </c>
      <c r="N387" s="8">
        <f>AVERAGE(L383:L387)</f>
        <v>12.729091509282142</v>
      </c>
      <c r="O387" s="8">
        <f>2*STDEV(L383:L387)</f>
        <v>0.33789236061093636</v>
      </c>
    </row>
    <row r="388" spans="1:16" x14ac:dyDescent="0.2">
      <c r="A388" s="7">
        <v>8.5734179999999993E-3</v>
      </c>
      <c r="B388" s="7">
        <v>1.15E-6</v>
      </c>
      <c r="C388" s="7">
        <v>5.0500669999999998E-2</v>
      </c>
      <c r="D388" s="7">
        <v>2.5299999999999999E-6</v>
      </c>
      <c r="E388" s="6">
        <v>6.924131</v>
      </c>
      <c r="F388" s="6">
        <v>1.0800000000000001E-2</v>
      </c>
      <c r="G388" s="5" t="s">
        <v>263</v>
      </c>
      <c r="H388" s="5" t="s">
        <v>435</v>
      </c>
      <c r="I388" s="5">
        <v>34978</v>
      </c>
    </row>
    <row r="389" spans="1:16" x14ac:dyDescent="0.2">
      <c r="A389" s="7">
        <v>8.5654170000000005E-3</v>
      </c>
      <c r="B389" s="7">
        <v>1.59E-6</v>
      </c>
      <c r="C389" s="7">
        <v>5.0413600000000003E-2</v>
      </c>
      <c r="D389" s="7">
        <v>4.2300000000000002E-6</v>
      </c>
      <c r="E389" s="6">
        <v>9.9147300000000005</v>
      </c>
      <c r="F389" s="6">
        <v>1.8800000000000001E-2</v>
      </c>
      <c r="G389" s="5" t="s">
        <v>346</v>
      </c>
      <c r="H389" s="5" t="s">
        <v>436</v>
      </c>
      <c r="I389" s="5">
        <v>34979</v>
      </c>
      <c r="K389" s="4">
        <f>(C389/AVERAGE(C388,C390)-1)*1000</f>
        <v>-1.9437050129691436</v>
      </c>
      <c r="L389" s="1">
        <f>((K389/1000+1)*(14.7/1000+1)-1)*1000</f>
        <v>12.727722523340201</v>
      </c>
      <c r="M389" s="1">
        <f>1000*SQRT((D389/C389)*(D389/C389)+(D388/C388)*(D388/C388)+(D390/C390)*(D390/C390))</f>
        <v>0.1035497820704494</v>
      </c>
    </row>
    <row r="390" spans="1:16" x14ac:dyDescent="0.2">
      <c r="A390" s="7">
        <v>8.5836269999999999E-3</v>
      </c>
      <c r="B390" s="7">
        <v>7.4799999999999997E-7</v>
      </c>
      <c r="C390" s="7">
        <v>5.0522890000000001E-2</v>
      </c>
      <c r="D390" s="7">
        <v>1.73E-6</v>
      </c>
      <c r="E390" s="6">
        <v>9.4900359999999999</v>
      </c>
      <c r="F390" s="6">
        <v>9.5399999999999999E-3</v>
      </c>
      <c r="G390" s="5" t="s">
        <v>263</v>
      </c>
      <c r="H390" s="5" t="s">
        <v>437</v>
      </c>
      <c r="I390" s="5">
        <v>34982</v>
      </c>
    </row>
    <row r="391" spans="1:16" x14ac:dyDescent="0.2">
      <c r="A391" s="7">
        <v>8.5715589999999994E-3</v>
      </c>
      <c r="B391" s="7">
        <v>8.3799999999999996E-7</v>
      </c>
      <c r="C391" s="7">
        <v>5.041938E-2</v>
      </c>
      <c r="D391" s="7">
        <v>1.5E-6</v>
      </c>
      <c r="E391" s="6">
        <v>9.6115759999999995</v>
      </c>
      <c r="F391" s="6">
        <v>8.6599999999999993E-3</v>
      </c>
      <c r="G391" s="5" t="s">
        <v>346</v>
      </c>
      <c r="H391" s="5" t="s">
        <v>438</v>
      </c>
      <c r="I391" s="5">
        <v>34983</v>
      </c>
      <c r="K391" s="4">
        <f>(C391/AVERAGE(C390,C392)-1)*1000</f>
        <v>-1.9593864528275606</v>
      </c>
      <c r="L391" s="1">
        <f>((K391/1000+1)*(14.7/1000+1)-1)*1000</f>
        <v>12.711810566315762</v>
      </c>
      <c r="M391" s="1">
        <f>1000*SQRT((D391/C391)*(D391/C391)+(D390/C390)*(D390/C390)+(D392/C392)*(D392/C392))</f>
        <v>4.7747367293543411E-2</v>
      </c>
    </row>
    <row r="392" spans="1:16" x14ac:dyDescent="0.2">
      <c r="A392" s="7">
        <v>8.5803019999999997E-3</v>
      </c>
      <c r="B392" s="7">
        <v>5.4000000000000002E-7</v>
      </c>
      <c r="C392" s="7">
        <v>5.0513839999999997E-2</v>
      </c>
      <c r="D392" s="7">
        <v>7.5300000000000003E-7</v>
      </c>
      <c r="E392" s="6">
        <v>9.6701370000000004</v>
      </c>
      <c r="F392" s="6">
        <v>6.5700000000000003E-3</v>
      </c>
      <c r="G392" s="5" t="s">
        <v>263</v>
      </c>
      <c r="H392" s="5" t="s">
        <v>439</v>
      </c>
      <c r="I392" s="5">
        <v>34984</v>
      </c>
    </row>
    <row r="393" spans="1:16" x14ac:dyDescent="0.2">
      <c r="A393" s="7">
        <v>8.5711620000000002E-3</v>
      </c>
      <c r="B393" s="7">
        <v>4.3000000000000001E-7</v>
      </c>
      <c r="C393" s="7">
        <v>5.0422729999999999E-2</v>
      </c>
      <c r="D393" s="7">
        <v>1.2899999999999999E-6</v>
      </c>
      <c r="E393" s="6">
        <v>9.4947440000000007</v>
      </c>
      <c r="F393" s="6">
        <v>6.5799999999999999E-3</v>
      </c>
      <c r="G393" s="5" t="s">
        <v>346</v>
      </c>
      <c r="H393" s="5" t="s">
        <v>440</v>
      </c>
      <c r="I393" s="5">
        <v>34985</v>
      </c>
      <c r="K393" s="4">
        <f>(C393/AVERAGE(C392,C394)-1)*1000</f>
        <v>-1.9699239473772723</v>
      </c>
      <c r="L393" s="1">
        <f>((K393/1000+1)*(14.7/1000+1)-1)*1000</f>
        <v>12.701118170596271</v>
      </c>
      <c r="M393" s="1">
        <f>1000*SQRT((D393/C393)*(D393/C393)+(D392/C392)*(D392/C392)+(D394/C394)*(D394/C394))</f>
        <v>3.5191315677528937E-2</v>
      </c>
      <c r="N393" s="8">
        <f>AVERAGE(L389:L393)</f>
        <v>12.713550420084077</v>
      </c>
      <c r="O393" s="8">
        <f>2*STDEV(L389:L393)</f>
        <v>2.6774481476377236E-2</v>
      </c>
    </row>
    <row r="394" spans="1:16" x14ac:dyDescent="0.2">
      <c r="A394" s="7">
        <v>8.5843229999999996E-3</v>
      </c>
      <c r="B394" s="7">
        <v>5.6400000000000002E-7</v>
      </c>
      <c r="C394" s="7">
        <v>5.053067E-2</v>
      </c>
      <c r="D394" s="7">
        <v>9.6099999999999999E-7</v>
      </c>
      <c r="E394" s="6">
        <v>9.4866200000000003</v>
      </c>
      <c r="F394" s="6">
        <v>7.45E-3</v>
      </c>
      <c r="G394" s="5" t="s">
        <v>263</v>
      </c>
      <c r="H394" s="5" t="s">
        <v>441</v>
      </c>
      <c r="I394" s="5">
        <v>34986</v>
      </c>
      <c r="N394" s="3"/>
      <c r="O394" s="3"/>
      <c r="P394" s="3"/>
    </row>
    <row r="395" spans="1:16" x14ac:dyDescent="0.2">
      <c r="A395" s="7">
        <v>8.5697640000000005E-3</v>
      </c>
      <c r="B395" s="7">
        <v>6.3200000000000005E-7</v>
      </c>
      <c r="C395" s="7">
        <v>5.0436050000000003E-2</v>
      </c>
      <c r="D395" s="7">
        <v>2.03E-6</v>
      </c>
      <c r="E395" s="6">
        <v>9.3578539999999997</v>
      </c>
      <c r="F395" s="6">
        <v>7.2300000000000003E-3</v>
      </c>
      <c r="G395" s="5" t="s">
        <v>346</v>
      </c>
      <c r="H395" s="5" t="s">
        <v>442</v>
      </c>
      <c r="I395" s="5">
        <v>34987</v>
      </c>
      <c r="K395" s="4">
        <f>(C395/AVERAGE(C394,C396)-1)*1000</f>
        <v>-2.0164052938033139</v>
      </c>
      <c r="L395" s="1">
        <f>((K395/1000+1)*(14.7/1000+1)-1)*1000</f>
        <v>12.653953548377617</v>
      </c>
      <c r="M395" s="1">
        <f>1000*SQRT((D395/C395)*(D395/C395)+(D394/C394)*(D394/C394)+(D396/C396)*(D396/C396))</f>
        <v>8.1655108265269644E-2</v>
      </c>
      <c r="N395" s="9"/>
      <c r="O395" s="9"/>
      <c r="P395" s="3"/>
    </row>
    <row r="396" spans="1:16" x14ac:dyDescent="0.2">
      <c r="A396" s="7">
        <v>8.5798679999999992E-3</v>
      </c>
      <c r="B396" s="7">
        <v>1.33E-6</v>
      </c>
      <c r="C396" s="7">
        <v>5.0545239999999998E-2</v>
      </c>
      <c r="D396" s="7">
        <v>3.4599999999999999E-6</v>
      </c>
      <c r="E396" s="6">
        <v>9.3502650000000003</v>
      </c>
      <c r="F396" s="6">
        <v>1.49E-2</v>
      </c>
      <c r="G396" s="5" t="s">
        <v>263</v>
      </c>
      <c r="H396" s="5" t="s">
        <v>443</v>
      </c>
      <c r="I396" s="5">
        <v>34988</v>
      </c>
      <c r="N396" s="3"/>
      <c r="O396" s="3"/>
      <c r="P396" s="3"/>
    </row>
    <row r="397" spans="1:16" x14ac:dyDescent="0.2">
      <c r="A397" s="7">
        <v>8.5710760000000004E-3</v>
      </c>
      <c r="B397" s="7">
        <v>5.2799999999999996E-7</v>
      </c>
      <c r="C397" s="7">
        <v>5.0440289999999999E-2</v>
      </c>
      <c r="D397" s="7">
        <v>1.7799999999999999E-6</v>
      </c>
      <c r="E397" s="6">
        <v>10.13209</v>
      </c>
      <c r="F397" s="6">
        <v>2.8000000000000001E-2</v>
      </c>
      <c r="G397" s="5" t="s">
        <v>346</v>
      </c>
      <c r="H397" s="5" t="s">
        <v>444</v>
      </c>
      <c r="I397" s="5">
        <v>34989</v>
      </c>
      <c r="K397" s="4">
        <f>(C397/AVERAGE(C396,C398)-1)*1000</f>
        <v>-1.8346427087249095</v>
      </c>
      <c r="L397" s="1">
        <f>((K397/1000+1)*(14.7/1000+1)-1)*1000</f>
        <v>12.838388043456828</v>
      </c>
      <c r="M397" s="1">
        <f>1000*SQRT((D397/C397)*(D397/C397)+(D396/C396)*(D396/C396)+(D398/C398)*(D398/C398))</f>
        <v>8.4773645333232561E-2</v>
      </c>
    </row>
    <row r="398" spans="1:16" x14ac:dyDescent="0.2">
      <c r="A398" s="7">
        <v>8.5783370000000001E-3</v>
      </c>
      <c r="B398" s="7">
        <v>6.9500000000000002E-7</v>
      </c>
      <c r="C398" s="7">
        <v>5.0520759999999998E-2</v>
      </c>
      <c r="D398" s="7">
        <v>1.79E-6</v>
      </c>
      <c r="E398" s="6">
        <v>9.8735820000000007</v>
      </c>
      <c r="F398" s="6">
        <v>5.7600000000000004E-3</v>
      </c>
      <c r="G398" s="5" t="s">
        <v>263</v>
      </c>
      <c r="H398" s="5" t="s">
        <v>445</v>
      </c>
      <c r="I398" s="5">
        <v>34990</v>
      </c>
    </row>
    <row r="399" spans="1:16" x14ac:dyDescent="0.2">
      <c r="A399" s="7">
        <v>8.5742170000000003E-3</v>
      </c>
      <c r="B399" s="7">
        <v>7.4000000000000001E-7</v>
      </c>
      <c r="C399" s="7">
        <v>5.0433819999999997E-2</v>
      </c>
      <c r="D399" s="7">
        <v>1.5600000000000001E-6</v>
      </c>
      <c r="E399" s="6">
        <v>10.607849999999999</v>
      </c>
      <c r="F399" s="6">
        <v>7.9299999999999995E-3</v>
      </c>
      <c r="G399" s="5" t="s">
        <v>346</v>
      </c>
      <c r="H399" s="5" t="s">
        <v>446</v>
      </c>
      <c r="I399" s="5">
        <v>34991</v>
      </c>
      <c r="K399" s="4">
        <f>(C399/AVERAGE(C398,C400)-1)*1000</f>
        <v>-1.7446866922140591</v>
      </c>
      <c r="L399" s="1">
        <f>((K399/1000+1)*(14.7/1000+1)-1)*1000</f>
        <v>12.929666413410423</v>
      </c>
      <c r="M399" s="1">
        <f>1000*SQRT((D399/C399)*(D399/C399)+(D398/C398)*(D398/C398)+(D400/C400)*(D400/C400))</f>
        <v>5.5305256591343929E-2</v>
      </c>
      <c r="N399" s="8">
        <f>AVERAGE(L395:L399)</f>
        <v>12.80733600174829</v>
      </c>
      <c r="O399" s="8">
        <f>2*STDEV(L395:L399)</f>
        <v>0.28090972184565827</v>
      </c>
    </row>
    <row r="400" spans="1:16" x14ac:dyDescent="0.2">
      <c r="A400" s="7">
        <v>8.5759619999999995E-3</v>
      </c>
      <c r="B400" s="7">
        <v>7.1500000000000004E-7</v>
      </c>
      <c r="C400" s="7">
        <v>5.0523169999999999E-2</v>
      </c>
      <c r="D400" s="7">
        <v>1.4699999999999999E-6</v>
      </c>
      <c r="E400" s="6">
        <v>9.8592779999999998</v>
      </c>
      <c r="F400" s="6">
        <v>1.0999999999999999E-2</v>
      </c>
      <c r="G400" s="5" t="s">
        <v>263</v>
      </c>
      <c r="H400" s="5" t="s">
        <v>447</v>
      </c>
      <c r="I400" s="5">
        <v>34992</v>
      </c>
    </row>
    <row r="401" spans="1:15" x14ac:dyDescent="0.2">
      <c r="A401" s="7">
        <v>8.5705750000000004E-3</v>
      </c>
      <c r="B401" s="7">
        <v>8.2600000000000001E-7</v>
      </c>
      <c r="C401" s="7">
        <v>5.0431719999999999E-2</v>
      </c>
      <c r="D401" s="7">
        <v>1.73E-6</v>
      </c>
      <c r="E401" s="6">
        <v>10.48734</v>
      </c>
      <c r="F401" s="6">
        <v>6.6699999999999997E-3</v>
      </c>
      <c r="G401" s="5" t="s">
        <v>346</v>
      </c>
      <c r="H401" s="5" t="s">
        <v>448</v>
      </c>
      <c r="I401" s="5">
        <v>34993</v>
      </c>
      <c r="K401" s="4">
        <f>(C401/AVERAGE(C400,C402)-1)*1000</f>
        <v>-1.9266137294827734</v>
      </c>
      <c r="L401" s="1">
        <f>((K401/1000+1)*(14.7/1000+1)-1)*1000</f>
        <v>12.745065048693771</v>
      </c>
      <c r="M401" s="1">
        <f>1000*SQRT((D401/C401)*(D401/C401)+(D400/C400)*(D400/C400)+(D402/C402)*(D402/C402))</f>
        <v>5.6526546464228715E-2</v>
      </c>
    </row>
    <row r="402" spans="1:15" x14ac:dyDescent="0.2">
      <c r="A402" s="7">
        <v>8.5789349999999993E-3</v>
      </c>
      <c r="B402" s="7">
        <v>4.7100000000000002E-7</v>
      </c>
      <c r="C402" s="7">
        <v>5.0534969999999999E-2</v>
      </c>
      <c r="D402" s="7">
        <v>1.73E-6</v>
      </c>
      <c r="E402" s="6">
        <v>9.9142360000000007</v>
      </c>
      <c r="F402" s="6">
        <v>1.26E-2</v>
      </c>
      <c r="G402" s="5" t="s">
        <v>263</v>
      </c>
      <c r="H402" s="5" t="s">
        <v>449</v>
      </c>
      <c r="I402" s="5">
        <v>34994</v>
      </c>
    </row>
    <row r="403" spans="1:15" x14ac:dyDescent="0.2">
      <c r="A403" s="7">
        <v>8.5695330000000007E-3</v>
      </c>
      <c r="B403" s="7">
        <v>1.1000000000000001E-6</v>
      </c>
      <c r="C403" s="7">
        <v>5.0425820000000003E-2</v>
      </c>
      <c r="D403" s="7">
        <v>1.8899999999999999E-6</v>
      </c>
      <c r="E403" s="6">
        <v>10.072190000000001</v>
      </c>
      <c r="F403" s="6">
        <v>1.17E-2</v>
      </c>
      <c r="G403" s="5" t="s">
        <v>346</v>
      </c>
      <c r="H403" s="5" t="s">
        <v>450</v>
      </c>
      <c r="I403" s="5">
        <v>34995</v>
      </c>
      <c r="K403" s="4">
        <f>(C403/AVERAGE(C402,C404)-1)*1000</f>
        <v>-2.0478219614977755</v>
      </c>
      <c r="L403" s="1">
        <f>((K403/1000+1)*(14.7/1000+1)-1)*1000</f>
        <v>12.622075055668036</v>
      </c>
      <c r="M403" s="1">
        <f>1000*SQRT((D403/C403)*(D403/C403)+(D402/C402)*(D402/C402)+(D404/C404)*(D404/C404))</f>
        <v>6.6622214160352952E-2</v>
      </c>
    </row>
    <row r="404" spans="1:15" x14ac:dyDescent="0.2">
      <c r="A404" s="7">
        <v>8.5777570000000001E-3</v>
      </c>
      <c r="B404" s="7">
        <v>6.1900000000000002E-7</v>
      </c>
      <c r="C404" s="7">
        <v>5.0523619999999998E-2</v>
      </c>
      <c r="D404" s="7">
        <v>2.1799999999999999E-6</v>
      </c>
      <c r="E404" s="6">
        <v>10.06198</v>
      </c>
      <c r="F404" s="6">
        <v>1.12E-2</v>
      </c>
      <c r="G404" s="5" t="s">
        <v>263</v>
      </c>
      <c r="H404" s="5" t="s">
        <v>451</v>
      </c>
      <c r="I404" s="5">
        <v>34996</v>
      </c>
    </row>
    <row r="405" spans="1:15" x14ac:dyDescent="0.2">
      <c r="A405" s="7">
        <v>8.560715E-3</v>
      </c>
      <c r="B405" s="7">
        <v>1.68E-6</v>
      </c>
      <c r="C405" s="7">
        <v>5.0418480000000002E-2</v>
      </c>
      <c r="D405" s="7">
        <v>3.1200000000000002E-6</v>
      </c>
      <c r="E405" s="6">
        <v>9.9173039999999997</v>
      </c>
      <c r="F405" s="6">
        <v>2.01E-2</v>
      </c>
      <c r="G405" s="5" t="s">
        <v>346</v>
      </c>
      <c r="H405" s="5" t="s">
        <v>452</v>
      </c>
      <c r="I405" s="5">
        <v>34997</v>
      </c>
      <c r="K405" s="4">
        <f>(C405/AVERAGE(C404,C406)-1)*1000</f>
        <v>-2.1117195536679567</v>
      </c>
      <c r="L405" s="1">
        <f>((K405/1000+1)*(14.7/1000+1)-1)*1000</f>
        <v>12.557238168892981</v>
      </c>
      <c r="M405" s="1">
        <f>1000*SQRT((D405/C405)*(D405/C405)+(D404/C404)*(D404/C404)+(D406/C406)*(D406/C406))</f>
        <v>7.8249636912003082E-2</v>
      </c>
      <c r="N405" s="8">
        <f>AVERAGE(L401:L405)</f>
        <v>12.641459424418263</v>
      </c>
      <c r="O405" s="8">
        <f>2*STDEV(L401:L405)</f>
        <v>0.19080408284739256</v>
      </c>
    </row>
    <row r="406" spans="1:15" x14ac:dyDescent="0.2">
      <c r="A406" s="7">
        <v>8.5734629999999999E-3</v>
      </c>
      <c r="B406" s="7">
        <v>1.0899999999999999E-6</v>
      </c>
      <c r="C406" s="7">
        <v>5.0526729999999999E-2</v>
      </c>
      <c r="D406" s="7">
        <v>1.0499999999999999E-6</v>
      </c>
      <c r="E406" s="6">
        <v>10.09069</v>
      </c>
      <c r="F406" s="6">
        <v>7.7299999999999999E-3</v>
      </c>
      <c r="G406" s="5" t="s">
        <v>263</v>
      </c>
      <c r="H406" s="5" t="s">
        <v>453</v>
      </c>
      <c r="I406" s="5">
        <v>34998</v>
      </c>
    </row>
    <row r="407" spans="1:15" x14ac:dyDescent="0.2">
      <c r="A407" s="7">
        <v>8.5607419999999997E-3</v>
      </c>
      <c r="B407" s="7">
        <v>1.0699999999999999E-6</v>
      </c>
      <c r="C407" s="7">
        <v>5.0424370000000003E-2</v>
      </c>
      <c r="D407" s="7">
        <v>2.6699999999999998E-6</v>
      </c>
      <c r="E407" s="6">
        <v>8.6019989999999993</v>
      </c>
      <c r="F407" s="6">
        <v>6.4799999999999996E-3</v>
      </c>
      <c r="G407" s="5" t="s">
        <v>346</v>
      </c>
      <c r="H407" s="5" t="s">
        <v>454</v>
      </c>
      <c r="I407" s="5">
        <v>34999</v>
      </c>
      <c r="K407" s="4">
        <f>(C407/AVERAGE(C406,C408)-1)*1000</f>
        <v>-1.9280793352886016</v>
      </c>
      <c r="L407" s="1">
        <f>((K407/1000+1)*(14.7/1000+1)-1)*1000</f>
        <v>12.743577898482572</v>
      </c>
      <c r="M407" s="1">
        <f>1000*SQRT((D407/C407)*(D407/C407)+(D406/C406)*(D406/C406)+(D408/C408)*(D408/C408))</f>
        <v>6.8966488401111525E-2</v>
      </c>
    </row>
    <row r="408" spans="1:15" x14ac:dyDescent="0.2">
      <c r="A408" s="7">
        <v>8.5713330000000004E-3</v>
      </c>
      <c r="B408" s="7">
        <v>7.9899999999999999E-7</v>
      </c>
      <c r="C408" s="7">
        <v>5.0516829999999999E-2</v>
      </c>
      <c r="D408" s="7">
        <v>1.9700000000000002E-6</v>
      </c>
      <c r="E408" s="6">
        <v>10.240069999999999</v>
      </c>
      <c r="F408" s="6">
        <v>1.2E-2</v>
      </c>
      <c r="G408" s="5" t="s">
        <v>263</v>
      </c>
      <c r="H408" s="5" t="s">
        <v>455</v>
      </c>
      <c r="I408" s="5">
        <v>35000</v>
      </c>
    </row>
    <row r="409" spans="1:15" x14ac:dyDescent="0.2">
      <c r="A409" s="7">
        <v>8.5639960000000008E-3</v>
      </c>
      <c r="B409" s="7">
        <v>9.8700000000000004E-7</v>
      </c>
      <c r="C409" s="7">
        <v>5.0414130000000001E-2</v>
      </c>
      <c r="D409" s="7">
        <v>1.9099999999999999E-6</v>
      </c>
      <c r="E409" s="6">
        <v>8.8100199999999997</v>
      </c>
      <c r="F409" s="6">
        <v>1.7399999999999999E-2</v>
      </c>
      <c r="G409" s="5" t="s">
        <v>346</v>
      </c>
      <c r="H409" s="5" t="s">
        <v>456</v>
      </c>
      <c r="I409" s="5">
        <v>35001</v>
      </c>
      <c r="K409" s="4">
        <f>(C409/AVERAGE(C408,C410)-1)*1000</f>
        <v>-2.0084888645267585</v>
      </c>
      <c r="L409" s="1">
        <f>((K409/1000+1)*(14.7/1000+1)-1)*1000</f>
        <v>12.6619863491646</v>
      </c>
      <c r="M409" s="1">
        <f>1000*SQRT((D409/C409)*(D409/C409)+(D408/C408)*(D408/C408)+(D410/C410)*(D410/C410))</f>
        <v>7.2727663549648602E-2</v>
      </c>
    </row>
    <row r="410" spans="1:15" x14ac:dyDescent="0.2">
      <c r="A410" s="7">
        <v>8.5677610000000001E-3</v>
      </c>
      <c r="B410" s="7">
        <v>1.6500000000000001E-6</v>
      </c>
      <c r="C410" s="7">
        <v>5.051435E-2</v>
      </c>
      <c r="D410" s="7">
        <v>2.4399999999999999E-6</v>
      </c>
      <c r="E410" s="6">
        <v>10.219390000000001</v>
      </c>
      <c r="F410" s="6">
        <v>1.6199999999999999E-2</v>
      </c>
      <c r="G410" s="5" t="s">
        <v>263</v>
      </c>
      <c r="H410" s="5" t="s">
        <v>457</v>
      </c>
      <c r="I410" s="5">
        <v>35002</v>
      </c>
    </row>
    <row r="411" spans="1:15" x14ac:dyDescent="0.2">
      <c r="A411" s="7">
        <v>8.5535139999999999E-3</v>
      </c>
      <c r="B411" s="7">
        <v>1.77E-6</v>
      </c>
      <c r="C411" s="7">
        <v>5.0404890000000001E-2</v>
      </c>
      <c r="D411" s="7">
        <v>4.1200000000000004E-6</v>
      </c>
      <c r="E411" s="6">
        <v>8.7037270000000007</v>
      </c>
      <c r="F411" s="6">
        <v>1.9699999999999999E-2</v>
      </c>
      <c r="G411" s="5" t="s">
        <v>346</v>
      </c>
      <c r="H411" s="5" t="s">
        <v>458</v>
      </c>
      <c r="I411" s="5">
        <v>35003</v>
      </c>
      <c r="K411" s="4">
        <f>(C411/AVERAGE(C410,C412)-1)*1000</f>
        <v>-2.0836412335860643</v>
      </c>
      <c r="L411" s="1">
        <f>((K411/1000+1)*(14.7/1000+1)-1)*1000</f>
        <v>12.58572924028023</v>
      </c>
      <c r="M411" s="1">
        <f>1000*SQRT((D411/C411)*(D411/C411)+(D410/C410)*(D410/C410)+(D412/C412)*(D412/C412))</f>
        <v>0.12582216365539056</v>
      </c>
      <c r="N411" s="8">
        <f>AVERAGE(L407:L411)</f>
        <v>12.6637644959758</v>
      </c>
      <c r="O411" s="8">
        <f>2*STDEV(L407:L411)</f>
        <v>0.15787870126944395</v>
      </c>
    </row>
    <row r="412" spans="1:15" x14ac:dyDescent="0.2">
      <c r="A412" s="7">
        <v>8.5658230000000002E-3</v>
      </c>
      <c r="B412" s="7">
        <v>1.7999999999999999E-6</v>
      </c>
      <c r="C412" s="7">
        <v>5.0505920000000003E-2</v>
      </c>
      <c r="D412" s="7">
        <v>4.1699999999999999E-6</v>
      </c>
      <c r="E412" s="6">
        <v>10.2676</v>
      </c>
      <c r="F412" s="6">
        <v>2.0500000000000001E-2</v>
      </c>
      <c r="G412" s="5" t="s">
        <v>263</v>
      </c>
      <c r="H412" s="5" t="s">
        <v>459</v>
      </c>
      <c r="I412" s="5">
        <v>35004</v>
      </c>
    </row>
    <row r="413" spans="1:15" x14ac:dyDescent="0.2">
      <c r="A413" s="7">
        <v>8.5538669999999997E-3</v>
      </c>
      <c r="B413" s="7">
        <v>1.84E-6</v>
      </c>
      <c r="C413" s="7">
        <v>5.04089E-2</v>
      </c>
      <c r="D413" s="7">
        <v>2.3499999999999999E-6</v>
      </c>
      <c r="E413" s="6">
        <v>7.0097120000000004</v>
      </c>
      <c r="F413" s="6">
        <v>9.1699999999999993E-3</v>
      </c>
      <c r="G413" s="5" t="s">
        <v>346</v>
      </c>
      <c r="H413" s="5" t="s">
        <v>460</v>
      </c>
      <c r="I413" s="5">
        <v>35005</v>
      </c>
      <c r="K413" s="4">
        <f>(C413/AVERAGE(C412,C414)-1)*1000</f>
        <v>-1.8893433274620453</v>
      </c>
      <c r="L413" s="1">
        <f>((K413/1000+1)*(14.7/1000+1)-1)*1000</f>
        <v>12.782883325624272</v>
      </c>
      <c r="M413" s="1">
        <f>1000*SQRT((D413/C413)*(D413/C413)+(D412/C412)*(D412/C412)+(D414/C414)*(D414/C414))</f>
        <v>0.1231653001946962</v>
      </c>
    </row>
    <row r="414" spans="1:15" x14ac:dyDescent="0.2">
      <c r="A414" s="7">
        <v>8.5678730000000002E-3</v>
      </c>
      <c r="B414" s="7">
        <v>1.64E-6</v>
      </c>
      <c r="C414" s="7">
        <v>5.0502720000000001E-2</v>
      </c>
      <c r="D414" s="7">
        <v>3.9700000000000001E-6</v>
      </c>
      <c r="E414" s="6">
        <v>10.04815</v>
      </c>
      <c r="F414" s="6">
        <v>3.7100000000000001E-2</v>
      </c>
      <c r="G414" s="5" t="s">
        <v>263</v>
      </c>
      <c r="H414" s="5" t="s">
        <v>461</v>
      </c>
      <c r="I414" s="5">
        <v>35006</v>
      </c>
    </row>
    <row r="415" spans="1:15" x14ac:dyDescent="0.2">
      <c r="A415" s="7">
        <v>8.5607040000000006E-3</v>
      </c>
      <c r="B415" s="7">
        <v>8.78E-7</v>
      </c>
      <c r="C415" s="7">
        <v>5.0395769999999999E-2</v>
      </c>
      <c r="D415" s="7">
        <v>2.4099999999999998E-6</v>
      </c>
      <c r="E415" s="6">
        <v>6.9640959999999996</v>
      </c>
      <c r="F415" s="6">
        <v>1.47E-2</v>
      </c>
      <c r="G415" s="5" t="s">
        <v>346</v>
      </c>
      <c r="H415" s="5" t="s">
        <v>462</v>
      </c>
      <c r="I415" s="5">
        <v>35007</v>
      </c>
      <c r="K415" s="4">
        <f>(C415/AVERAGE(C414,C416)-1)*1000</f>
        <v>-2.1510004919373937</v>
      </c>
      <c r="L415" s="1">
        <f>((K415/1000+1)*(14.7/1000+1)-1)*1000</f>
        <v>12.517379800831119</v>
      </c>
      <c r="M415" s="1">
        <f>1000*SQRT((D415/C415)*(D415/C415)+(D414/C414)*(D414/C414)+(D416/C416)*(D416/C416))</f>
        <v>0.11228142735515972</v>
      </c>
    </row>
    <row r="416" spans="1:15" x14ac:dyDescent="0.2">
      <c r="A416" s="7">
        <v>8.5734420000000006E-3</v>
      </c>
      <c r="B416" s="7">
        <v>1.6500000000000001E-6</v>
      </c>
      <c r="C416" s="7">
        <v>5.0506089999999997E-2</v>
      </c>
      <c r="D416" s="7">
        <v>3.2499999999999998E-6</v>
      </c>
      <c r="E416" s="6">
        <v>10.077680000000001</v>
      </c>
      <c r="F416" s="6">
        <v>1.7100000000000001E-2</v>
      </c>
      <c r="G416" s="5" t="s">
        <v>263</v>
      </c>
      <c r="H416" s="5" t="s">
        <v>463</v>
      </c>
      <c r="I416" s="5">
        <v>35008</v>
      </c>
    </row>
    <row r="417" spans="1:15" x14ac:dyDescent="0.2">
      <c r="A417" s="7">
        <v>8.5635920000000001E-3</v>
      </c>
      <c r="B417" s="7">
        <v>1.2100000000000001E-6</v>
      </c>
      <c r="C417" s="7">
        <v>5.0406159999999998E-2</v>
      </c>
      <c r="D417" s="7">
        <v>2.3099999999999999E-6</v>
      </c>
      <c r="E417" s="6">
        <v>6.8638380000000003</v>
      </c>
      <c r="F417" s="6">
        <v>5.0299999999999997E-3</v>
      </c>
      <c r="G417" s="5" t="s">
        <v>346</v>
      </c>
      <c r="H417" s="5" t="s">
        <v>464</v>
      </c>
      <c r="I417" s="5">
        <v>35009</v>
      </c>
      <c r="K417" s="4">
        <f>(C417/AVERAGE(C416,C418)-1)*1000</f>
        <v>-2.0763777582087917</v>
      </c>
      <c r="L417" s="1">
        <f>((K417/1000+1)*(14.7/1000+1)-1)*1000</f>
        <v>12.593099488745541</v>
      </c>
      <c r="M417" s="1">
        <f>1000*SQRT((D417/C417)*(D417/C417)+(D416/C416)*(D416/C416)+(D418/C418)*(D418/C418))</f>
        <v>9.2595743080999118E-2</v>
      </c>
      <c r="N417" s="8">
        <f>AVERAGE(L413:L417)</f>
        <v>12.631120871733643</v>
      </c>
      <c r="O417" s="8">
        <f>2*STDEV(L413:L417)</f>
        <v>0.27354889575827729</v>
      </c>
    </row>
    <row r="418" spans="1:15" x14ac:dyDescent="0.2">
      <c r="A418" s="7">
        <v>8.576541E-3</v>
      </c>
      <c r="B418" s="7">
        <v>9.2900000000000002E-7</v>
      </c>
      <c r="C418" s="7">
        <v>5.0515989999999997E-2</v>
      </c>
      <c r="D418" s="7">
        <v>2.4399999999999999E-6</v>
      </c>
      <c r="E418" s="6">
        <v>10.200189999999999</v>
      </c>
      <c r="F418" s="6">
        <v>1.5599999999999999E-2</v>
      </c>
      <c r="G418" s="5" t="s">
        <v>263</v>
      </c>
      <c r="H418" s="5" t="s">
        <v>465</v>
      </c>
      <c r="I418" s="5">
        <v>35010</v>
      </c>
    </row>
    <row r="419" spans="1:15" x14ac:dyDescent="0.2">
      <c r="A419" s="7">
        <v>8.5675760000000004E-3</v>
      </c>
      <c r="B419" s="7">
        <v>7.2600000000000002E-7</v>
      </c>
      <c r="C419" s="7">
        <v>5.0425890000000001E-2</v>
      </c>
      <c r="D419" s="7">
        <v>1.8300000000000001E-6</v>
      </c>
      <c r="E419" s="6">
        <v>14.908200000000001</v>
      </c>
      <c r="F419" s="6">
        <v>1.77E-2</v>
      </c>
      <c r="G419" s="5" t="s">
        <v>346</v>
      </c>
      <c r="H419" s="5" t="s">
        <v>466</v>
      </c>
      <c r="I419" s="5">
        <v>35011</v>
      </c>
      <c r="K419" s="4">
        <f>(C419/AVERAGE(C418,C420)-1)*1000</f>
        <v>-1.8120478417052999</v>
      </c>
      <c r="L419" s="1">
        <f>((K419/1000+1)*(14.7/1000+1)-1)*1000</f>
        <v>12.861315055021638</v>
      </c>
      <c r="M419" s="1">
        <f>1000*SQRT((D419/C419)*(D419/C419)+(D418/C418)*(D418/C418)+(D420/C420)*(D420/C420))</f>
        <v>6.3955623799575353E-2</v>
      </c>
    </row>
    <row r="420" spans="1:15" x14ac:dyDescent="0.2">
      <c r="A420" s="7">
        <v>8.5757620000000007E-3</v>
      </c>
      <c r="B420" s="7">
        <v>5.9200000000000001E-7</v>
      </c>
      <c r="C420" s="7">
        <v>5.051887E-2</v>
      </c>
      <c r="D420" s="7">
        <v>1.06E-6</v>
      </c>
      <c r="E420" s="6">
        <v>10.14113</v>
      </c>
      <c r="F420" s="6">
        <v>4.6600000000000001E-3</v>
      </c>
      <c r="G420" s="5" t="s">
        <v>263</v>
      </c>
      <c r="H420" s="5" t="s">
        <v>467</v>
      </c>
      <c r="I420" s="5">
        <v>35012</v>
      </c>
    </row>
    <row r="421" spans="1:15" x14ac:dyDescent="0.2">
      <c r="A421" s="7">
        <v>8.5728060000000005E-3</v>
      </c>
      <c r="B421" s="7">
        <v>8.0400000000000005E-7</v>
      </c>
      <c r="C421" s="7">
        <v>5.0423994999999999E-2</v>
      </c>
      <c r="D421" s="7">
        <v>1.4500000000000001E-6</v>
      </c>
      <c r="E421" s="6">
        <v>14.815670000000001</v>
      </c>
      <c r="F421" s="6">
        <v>1.09E-2</v>
      </c>
      <c r="G421" s="5" t="s">
        <v>346</v>
      </c>
      <c r="H421" s="5" t="s">
        <v>468</v>
      </c>
      <c r="I421" s="5">
        <v>35013</v>
      </c>
      <c r="K421" s="4">
        <f>(C421/AVERAGE(C420,C422)-1)*1000</f>
        <v>-1.9297728550762283</v>
      </c>
      <c r="L421" s="1">
        <f>((K421/1000+1)*(14.7/1000+1)-1)*1000</f>
        <v>12.741859483954121</v>
      </c>
      <c r="M421" s="1">
        <f>1000*SQRT((D421/C421)*(D421/C421)+(D420/C420)*(D420/C420)+(D422/C422)*(D422/C422))</f>
        <v>6.2085450247828966E-2</v>
      </c>
    </row>
    <row r="422" spans="1:15" x14ac:dyDescent="0.2">
      <c r="A422" s="7">
        <v>8.5754769999999998E-3</v>
      </c>
      <c r="B422" s="7">
        <v>9.3500000000000005E-7</v>
      </c>
      <c r="C422" s="7">
        <v>5.0524109999999997E-2</v>
      </c>
      <c r="D422" s="7">
        <v>2.57E-6</v>
      </c>
      <c r="E422" s="6">
        <v>10.06367</v>
      </c>
      <c r="F422" s="6">
        <v>1.6E-2</v>
      </c>
      <c r="G422" s="5" t="s">
        <v>263</v>
      </c>
      <c r="H422" s="5" t="s">
        <v>469</v>
      </c>
      <c r="I422" s="5">
        <v>35014</v>
      </c>
    </row>
    <row r="423" spans="1:15" x14ac:dyDescent="0.2">
      <c r="A423" s="7">
        <v>8.5648149999999999E-3</v>
      </c>
      <c r="B423" s="7">
        <v>1.22E-6</v>
      </c>
      <c r="C423" s="7">
        <v>5.0418449999999997E-2</v>
      </c>
      <c r="D423" s="7">
        <v>2.57E-6</v>
      </c>
      <c r="E423" s="6">
        <v>14.68085</v>
      </c>
      <c r="F423" s="6">
        <v>2.4899999999999999E-2</v>
      </c>
      <c r="G423" s="5" t="s">
        <v>346</v>
      </c>
      <c r="H423" s="5" t="s">
        <v>470</v>
      </c>
      <c r="I423" s="5">
        <v>35015</v>
      </c>
      <c r="K423" s="4">
        <f>(C423/AVERAGE(C422,C424)-1)*1000</f>
        <v>-1.9841173617246577</v>
      </c>
      <c r="L423" s="1">
        <f>((K423/1000+1)*(14.7/1000+1)-1)*1000</f>
        <v>12.686716113057939</v>
      </c>
      <c r="M423" s="1">
        <f>1000*SQRT((D423/C423)*(D423/C423)+(D422/C422)*(D422/C422)+(D424/C424)*(D424/C424))</f>
        <v>8.3349454242082135E-2</v>
      </c>
      <c r="N423" s="8">
        <f>AVERAGE(L419:L423)</f>
        <v>12.763296884011233</v>
      </c>
      <c r="O423" s="8">
        <f>2*STDEV(L419:L423)</f>
        <v>0.17850343665730711</v>
      </c>
    </row>
    <row r="424" spans="1:15" x14ac:dyDescent="0.2">
      <c r="A424" s="7">
        <v>8.5755390000000001E-3</v>
      </c>
      <c r="B424" s="7">
        <v>7.9800000000000003E-7</v>
      </c>
      <c r="C424" s="7">
        <v>5.0513259999999997E-2</v>
      </c>
      <c r="D424" s="7">
        <v>2.12E-6</v>
      </c>
      <c r="E424" s="6">
        <v>9.9649520000000003</v>
      </c>
      <c r="F424" s="6">
        <v>9.8200000000000006E-3</v>
      </c>
      <c r="G424" s="5" t="s">
        <v>263</v>
      </c>
      <c r="H424" s="5" t="s">
        <v>471</v>
      </c>
      <c r="I424" s="5">
        <v>35016</v>
      </c>
    </row>
    <row r="425" spans="1:15" x14ac:dyDescent="0.2">
      <c r="A425" s="7">
        <v>8.5654839999999999E-3</v>
      </c>
      <c r="B425" s="7">
        <v>1.2500000000000001E-6</v>
      </c>
      <c r="C425" s="7">
        <v>5.0421059999999997E-2</v>
      </c>
      <c r="D425" s="7">
        <v>3.1099999999999999E-6</v>
      </c>
      <c r="E425" s="6">
        <v>10.00267</v>
      </c>
      <c r="F425" s="6">
        <v>1.7399999999999999E-2</v>
      </c>
      <c r="G425" s="5" t="s">
        <v>346</v>
      </c>
      <c r="H425" s="5" t="s">
        <v>472</v>
      </c>
      <c r="I425" s="5">
        <v>35017</v>
      </c>
      <c r="K425" s="4">
        <f>(C425/AVERAGE(C424,C426)-1)*1000</f>
        <v>-2.0126578633048453</v>
      </c>
      <c r="L425" s="1">
        <f>((K425/1000+1)*(14.7/1000+1)-1)*1000</f>
        <v>12.657756066104531</v>
      </c>
      <c r="M425" s="1">
        <f>1000*SQRT((D425/C425)*(D425/C425)+(D424/C424)*(D424/C424)+(D426/C426)*(D426/C426))</f>
        <v>8.8439963790737125E-2</v>
      </c>
    </row>
    <row r="426" spans="1:15" x14ac:dyDescent="0.2">
      <c r="A426" s="7">
        <v>8.5821600000000001E-3</v>
      </c>
      <c r="B426" s="7">
        <v>1.0300000000000001E-6</v>
      </c>
      <c r="C426" s="7">
        <v>5.0532229999999997E-2</v>
      </c>
      <c r="D426" s="7">
        <v>2.3999999999999999E-6</v>
      </c>
      <c r="E426" s="6">
        <v>10.02777</v>
      </c>
      <c r="F426" s="6">
        <v>9.3399999999999993E-3</v>
      </c>
      <c r="G426" s="5" t="s">
        <v>263</v>
      </c>
      <c r="H426" s="5" t="s">
        <v>473</v>
      </c>
      <c r="I426" s="5">
        <v>35018</v>
      </c>
    </row>
    <row r="427" spans="1:15" x14ac:dyDescent="0.2">
      <c r="A427" s="7">
        <v>8.5710349999999994E-3</v>
      </c>
      <c r="B427" s="7">
        <v>1.13E-6</v>
      </c>
      <c r="C427" s="7">
        <v>5.0430709999999997E-2</v>
      </c>
      <c r="D427" s="7">
        <v>3.5599999999999998E-6</v>
      </c>
      <c r="E427" s="6">
        <v>9.9885230000000007</v>
      </c>
      <c r="F427" s="6">
        <v>1.77E-2</v>
      </c>
      <c r="G427" s="5" t="s">
        <v>346</v>
      </c>
      <c r="H427" s="5" t="s">
        <v>474</v>
      </c>
      <c r="I427" s="5">
        <v>35019</v>
      </c>
      <c r="K427" s="4">
        <f>(C427/AVERAGE(C426,C428)-1)*1000</f>
        <v>-1.7500304835080804</v>
      </c>
      <c r="L427" s="1">
        <f>((K427/1000+1)*(14.7/1000+1)-1)*1000</f>
        <v>12.924244068384327</v>
      </c>
      <c r="M427" s="1">
        <f>1000*SQRT((D427/C427)*(D427/C427)+(D426/C426)*(D426/C426)+(D428/C428)*(D428/C428))</f>
        <v>0.11253417019770857</v>
      </c>
    </row>
    <row r="428" spans="1:15" x14ac:dyDescent="0.2">
      <c r="A428" s="7">
        <v>8.5751149999999995E-3</v>
      </c>
      <c r="B428" s="7">
        <v>1.75E-6</v>
      </c>
      <c r="C428" s="7">
        <v>5.0506009999999997E-2</v>
      </c>
      <c r="D428" s="7">
        <v>3.72E-6</v>
      </c>
      <c r="E428" s="6">
        <v>9.9544460000000008</v>
      </c>
      <c r="F428" s="6">
        <v>2.29E-2</v>
      </c>
      <c r="G428" s="5" t="s">
        <v>263</v>
      </c>
      <c r="H428" s="5" t="s">
        <v>475</v>
      </c>
      <c r="I428" s="5">
        <v>35020</v>
      </c>
    </row>
    <row r="429" spans="1:15" x14ac:dyDescent="0.2">
      <c r="A429" s="7">
        <v>8.5693120000000008E-3</v>
      </c>
      <c r="B429" s="7">
        <v>4.82E-7</v>
      </c>
      <c r="C429" s="7">
        <v>5.0421529999999999E-2</v>
      </c>
      <c r="D429" s="7">
        <v>1.35E-6</v>
      </c>
      <c r="E429" s="6">
        <v>9.962885</v>
      </c>
      <c r="F429" s="6">
        <v>6.1999999999999998E-3</v>
      </c>
      <c r="G429" s="5" t="s">
        <v>346</v>
      </c>
      <c r="H429" s="5" t="s">
        <v>476</v>
      </c>
      <c r="I429" s="5">
        <v>35021</v>
      </c>
      <c r="K429" s="4">
        <f>(C429/AVERAGE(C428,C430)-1)*1000</f>
        <v>-1.9992068885694714</v>
      </c>
      <c r="L429" s="1">
        <f>((K429/1000+1)*(14.7/1000+1)-1)*1000</f>
        <v>12.671404770168593</v>
      </c>
      <c r="M429" s="1">
        <f>1000*SQRT((D429/C429)*(D429/C429)+(D428/C428)*(D428/C428)+(D430/C430)*(D430/C430))</f>
        <v>8.6165517141815778E-2</v>
      </c>
      <c r="N429" s="8">
        <f>AVERAGE(L425:L429)</f>
        <v>12.75113496821915</v>
      </c>
      <c r="O429" s="8">
        <f>2*STDEV(L425:L429)</f>
        <v>0.30014424665920264</v>
      </c>
    </row>
    <row r="430" spans="1:15" x14ac:dyDescent="0.2">
      <c r="A430" s="7">
        <v>8.5864289999999996E-3</v>
      </c>
      <c r="B430" s="7">
        <v>8.2099999999999995E-7</v>
      </c>
      <c r="C430" s="7">
        <v>5.0539059999999997E-2</v>
      </c>
      <c r="D430" s="7">
        <v>1.81E-6</v>
      </c>
      <c r="E430" s="6">
        <v>10.05128</v>
      </c>
      <c r="F430" s="6">
        <v>7.8600000000000007E-3</v>
      </c>
      <c r="G430" s="5" t="s">
        <v>263</v>
      </c>
      <c r="H430" s="5" t="s">
        <v>477</v>
      </c>
      <c r="I430" s="5">
        <v>35022</v>
      </c>
    </row>
    <row r="431" spans="1:15" x14ac:dyDescent="0.2">
      <c r="A431" s="7">
        <v>8.5692189999999994E-3</v>
      </c>
      <c r="B431" s="7">
        <v>7.9699999999999995E-7</v>
      </c>
      <c r="C431" s="7">
        <v>5.0494989999999997E-2</v>
      </c>
      <c r="D431" s="7">
        <v>1.59E-6</v>
      </c>
      <c r="E431" s="6">
        <v>10.277620000000001</v>
      </c>
      <c r="F431" s="6">
        <v>1.34E-2</v>
      </c>
      <c r="G431" s="5" t="s">
        <v>263</v>
      </c>
      <c r="H431" s="5" t="s">
        <v>489</v>
      </c>
      <c r="I431" s="5">
        <v>35027</v>
      </c>
    </row>
    <row r="432" spans="1:15" x14ac:dyDescent="0.2">
      <c r="A432" s="7">
        <v>8.5686740000000001E-3</v>
      </c>
      <c r="B432" s="7">
        <v>5.06E-7</v>
      </c>
      <c r="C432" s="7">
        <v>5.0412140000000001E-2</v>
      </c>
      <c r="D432" s="7">
        <v>1.3200000000000001E-6</v>
      </c>
      <c r="E432" s="6">
        <v>9.1891339999999992</v>
      </c>
      <c r="F432" s="6">
        <v>7.0299999999999998E-3</v>
      </c>
      <c r="G432" s="5" t="s">
        <v>346</v>
      </c>
      <c r="H432" s="5" t="s">
        <v>490</v>
      </c>
      <c r="I432" s="5">
        <v>35028</v>
      </c>
      <c r="K432" s="4">
        <f>(C432/AVERAGE(C431,C433)-1)*1000</f>
        <v>-1.690479559336544</v>
      </c>
      <c r="L432" s="1">
        <f>((K432/1000+1)*(14.7/1000+1)-1)*1000</f>
        <v>12.984670391141151</v>
      </c>
      <c r="M432" s="1">
        <f>1000*SQRT((D432/C432)*(D432/C432)+(D431/C431)*(D431/C431)+(D433/C433)*(D433/C433))</f>
        <v>5.1656904704598723E-2</v>
      </c>
    </row>
    <row r="433" spans="1:15" x14ac:dyDescent="0.2">
      <c r="A433" s="7">
        <v>8.5656240000000008E-3</v>
      </c>
      <c r="B433" s="7">
        <v>9.0299999999999997E-7</v>
      </c>
      <c r="C433" s="7">
        <v>5.050002E-2</v>
      </c>
      <c r="D433" s="7">
        <v>1.59E-6</v>
      </c>
      <c r="E433" s="6">
        <v>10.38693</v>
      </c>
      <c r="F433" s="6">
        <v>1.54E-2</v>
      </c>
      <c r="G433" s="5" t="s">
        <v>263</v>
      </c>
      <c r="H433" s="5" t="s">
        <v>491</v>
      </c>
      <c r="I433" s="5">
        <v>35029</v>
      </c>
    </row>
    <row r="434" spans="1:15" x14ac:dyDescent="0.2">
      <c r="A434" s="7">
        <v>8.5520660000000005E-3</v>
      </c>
      <c r="B434" s="7">
        <v>5.0299999999999999E-7</v>
      </c>
      <c r="C434" s="7">
        <v>5.040828E-2</v>
      </c>
      <c r="D434" s="7">
        <v>1.9E-6</v>
      </c>
      <c r="E434" s="6">
        <v>9.0252470000000002</v>
      </c>
      <c r="F434" s="6">
        <v>1.2500000000000001E-2</v>
      </c>
      <c r="G434" s="5" t="s">
        <v>346</v>
      </c>
      <c r="H434" s="5" t="s">
        <v>492</v>
      </c>
      <c r="I434" s="5">
        <v>35030</v>
      </c>
      <c r="K434" s="4">
        <f>(C434/AVERAGE(C433,C435)-1)*1000</f>
        <v>-1.896382379593109</v>
      </c>
      <c r="L434" s="1">
        <f>((K434/1000+1)*(14.7/1000+1)-1)*1000</f>
        <v>12.775740799426893</v>
      </c>
      <c r="M434" s="1">
        <f>1000*SQRT((D434/C434)*(D434/C434)+(D433/C433)*(D433/C433)+(D435/C435)*(D435/C435))</f>
        <v>5.2755362175632078E-2</v>
      </c>
    </row>
    <row r="435" spans="1:15" x14ac:dyDescent="0.2">
      <c r="A435" s="7">
        <v>8.5678070000000002E-3</v>
      </c>
      <c r="B435" s="7">
        <v>4.8599999999999998E-7</v>
      </c>
      <c r="C435" s="7">
        <v>5.0508089999999999E-2</v>
      </c>
      <c r="D435" s="7">
        <v>9.7300000000000004E-7</v>
      </c>
      <c r="E435" s="6">
        <v>10.408300000000001</v>
      </c>
      <c r="F435" s="6">
        <v>9.6299999999999997E-3</v>
      </c>
      <c r="G435" s="5" t="s">
        <v>263</v>
      </c>
      <c r="H435" s="5" t="s">
        <v>493</v>
      </c>
      <c r="I435" s="5">
        <v>35031</v>
      </c>
    </row>
    <row r="436" spans="1:15" x14ac:dyDescent="0.2">
      <c r="A436" s="7">
        <v>8.5589189999999999E-3</v>
      </c>
      <c r="B436" s="7">
        <v>6.2200000000000004E-7</v>
      </c>
      <c r="C436" s="7">
        <v>5.0409750000000003E-2</v>
      </c>
      <c r="D436" s="7">
        <v>8.4399999999999999E-7</v>
      </c>
      <c r="E436" s="6">
        <v>9.1195769999999996</v>
      </c>
      <c r="F436" s="6">
        <v>6.0299999999999998E-3</v>
      </c>
      <c r="G436" s="5" t="s">
        <v>346</v>
      </c>
      <c r="H436" s="5" t="s">
        <v>494</v>
      </c>
      <c r="I436" s="5">
        <v>35032</v>
      </c>
      <c r="K436" s="4">
        <f>(C436/AVERAGE(C435,C437)-1)*1000</f>
        <v>-1.8840744280184119</v>
      </c>
      <c r="L436" s="1">
        <f>((K436/1000+1)*(14.7/1000+1)-1)*1000</f>
        <v>12.788229677889618</v>
      </c>
      <c r="M436" s="1">
        <f>1000*SQRT((D436/C436)*(D436/C436)+(D435/C435)*(D435/C435)+(D437/C437)*(D437/C437))</f>
        <v>3.0627780220731038E-2</v>
      </c>
      <c r="N436" s="8">
        <f>AVERAGE(L432:L436)</f>
        <v>12.849546956152553</v>
      </c>
      <c r="O436" s="8">
        <f>2*STDEV(L432:L436)</f>
        <v>0.23437363361651722</v>
      </c>
    </row>
    <row r="437" spans="1:15" x14ac:dyDescent="0.2">
      <c r="A437" s="7">
        <v>8.5621619999999999E-3</v>
      </c>
      <c r="B437" s="7">
        <v>5.0999999999999999E-7</v>
      </c>
      <c r="C437" s="7">
        <v>5.050172E-2</v>
      </c>
      <c r="D437" s="7">
        <v>8.5499999999999997E-7</v>
      </c>
      <c r="E437" s="6">
        <v>10.315390000000001</v>
      </c>
      <c r="F437" s="6">
        <v>5.6899999999999997E-3</v>
      </c>
      <c r="G437" s="5" t="s">
        <v>263</v>
      </c>
      <c r="H437" s="5" t="s">
        <v>495</v>
      </c>
      <c r="I437" s="5">
        <v>35033</v>
      </c>
    </row>
    <row r="438" spans="1:15" x14ac:dyDescent="0.2">
      <c r="A438" s="7">
        <v>8.5789270000000001E-3</v>
      </c>
      <c r="B438" s="7">
        <v>5.5700000000000002E-7</v>
      </c>
      <c r="C438" s="7">
        <v>5.0515459999999998E-2</v>
      </c>
      <c r="D438" s="7">
        <v>1.02E-6</v>
      </c>
      <c r="E438" s="6">
        <v>10.865209999999999</v>
      </c>
      <c r="F438" s="6">
        <v>9.8700000000000003E-3</v>
      </c>
      <c r="G438" s="5" t="s">
        <v>263</v>
      </c>
      <c r="H438" s="5" t="s">
        <v>496</v>
      </c>
      <c r="I438" s="5">
        <v>35034</v>
      </c>
    </row>
    <row r="439" spans="1:15" x14ac:dyDescent="0.2">
      <c r="A439" s="7">
        <v>8.56963E-3</v>
      </c>
      <c r="B439" s="7">
        <v>3.3599999999999999E-7</v>
      </c>
      <c r="C439" s="7">
        <v>5.042555E-2</v>
      </c>
      <c r="D439" s="7">
        <v>8.1900000000000001E-7</v>
      </c>
      <c r="E439" s="6">
        <v>10.29688</v>
      </c>
      <c r="F439" s="6">
        <v>7.8799999999999999E-3</v>
      </c>
      <c r="G439" s="5" t="s">
        <v>346</v>
      </c>
      <c r="H439" s="5" t="s">
        <v>497</v>
      </c>
      <c r="I439" s="5">
        <v>35035</v>
      </c>
      <c r="K439" s="4">
        <f>(C439/AVERAGE(C438,C440)-1)*1000</f>
        <v>-1.723826469125278</v>
      </c>
      <c r="L439" s="1">
        <f>((K439/1000+1)*(14.7/1000+1)-1)*1000</f>
        <v>12.950833281778484</v>
      </c>
      <c r="M439" s="1">
        <f>1000*SQRT((D439/C439)*(D439/C439)+(D438/C438)*(D438/C438)+(D440/C440)*(D440/C440))</f>
        <v>4.2633957679783598E-2</v>
      </c>
    </row>
    <row r="440" spans="1:15" x14ac:dyDescent="0.2">
      <c r="A440" s="7">
        <v>8.5766179999999994E-3</v>
      </c>
      <c r="B440" s="7">
        <v>6.0800000000000004E-7</v>
      </c>
      <c r="C440" s="7">
        <v>5.0509789999999999E-2</v>
      </c>
      <c r="D440" s="7">
        <v>1.7099999999999999E-6</v>
      </c>
      <c r="E440" s="6">
        <v>10.80181</v>
      </c>
      <c r="F440" s="6">
        <v>8.6400000000000001E-3</v>
      </c>
      <c r="G440" s="5" t="s">
        <v>263</v>
      </c>
      <c r="H440" s="5" t="s">
        <v>498</v>
      </c>
      <c r="I440" s="5">
        <v>35036</v>
      </c>
    </row>
    <row r="441" spans="1:15" x14ac:dyDescent="0.2">
      <c r="A441" s="7">
        <v>8.5686140000000004E-3</v>
      </c>
      <c r="B441" s="7">
        <v>5.4099999999999999E-7</v>
      </c>
      <c r="C441" s="7">
        <v>5.04205E-2</v>
      </c>
      <c r="D441" s="7">
        <v>1.2300000000000001E-6</v>
      </c>
      <c r="E441" s="6">
        <v>10.213990000000001</v>
      </c>
      <c r="F441" s="6">
        <v>1.06E-2</v>
      </c>
      <c r="G441" s="5" t="s">
        <v>346</v>
      </c>
      <c r="H441" s="5" t="s">
        <v>499</v>
      </c>
      <c r="I441" s="5">
        <v>35037</v>
      </c>
      <c r="K441" s="4">
        <f>(C441/AVERAGE(C440,C442)-1)*1000</f>
        <v>-1.9439334400990216</v>
      </c>
      <c r="L441" s="1">
        <f>((K441/1000+1)*(14.7/1000+1)-1)*1000</f>
        <v>12.727490738331459</v>
      </c>
      <c r="M441" s="1">
        <f>1000*SQRT((D441/C441)*(D441/C441)+(D440/C440)*(D440/C440)+(D442/C442)*(D442/C442))</f>
        <v>4.610779096051449E-2</v>
      </c>
    </row>
    <row r="442" spans="1:15" x14ac:dyDescent="0.2">
      <c r="A442" s="7">
        <v>8.5813769999999994E-3</v>
      </c>
      <c r="B442" s="7">
        <v>3.9700000000000002E-7</v>
      </c>
      <c r="C442" s="7">
        <v>5.0527620000000002E-2</v>
      </c>
      <c r="D442" s="7">
        <v>9.9099999999999991E-7</v>
      </c>
      <c r="E442" s="6">
        <v>10.728590000000001</v>
      </c>
      <c r="F442" s="6">
        <v>4.7200000000000002E-3</v>
      </c>
      <c r="G442" s="5" t="s">
        <v>263</v>
      </c>
      <c r="H442" s="5" t="s">
        <v>500</v>
      </c>
      <c r="I442" s="5">
        <v>35038</v>
      </c>
    </row>
    <row r="443" spans="1:15" x14ac:dyDescent="0.2">
      <c r="A443" s="7">
        <v>8.5660770000000001E-3</v>
      </c>
      <c r="B443" s="7">
        <v>5.1699999999999998E-7</v>
      </c>
      <c r="C443" s="7">
        <v>5.0413109999999997E-2</v>
      </c>
      <c r="D443" s="7">
        <v>1.22E-6</v>
      </c>
      <c r="E443" s="6">
        <v>8.0912249999999997</v>
      </c>
      <c r="F443" s="6">
        <v>4.1999999999999997E-3</v>
      </c>
      <c r="G443" s="5" t="s">
        <v>346</v>
      </c>
      <c r="H443" s="5" t="s">
        <v>501</v>
      </c>
      <c r="I443" s="5">
        <v>35039</v>
      </c>
      <c r="K443" s="4">
        <f>(C443/AVERAGE(C442,C444)-1)*1000</f>
        <v>-1.9872907230039649</v>
      </c>
      <c r="L443" s="1">
        <f>((K443/1000+1)*(14.7/1000+1)-1)*1000</f>
        <v>12.68349610336772</v>
      </c>
      <c r="M443" s="1">
        <f>1000*SQRT((D443/C443)*(D443/C443)+(D442/C442)*(D442/C442)+(D444/C444)*(D444/C444))</f>
        <v>4.5574734535887632E-2</v>
      </c>
      <c r="N443" s="8">
        <f>AVERAGE(L439:L443)</f>
        <v>12.787273374492555</v>
      </c>
      <c r="O443" s="8">
        <f>2*STDEV(L439:L443)</f>
        <v>0.28668982842043533</v>
      </c>
    </row>
    <row r="444" spans="1:15" x14ac:dyDescent="0.2">
      <c r="A444" s="7">
        <v>8.5703110000000006E-3</v>
      </c>
      <c r="B444" s="7">
        <v>8.8599999999999997E-7</v>
      </c>
      <c r="C444" s="7">
        <v>5.0499370000000002E-2</v>
      </c>
      <c r="D444" s="7">
        <v>1.68E-6</v>
      </c>
      <c r="E444" s="6">
        <v>10.63449</v>
      </c>
      <c r="F444" s="6">
        <v>1.2800000000000001E-2</v>
      </c>
      <c r="G444" s="5" t="s">
        <v>263</v>
      </c>
      <c r="H444" s="5" t="s">
        <v>502</v>
      </c>
      <c r="I444" s="5">
        <v>35040</v>
      </c>
    </row>
    <row r="445" spans="1:15" x14ac:dyDescent="0.2">
      <c r="A445" s="7">
        <v>8.5653499999999994E-3</v>
      </c>
      <c r="B445" s="7">
        <v>4.3300000000000003E-7</v>
      </c>
      <c r="C445" s="7">
        <v>5.0404520000000001E-2</v>
      </c>
      <c r="D445" s="7">
        <v>1.13E-6</v>
      </c>
      <c r="E445" s="6">
        <v>8.1717770000000005</v>
      </c>
      <c r="F445" s="6">
        <v>4.7699999999999999E-3</v>
      </c>
      <c r="G445" s="5" t="s">
        <v>346</v>
      </c>
      <c r="H445" s="5" t="s">
        <v>503</v>
      </c>
      <c r="I445" s="5">
        <v>35041</v>
      </c>
      <c r="K445" s="4">
        <f>(C445/AVERAGE(C444,C446)-1)*1000</f>
        <v>-1.8921754076604014</v>
      </c>
      <c r="L445" s="1">
        <f>((K445/1000+1)*(14.7/1000+1)-1)*1000</f>
        <v>12.780009613846843</v>
      </c>
      <c r="M445" s="1">
        <f>1000*SQRT((D445/C445)*(D445/C445)+(D444/C444)*(D444/C444)+(D446/C446)*(D446/C446))</f>
        <v>4.8097852808554775E-2</v>
      </c>
    </row>
    <row r="446" spans="1:15" x14ac:dyDescent="0.2">
      <c r="A446" s="7">
        <v>8.5738570000000007E-3</v>
      </c>
      <c r="B446" s="7">
        <v>4.6499999999999999E-7</v>
      </c>
      <c r="C446" s="7">
        <v>5.0500780000000002E-2</v>
      </c>
      <c r="D446" s="7">
        <v>1.3400000000000001E-6</v>
      </c>
      <c r="E446" s="6">
        <v>10.848560000000001</v>
      </c>
      <c r="F446" s="6">
        <v>1.0999999999999999E-2</v>
      </c>
      <c r="G446" s="5" t="s">
        <v>263</v>
      </c>
      <c r="H446" s="5" t="s">
        <v>504</v>
      </c>
      <c r="I446" s="5">
        <v>35042</v>
      </c>
    </row>
    <row r="447" spans="1:15" x14ac:dyDescent="0.2">
      <c r="A447" s="7">
        <v>8.5647740000000007E-3</v>
      </c>
      <c r="B447" s="7">
        <v>4.4900000000000001E-7</v>
      </c>
      <c r="C447" s="7">
        <v>5.0393439999999998E-2</v>
      </c>
      <c r="D447" s="7">
        <v>9.9999999999999995E-7</v>
      </c>
      <c r="E447" s="6">
        <v>8.1235569999999999</v>
      </c>
      <c r="F447" s="6">
        <v>2.7200000000000002E-3</v>
      </c>
      <c r="G447" s="5" t="s">
        <v>346</v>
      </c>
      <c r="H447" s="5" t="s">
        <v>505</v>
      </c>
      <c r="I447" s="5">
        <v>35043</v>
      </c>
      <c r="K447" s="4">
        <f>(C447/AVERAGE(C446,C448)-1)*1000</f>
        <v>-2.0875718778602392</v>
      </c>
      <c r="L447" s="1">
        <f>((K447/1000+1)*(14.7/1000+1)-1)*1000</f>
        <v>12.581740815535092</v>
      </c>
      <c r="M447" s="1">
        <f>1000*SQRT((D447/C447)*(D447/C447)+(D446/C446)*(D446/C446)+(D448/C448)*(D448/C448))</f>
        <v>5.1790290650992873E-2</v>
      </c>
    </row>
    <row r="448" spans="1:15" x14ac:dyDescent="0.2">
      <c r="A448" s="7">
        <v>8.5726819999999999E-3</v>
      </c>
      <c r="B448" s="7">
        <v>7.92E-7</v>
      </c>
      <c r="C448" s="7">
        <v>5.0496939999999997E-2</v>
      </c>
      <c r="D448" s="7">
        <v>2.0099999999999998E-6</v>
      </c>
      <c r="E448" s="6">
        <v>10.72321</v>
      </c>
      <c r="F448" s="6">
        <v>1.61E-2</v>
      </c>
      <c r="G448" s="5" t="s">
        <v>263</v>
      </c>
      <c r="H448" s="5" t="s">
        <v>506</v>
      </c>
      <c r="I448" s="5">
        <v>35044</v>
      </c>
    </row>
    <row r="449" spans="1:19" x14ac:dyDescent="0.2">
      <c r="A449" s="7">
        <v>8.5660440000000001E-3</v>
      </c>
      <c r="B449" s="7">
        <v>4.89E-7</v>
      </c>
      <c r="C449" s="7">
        <v>5.039689E-2</v>
      </c>
      <c r="D449" s="7">
        <v>8.6600000000000005E-7</v>
      </c>
      <c r="E449" s="6">
        <v>9.4125999999999994</v>
      </c>
      <c r="F449" s="6">
        <v>4.0000000000000001E-3</v>
      </c>
      <c r="G449" s="5" t="s">
        <v>346</v>
      </c>
      <c r="H449" s="5" t="s">
        <v>507</v>
      </c>
      <c r="I449" s="5">
        <v>35045</v>
      </c>
      <c r="K449" s="4">
        <f>(C449/AVERAGE(C448,C450)-1)*1000</f>
        <v>-1.8438310092585564</v>
      </c>
      <c r="L449" s="1">
        <f>((K449/1000+1)*(14.7/1000+1)-1)*1000</f>
        <v>12.829064674905188</v>
      </c>
      <c r="M449" s="1">
        <f>1000*SQRT((D449/C449)*(D449/C449)+(D448/C448)*(D448/C448)+(D450/C450)*(D450/C450))</f>
        <v>7.4201779214939451E-2</v>
      </c>
      <c r="N449" s="8">
        <f>AVERAGE(L445:L449)</f>
        <v>12.730271701429041</v>
      </c>
      <c r="O449" s="8">
        <f>2*STDEV(L445:L449)</f>
        <v>0.26189820772346301</v>
      </c>
    </row>
    <row r="450" spans="1:19" x14ac:dyDescent="0.2">
      <c r="A450" s="7">
        <v>8.5681779999999992E-3</v>
      </c>
      <c r="B450" s="7">
        <v>1.1200000000000001E-6</v>
      </c>
      <c r="C450" s="7">
        <v>5.0483029999999998E-2</v>
      </c>
      <c r="D450" s="7">
        <v>3.0400000000000001E-6</v>
      </c>
      <c r="E450" s="6">
        <v>10.797650000000001</v>
      </c>
      <c r="F450" s="6">
        <v>1.7600000000000001E-2</v>
      </c>
      <c r="G450" s="5" t="s">
        <v>263</v>
      </c>
      <c r="H450" s="5" t="s">
        <v>508</v>
      </c>
      <c r="I450" s="5">
        <v>35046</v>
      </c>
    </row>
    <row r="451" spans="1:19" x14ac:dyDescent="0.2">
      <c r="A451" s="7">
        <v>8.5607559999999992E-3</v>
      </c>
      <c r="B451" s="7">
        <v>4.4999999999999998E-7</v>
      </c>
      <c r="C451" s="7">
        <v>5.0387590000000003E-2</v>
      </c>
      <c r="D451" s="7">
        <v>8.4300000000000002E-7</v>
      </c>
      <c r="E451" s="6">
        <v>9.4288950000000007</v>
      </c>
      <c r="F451" s="6">
        <v>5.77E-3</v>
      </c>
      <c r="G451" s="5" t="s">
        <v>346</v>
      </c>
      <c r="H451" s="5" t="s">
        <v>509</v>
      </c>
      <c r="I451" s="5">
        <v>35047</v>
      </c>
      <c r="K451" s="4">
        <f>(C451/AVERAGE(C450,C452)-1)*1000</f>
        <v>-1.9733706866806866</v>
      </c>
      <c r="L451" s="1">
        <f>((K451/1000+1)*(14.7/1000+1)-1)*1000</f>
        <v>12.697620764225093</v>
      </c>
      <c r="M451" s="1">
        <f>1000*SQRT((D451/C451)*(D451/C451)+(D450/C450)*(D450/C450)+(D452/C452)*(D452/C452))</f>
        <v>7.2749683949798249E-2</v>
      </c>
    </row>
    <row r="452" spans="1:19" x14ac:dyDescent="0.2">
      <c r="A452" s="7">
        <v>8.5724870000000002E-3</v>
      </c>
      <c r="B452" s="7">
        <v>9.7499999999999998E-7</v>
      </c>
      <c r="C452" s="7">
        <v>5.049141E-2</v>
      </c>
      <c r="D452" s="7">
        <v>1.88E-6</v>
      </c>
      <c r="E452" s="6">
        <v>10.78692</v>
      </c>
      <c r="F452" s="6">
        <v>1.4500000000000001E-2</v>
      </c>
      <c r="G452" s="5" t="s">
        <v>263</v>
      </c>
      <c r="H452" s="5" t="s">
        <v>510</v>
      </c>
      <c r="I452" s="5">
        <v>35048</v>
      </c>
      <c r="Q452" s="5" t="s">
        <v>110</v>
      </c>
      <c r="R452" s="10">
        <v>12.685691100917939</v>
      </c>
      <c r="S452" s="10">
        <v>0.190567234125567</v>
      </c>
    </row>
    <row r="453" spans="1:19" x14ac:dyDescent="0.2">
      <c r="A453" s="7">
        <v>8.5611960000000001E-3</v>
      </c>
      <c r="B453" s="7">
        <v>5.7400000000000003E-7</v>
      </c>
      <c r="C453" s="7">
        <v>5.0388259999999997E-2</v>
      </c>
      <c r="D453" s="7">
        <v>1.2100000000000001E-6</v>
      </c>
      <c r="E453" s="6">
        <v>9.4047239999999999</v>
      </c>
      <c r="F453" s="6">
        <v>9.0399999999999994E-3</v>
      </c>
      <c r="G453" s="5" t="s">
        <v>346</v>
      </c>
      <c r="H453" s="5" t="s">
        <v>511</v>
      </c>
      <c r="I453" s="5">
        <v>35049</v>
      </c>
      <c r="K453" s="4">
        <f>(C453/AVERAGE(C452,C454)-1)*1000</f>
        <v>-2.0889718210613806</v>
      </c>
      <c r="L453" s="1">
        <f>((K453/1000+1)*(14.7/1000+1)-1)*1000</f>
        <v>12.580320293168912</v>
      </c>
      <c r="M453" s="1">
        <f>1000*SQRT((D453/C453)*(D453/C453)+(D452/C452)*(D452/C452)+(D454/C454)*(D454/C454))</f>
        <v>4.7154214811741584E-2</v>
      </c>
      <c r="Q453" s="5" t="s">
        <v>111</v>
      </c>
      <c r="R453" s="10">
        <v>12.604235823141686</v>
      </c>
      <c r="S453" s="10">
        <v>0.20638753585463995</v>
      </c>
    </row>
    <row r="454" spans="1:19" x14ac:dyDescent="0.2">
      <c r="A454" s="7">
        <v>8.5719790000000004E-3</v>
      </c>
      <c r="B454" s="7">
        <v>3.84E-7</v>
      </c>
      <c r="C454" s="7">
        <v>5.0496069999999997E-2</v>
      </c>
      <c r="D454" s="7">
        <v>8.1500000000000003E-7</v>
      </c>
      <c r="E454" s="6">
        <v>10.779120000000001</v>
      </c>
      <c r="F454" s="6">
        <v>8.7799999999999996E-3</v>
      </c>
      <c r="G454" s="5" t="s">
        <v>263</v>
      </c>
      <c r="H454" s="5" t="s">
        <v>512</v>
      </c>
      <c r="I454" s="5">
        <v>35050</v>
      </c>
      <c r="Q454" s="5" t="s">
        <v>112</v>
      </c>
      <c r="R454" s="10">
        <v>12.751513748834153</v>
      </c>
      <c r="S454" s="10">
        <v>0.20259738278618108</v>
      </c>
    </row>
    <row r="455" spans="1:19" x14ac:dyDescent="0.2">
      <c r="A455" s="7">
        <v>8.5676480000000006E-3</v>
      </c>
      <c r="B455" s="7">
        <v>4.7800000000000002E-7</v>
      </c>
      <c r="C455" s="7">
        <v>5.0401598999999998E-2</v>
      </c>
      <c r="D455" s="7">
        <v>6.3499999999999996E-7</v>
      </c>
      <c r="E455" s="6">
        <v>13.920439999999999</v>
      </c>
      <c r="F455" s="6">
        <v>7.7499999999999999E-3</v>
      </c>
      <c r="G455" s="5" t="s">
        <v>346</v>
      </c>
      <c r="H455" s="5" t="s">
        <v>513</v>
      </c>
      <c r="I455" s="5">
        <v>35051</v>
      </c>
      <c r="K455" s="4">
        <f>(C455/AVERAGE(C454,C456)-1)*1000</f>
        <v>-1.8297425099502718</v>
      </c>
      <c r="L455" s="1">
        <f>((K455/1000+1)*(14.7/1000+1)-1)*1000</f>
        <v>12.843360275153426</v>
      </c>
      <c r="M455" s="1">
        <f>1000*SQRT((D455/C455)*(D455/C455)+(D454/C454)*(D454/C454)+(D456/C456)*(D456/C456))</f>
        <v>5.1936674789859548E-2</v>
      </c>
      <c r="N455" s="8">
        <f>AVERAGE(L451:L455)</f>
        <v>12.707100444182478</v>
      </c>
      <c r="O455" s="8">
        <f>2*STDEV(L451:L455)</f>
        <v>0.26355194007765687</v>
      </c>
      <c r="Q455" s="5" t="s">
        <v>113</v>
      </c>
      <c r="R455" s="10">
        <v>12.656062567791947</v>
      </c>
      <c r="S455" s="10">
        <v>0.37107959624576831</v>
      </c>
    </row>
    <row r="456" spans="1:19" x14ac:dyDescent="0.2">
      <c r="A456" s="7">
        <v>8.5668889999999994E-3</v>
      </c>
      <c r="B456" s="7">
        <v>1.17E-6</v>
      </c>
      <c r="C456" s="7">
        <v>5.0491910000000001E-2</v>
      </c>
      <c r="D456" s="7">
        <v>2.4099999999999998E-6</v>
      </c>
      <c r="E456" s="6">
        <v>10.725759999999999</v>
      </c>
      <c r="F456" s="6">
        <v>1.12E-2</v>
      </c>
      <c r="G456" s="5" t="s">
        <v>263</v>
      </c>
      <c r="H456" s="5" t="s">
        <v>514</v>
      </c>
      <c r="I456" s="5">
        <v>35052</v>
      </c>
      <c r="Q456" s="5" t="s">
        <v>114</v>
      </c>
      <c r="R456" s="10">
        <v>12.792850586352877</v>
      </c>
      <c r="S456" s="10">
        <v>0.30116678365342786</v>
      </c>
    </row>
    <row r="457" spans="1:19" x14ac:dyDescent="0.2">
      <c r="A457" s="7">
        <v>8.5613270000000005E-3</v>
      </c>
      <c r="B457" s="7">
        <v>3.7E-7</v>
      </c>
      <c r="C457" s="7">
        <v>5.0408670000000003E-2</v>
      </c>
      <c r="D457" s="7">
        <v>8.8599999999999997E-7</v>
      </c>
      <c r="E457" s="6">
        <v>13.92479</v>
      </c>
      <c r="F457" s="6">
        <v>1.12E-2</v>
      </c>
      <c r="G457" s="5" t="s">
        <v>346</v>
      </c>
      <c r="H457" s="5" t="s">
        <v>515</v>
      </c>
      <c r="I457" s="5">
        <v>35053</v>
      </c>
      <c r="K457" s="4">
        <f>(C457/AVERAGE(C456,C458)-1)*1000</f>
        <v>-1.7456544788363448</v>
      </c>
      <c r="L457" s="1">
        <f>((K457/1000+1)*(14.7/1000+1)-1)*1000</f>
        <v>12.928684400324686</v>
      </c>
      <c r="M457" s="1">
        <f>1000*SQRT((D457/C457)*(D457/C457)+(D456/C456)*(D456/C456)+(D458/C458)*(D458/C458))</f>
        <v>5.4582160053624804E-2</v>
      </c>
      <c r="Q457" s="5" t="s">
        <v>115</v>
      </c>
      <c r="R457" s="10">
        <v>12.729004505589781</v>
      </c>
      <c r="S457" s="10">
        <v>0.30883374194862556</v>
      </c>
    </row>
    <row r="458" spans="1:19" x14ac:dyDescent="0.2">
      <c r="A458" s="7">
        <v>8.5720450000000004E-3</v>
      </c>
      <c r="B458" s="7">
        <v>4.2800000000000002E-7</v>
      </c>
      <c r="C458" s="7">
        <v>5.0501730000000002E-2</v>
      </c>
      <c r="D458" s="7">
        <v>9.9999999999999995E-7</v>
      </c>
      <c r="E458" s="6">
        <v>10.803900000000001</v>
      </c>
      <c r="F458" s="6">
        <v>5.1700000000000001E-3</v>
      </c>
      <c r="G458" s="5" t="s">
        <v>263</v>
      </c>
      <c r="H458" s="5" t="s">
        <v>516</v>
      </c>
      <c r="I458" s="5">
        <v>35054</v>
      </c>
      <c r="Q458" s="5" t="s">
        <v>116</v>
      </c>
      <c r="R458" s="10">
        <v>12.848828902062348</v>
      </c>
      <c r="S458" s="10">
        <v>0.16648424068186321</v>
      </c>
    </row>
    <row r="459" spans="1:19" x14ac:dyDescent="0.2">
      <c r="A459" s="7">
        <v>8.5618299999999994E-3</v>
      </c>
      <c r="B459" s="7">
        <v>4.1899999999999998E-7</v>
      </c>
      <c r="C459" s="7">
        <v>5.0407189999999998E-2</v>
      </c>
      <c r="D459" s="7">
        <v>1.1799999999999999E-6</v>
      </c>
      <c r="E459" s="6">
        <v>13.93782</v>
      </c>
      <c r="F459" s="6">
        <v>1.6199999999999999E-2</v>
      </c>
      <c r="G459" s="5" t="s">
        <v>346</v>
      </c>
      <c r="H459" s="5" t="s">
        <v>517</v>
      </c>
      <c r="I459" s="5">
        <v>35055</v>
      </c>
      <c r="K459" s="4">
        <f>(C459/AVERAGE(C458,C460)-1)*1000</f>
        <v>-1.8387112328316357</v>
      </c>
      <c r="L459" s="1">
        <f>((K459/1000+1)*(14.7/1000+1)-1)*1000</f>
        <v>12.834259712045659</v>
      </c>
      <c r="M459" s="1">
        <f>1000*SQRT((D459/C459)*(D459/C459)+(D458/C458)*(D458/C458)+(D460/C460)*(D460/C460))</f>
        <v>3.7382967646574256E-2</v>
      </c>
      <c r="Q459" s="5" t="s">
        <v>117</v>
      </c>
      <c r="R459" s="10">
        <v>12.840717464833784</v>
      </c>
      <c r="S459" s="10">
        <v>0.21389411478915182</v>
      </c>
    </row>
    <row r="460" spans="1:19" x14ac:dyDescent="0.2">
      <c r="A460" s="7">
        <v>8.5709770000000005E-3</v>
      </c>
      <c r="B460" s="7">
        <v>6.5799999999999999E-7</v>
      </c>
      <c r="C460" s="7">
        <v>5.0498359999999999E-2</v>
      </c>
      <c r="D460" s="7">
        <v>1.08E-6</v>
      </c>
      <c r="E460" s="6">
        <v>10.707280000000001</v>
      </c>
      <c r="F460" s="6">
        <v>9.92E-3</v>
      </c>
      <c r="G460" s="5" t="s">
        <v>263</v>
      </c>
      <c r="H460" s="5" t="s">
        <v>518</v>
      </c>
      <c r="I460" s="5">
        <v>35056</v>
      </c>
      <c r="Q460" s="5" t="s">
        <v>118</v>
      </c>
      <c r="R460" s="10">
        <v>12.848145866086792</v>
      </c>
      <c r="S460" s="10">
        <v>9.4399767381840277E-2</v>
      </c>
    </row>
    <row r="461" spans="1:19" x14ac:dyDescent="0.2">
      <c r="A461" s="7">
        <v>8.5685459999999998E-3</v>
      </c>
      <c r="B461" s="7">
        <v>5.4300000000000003E-7</v>
      </c>
      <c r="C461" s="7">
        <v>5.0417509999999999E-2</v>
      </c>
      <c r="D461" s="7">
        <v>1.31E-6</v>
      </c>
      <c r="E461" s="6">
        <v>9.7496419999999997</v>
      </c>
      <c r="F461" s="6">
        <v>4.4600000000000004E-3</v>
      </c>
      <c r="G461" s="5" t="s">
        <v>346</v>
      </c>
      <c r="H461" s="5" t="s">
        <v>519</v>
      </c>
      <c r="I461" s="5">
        <v>35057</v>
      </c>
      <c r="K461" s="4">
        <f>(C461/AVERAGE(C460,C462)-1)*1000</f>
        <v>-1.5897725425212395</v>
      </c>
      <c r="L461" s="1">
        <f>((K461/1000+1)*(14.7/1000+1)-1)*1000</f>
        <v>13.086857801103635</v>
      </c>
      <c r="M461" s="1">
        <f>1000*SQRT((D461/C461)*(D461/C461)+(D460/C460)*(D460/C460)+(D462/C462)*(D462/C462))</f>
        <v>3.8759009870452769E-2</v>
      </c>
      <c r="N461" s="8">
        <f>AVERAGE(L457:L461)</f>
        <v>12.949933971157995</v>
      </c>
      <c r="O461" s="8">
        <f>2*STDEV(L457:L461)</f>
        <v>0.25526540575945739</v>
      </c>
      <c r="Q461" s="5" t="s">
        <v>119</v>
      </c>
      <c r="R461" s="10">
        <v>12.624324037896372</v>
      </c>
      <c r="S461" s="10">
        <v>0.21197067119336754</v>
      </c>
    </row>
    <row r="462" spans="1:19" x14ac:dyDescent="0.2">
      <c r="A462" s="7">
        <v>8.5696939999999992E-3</v>
      </c>
      <c r="B462" s="7">
        <v>6.9500000000000002E-7</v>
      </c>
      <c r="C462" s="7">
        <v>5.0497220000000002E-2</v>
      </c>
      <c r="D462" s="7">
        <v>9.7100000000000011E-7</v>
      </c>
      <c r="E462" s="6">
        <v>10.792820000000001</v>
      </c>
      <c r="F462" s="6">
        <v>6.3E-3</v>
      </c>
      <c r="G462" s="5" t="s">
        <v>263</v>
      </c>
      <c r="H462" s="5" t="s">
        <v>520</v>
      </c>
      <c r="I462" s="5">
        <v>35058</v>
      </c>
      <c r="Q462" s="5" t="s">
        <v>120</v>
      </c>
      <c r="R462" s="10">
        <v>12.619686529653841</v>
      </c>
      <c r="S462" s="10">
        <v>0.29106972136950809</v>
      </c>
    </row>
    <row r="463" spans="1:19" x14ac:dyDescent="0.2">
      <c r="A463" s="7">
        <v>8.5664499999999998E-3</v>
      </c>
      <c r="B463" s="7">
        <v>5.5499999999999998E-7</v>
      </c>
      <c r="C463" s="7">
        <v>5.0416460000000003E-2</v>
      </c>
      <c r="D463" s="7">
        <v>1.0699999999999999E-6</v>
      </c>
      <c r="E463" s="6">
        <v>9.8111979999999992</v>
      </c>
      <c r="F463" s="6">
        <v>5.8300000000000001E-3</v>
      </c>
      <c r="G463" s="5" t="s">
        <v>346</v>
      </c>
      <c r="H463" s="5" t="s">
        <v>521</v>
      </c>
      <c r="I463" s="5">
        <v>35059</v>
      </c>
      <c r="K463" s="4">
        <f>(C463/AVERAGE(C462,C464)-1)*1000</f>
        <v>-1.7003175893071099</v>
      </c>
      <c r="L463" s="1">
        <f>((K463/1000+1)*(14.7/1000+1)-1)*1000</f>
        <v>12.974687742129953</v>
      </c>
      <c r="M463" s="1">
        <f>1000*SQRT((D463/C463)*(D463/C463)+(D462/C462)*(D462/C462)+(D464/C464)*(D464/C464))</f>
        <v>3.7084858518378616E-2</v>
      </c>
      <c r="Q463" s="5" t="s">
        <v>121</v>
      </c>
      <c r="R463" s="10">
        <v>12.605992460444693</v>
      </c>
      <c r="S463" s="10">
        <v>8.4298826207698088E-2</v>
      </c>
    </row>
    <row r="464" spans="1:19" x14ac:dyDescent="0.2">
      <c r="A464" s="7">
        <v>8.5729710000000004E-3</v>
      </c>
      <c r="B464" s="7">
        <v>7.9999999999999996E-7</v>
      </c>
      <c r="C464" s="7">
        <v>5.0507440000000001E-2</v>
      </c>
      <c r="D464" s="7">
        <v>1.19E-6</v>
      </c>
      <c r="E464" s="6">
        <v>10.793889999999999</v>
      </c>
      <c r="F464" s="6">
        <v>9.8899999999999995E-3</v>
      </c>
      <c r="G464" s="5" t="s">
        <v>263</v>
      </c>
      <c r="H464" s="5" t="s">
        <v>522</v>
      </c>
      <c r="I464" s="5">
        <v>35060</v>
      </c>
      <c r="Q464" s="5" t="s">
        <v>122</v>
      </c>
      <c r="R464" s="10">
        <v>12.537571898993072</v>
      </c>
      <c r="S464" s="10">
        <v>0.22919085967396063</v>
      </c>
    </row>
    <row r="465" spans="1:19" x14ac:dyDescent="0.2">
      <c r="A465" s="7">
        <v>8.5662240000000008E-3</v>
      </c>
      <c r="B465" s="7">
        <v>4.6199999999999998E-7</v>
      </c>
      <c r="C465" s="7">
        <v>5.0416530000000001E-2</v>
      </c>
      <c r="D465" s="7">
        <v>1.4300000000000001E-6</v>
      </c>
      <c r="E465" s="6">
        <v>9.7824609999999996</v>
      </c>
      <c r="F465" s="6">
        <v>7.77E-3</v>
      </c>
      <c r="G465" s="5" t="s">
        <v>346</v>
      </c>
      <c r="H465" s="5" t="s">
        <v>523</v>
      </c>
      <c r="I465" s="5">
        <v>35061</v>
      </c>
      <c r="K465" s="4">
        <f>(C465/AVERAGE(C464,C466)-1)*1000</f>
        <v>-1.8329366722160678</v>
      </c>
      <c r="L465" s="1">
        <f>((K465/1000+1)*(14.7/1000+1)-1)*1000</f>
        <v>12.840119158702201</v>
      </c>
      <c r="M465" s="1">
        <f>1000*SQRT((D465/C465)*(D465/C465)+(D464/C464)*(D464/C464)+(D466/C466)*(D466/C466))</f>
        <v>4.2328968746001318E-2</v>
      </c>
      <c r="Q465" s="5" t="s">
        <v>123</v>
      </c>
      <c r="R465" s="10">
        <v>12.53660895302372</v>
      </c>
      <c r="S465" s="10">
        <v>0.13524110011197235</v>
      </c>
    </row>
    <row r="466" spans="1:19" x14ac:dyDescent="0.2">
      <c r="A466" s="7">
        <v>8.5701969999999999E-3</v>
      </c>
      <c r="B466" s="7">
        <v>9.540000000000001E-7</v>
      </c>
      <c r="C466" s="7">
        <v>5.0510779999999998E-2</v>
      </c>
      <c r="D466" s="7">
        <v>1.0499999999999999E-6</v>
      </c>
      <c r="E466" s="6">
        <v>10.7361</v>
      </c>
      <c r="F466" s="6">
        <v>9.9000000000000008E-3</v>
      </c>
      <c r="G466" s="5" t="s">
        <v>263</v>
      </c>
      <c r="H466" s="5" t="s">
        <v>524</v>
      </c>
      <c r="I466" s="5">
        <v>35062</v>
      </c>
      <c r="Q466" s="5" t="s">
        <v>124</v>
      </c>
      <c r="R466" s="10">
        <v>12.602554012912604</v>
      </c>
      <c r="S466" s="10">
        <v>0.283344910953712</v>
      </c>
    </row>
    <row r="467" spans="1:19" x14ac:dyDescent="0.2">
      <c r="A467" s="7">
        <v>8.5646209999999997E-3</v>
      </c>
      <c r="B467" s="7">
        <v>6.5000000000000002E-7</v>
      </c>
      <c r="C467" s="7">
        <v>5.0422000000000002E-2</v>
      </c>
      <c r="D467" s="7">
        <v>1.1999999999999999E-6</v>
      </c>
      <c r="E467" s="6">
        <v>8.3858110000000003</v>
      </c>
      <c r="F467" s="6">
        <v>5.7400000000000003E-3</v>
      </c>
      <c r="G467" s="5" t="s">
        <v>346</v>
      </c>
      <c r="H467" s="5" t="s">
        <v>525</v>
      </c>
      <c r="I467" s="5">
        <v>35063</v>
      </c>
      <c r="K467" s="4">
        <f>(C467/AVERAGE(C466,C468)-1)*1000</f>
        <v>-1.730963901196092</v>
      </c>
      <c r="L467" s="1">
        <f>((K467/1000+1)*(14.7/1000+1)-1)*1000</f>
        <v>12.943590929456184</v>
      </c>
      <c r="M467" s="1">
        <f>1000*SQRT((D467/C467)*(D467/C467)+(D466/C466)*(D466/C466)+(D468/C468)*(D468/C468))</f>
        <v>3.4649771659352867E-2</v>
      </c>
      <c r="N467" s="8">
        <f>AVERAGE(L463:L467)</f>
        <v>12.919465943429445</v>
      </c>
      <c r="O467" s="8">
        <f>2*STDEV(L463:L467)</f>
        <v>0.14090687881761743</v>
      </c>
      <c r="Q467" s="5" t="s">
        <v>125</v>
      </c>
      <c r="R467" s="10">
        <v>12.673222988829835</v>
      </c>
      <c r="S467" s="10">
        <v>0.31102177065491798</v>
      </c>
    </row>
    <row r="468" spans="1:19" x14ac:dyDescent="0.2">
      <c r="A468" s="7">
        <v>8.5720610000000006E-3</v>
      </c>
      <c r="B468" s="7">
        <v>5.5899999999999996E-7</v>
      </c>
      <c r="C468" s="7">
        <v>5.0508079999999997E-2</v>
      </c>
      <c r="D468" s="7">
        <v>7.1800000000000005E-7</v>
      </c>
      <c r="E468" s="6">
        <v>10.68975</v>
      </c>
      <c r="F468" s="6">
        <v>7.7999999999999996E-3</v>
      </c>
      <c r="G468" s="5" t="s">
        <v>263</v>
      </c>
      <c r="H468" s="5" t="s">
        <v>526</v>
      </c>
      <c r="I468" s="5">
        <v>35064</v>
      </c>
      <c r="Q468" s="5" t="s">
        <v>154</v>
      </c>
      <c r="R468" s="10">
        <v>12.849757516592897</v>
      </c>
      <c r="S468" s="10">
        <v>0.28339880068733286</v>
      </c>
    </row>
    <row r="469" spans="1:19" x14ac:dyDescent="0.2">
      <c r="A469" s="7">
        <v>8.5667590000000002E-3</v>
      </c>
      <c r="B469" s="7">
        <v>8.9599999999999998E-7</v>
      </c>
      <c r="C469" s="7">
        <v>5.0414109999999998E-2</v>
      </c>
      <c r="D469" s="7">
        <v>9.78E-7</v>
      </c>
      <c r="E469" s="6">
        <v>8.3676499999999994</v>
      </c>
      <c r="F469" s="6">
        <v>4.5799999999999999E-3</v>
      </c>
      <c r="G469" s="5" t="s">
        <v>346</v>
      </c>
      <c r="H469" s="5" t="s">
        <v>527</v>
      </c>
      <c r="I469" s="5">
        <v>35065</v>
      </c>
      <c r="K469" s="4">
        <f>(C469/AVERAGE(C468,C470)-1)*1000</f>
        <v>-1.8186960688703069</v>
      </c>
      <c r="L469" s="1">
        <f>((K469/1000+1)*(14.7/1000+1)-1)*1000</f>
        <v>12.854569098917246</v>
      </c>
      <c r="M469" s="1">
        <f>1000*SQRT((D469/C469)*(D469/C469)+(D468/C468)*(D468/C468)+(D470/C470)*(D470/C470))</f>
        <v>3.6999498117348616E-2</v>
      </c>
      <c r="Q469" s="5" t="s">
        <v>155</v>
      </c>
      <c r="R469" s="10">
        <v>12.753983959233494</v>
      </c>
      <c r="S469" s="10">
        <v>0.28078871290084012</v>
      </c>
    </row>
    <row r="470" spans="1:19" x14ac:dyDescent="0.2">
      <c r="A470" s="7">
        <v>8.5699390000000004E-3</v>
      </c>
      <c r="B470" s="7">
        <v>9.1200000000000001E-7</v>
      </c>
      <c r="C470" s="7">
        <v>5.0503850000000003E-2</v>
      </c>
      <c r="D470" s="7">
        <v>1.42E-6</v>
      </c>
      <c r="E470" s="6">
        <v>10.693669999999999</v>
      </c>
      <c r="F470" s="6">
        <v>9.1800000000000007E-3</v>
      </c>
      <c r="G470" s="5" t="s">
        <v>263</v>
      </c>
      <c r="H470" s="5" t="s">
        <v>528</v>
      </c>
      <c r="I470" s="5">
        <v>35066</v>
      </c>
      <c r="Q470" s="5" t="s">
        <v>156</v>
      </c>
      <c r="R470" s="10">
        <v>12.717433976513536</v>
      </c>
      <c r="S470" s="10">
        <v>0.20541453238511598</v>
      </c>
    </row>
    <row r="471" spans="1:19" x14ac:dyDescent="0.2">
      <c r="A471" s="7">
        <v>8.5586440000000007E-3</v>
      </c>
      <c r="B471" s="7">
        <v>1.2100000000000001E-6</v>
      </c>
      <c r="C471" s="7">
        <v>5.0417030000000002E-2</v>
      </c>
      <c r="D471" s="7">
        <v>1.4899999999999999E-6</v>
      </c>
      <c r="E471" s="6">
        <v>8.3433449999999993</v>
      </c>
      <c r="F471" s="6">
        <v>4.8999999999999998E-3</v>
      </c>
      <c r="G471" s="5" t="s">
        <v>346</v>
      </c>
      <c r="H471" s="5" t="s">
        <v>529</v>
      </c>
      <c r="I471" s="5">
        <v>35067</v>
      </c>
      <c r="K471" s="4">
        <f>(C471/AVERAGE(C470,C472)-1)*1000</f>
        <v>-1.8750096512216707</v>
      </c>
      <c r="L471" s="1">
        <f>((K471/1000+1)*(14.7/1000+1)-1)*1000</f>
        <v>12.797427706905395</v>
      </c>
      <c r="M471" s="1">
        <f>1000*SQRT((D471/C471)*(D471/C471)+(D470/C470)*(D470/C470)+(D472/C472)*(D472/C472))</f>
        <v>4.362980943194486E-2</v>
      </c>
      <c r="Q471" s="5" t="s">
        <v>157</v>
      </c>
      <c r="R471" s="10">
        <v>12.885336559767868</v>
      </c>
      <c r="S471" s="10">
        <v>0.18042451360554024</v>
      </c>
    </row>
    <row r="472" spans="1:19" x14ac:dyDescent="0.2">
      <c r="A472" s="7">
        <v>8.5725509999999994E-3</v>
      </c>
      <c r="B472" s="7">
        <v>8.6300000000000004E-7</v>
      </c>
      <c r="C472" s="7">
        <v>5.0519630000000003E-2</v>
      </c>
      <c r="D472" s="7">
        <v>7.8199999999999999E-7</v>
      </c>
      <c r="E472" s="6">
        <v>10.72678</v>
      </c>
      <c r="F472" s="6">
        <v>3.48E-3</v>
      </c>
      <c r="G472" s="5" t="s">
        <v>263</v>
      </c>
      <c r="H472" s="5" t="s">
        <v>530</v>
      </c>
      <c r="I472" s="5">
        <v>35068</v>
      </c>
      <c r="Q472" s="5" t="s">
        <v>158</v>
      </c>
      <c r="R472" s="10">
        <v>12.934230474351549</v>
      </c>
      <c r="S472" s="10">
        <v>0.12867803819657214</v>
      </c>
    </row>
    <row r="473" spans="1:19" x14ac:dyDescent="0.2">
      <c r="A473" s="7">
        <v>8.5564160000000007E-3</v>
      </c>
      <c r="B473" s="7">
        <v>6.2799999999999996E-7</v>
      </c>
      <c r="C473" s="7">
        <v>5.0414920000000002E-2</v>
      </c>
      <c r="D473" s="7">
        <v>1.1000000000000001E-6</v>
      </c>
      <c r="E473" s="6">
        <v>8.3474950000000003</v>
      </c>
      <c r="F473" s="6">
        <v>6.0800000000000003E-3</v>
      </c>
      <c r="G473" s="5" t="s">
        <v>346</v>
      </c>
      <c r="H473" s="5" t="s">
        <v>531</v>
      </c>
      <c r="I473" s="5">
        <v>35069</v>
      </c>
      <c r="K473" s="4">
        <f>(C473/AVERAGE(C472,C474)-1)*1000</f>
        <v>-1.9744763203395355</v>
      </c>
      <c r="L473" s="1">
        <f>((K473/1000+1)*(14.7/1000+1)-1)*1000</f>
        <v>12.696498877751372</v>
      </c>
      <c r="M473" s="1">
        <f>1000*SQRT((D473/C473)*(D473/C473)+(D472/C472)*(D472/C472)+(D474/C474)*(D474/C474))</f>
        <v>3.2543373208000687E-2</v>
      </c>
      <c r="N473" s="8">
        <f>AVERAGE(L469:L473)</f>
        <v>12.782831894524671</v>
      </c>
      <c r="O473" s="8">
        <f>2*STDEV(L469:L473)</f>
        <v>0.16007906807758501</v>
      </c>
      <c r="Q473" s="5" t="s">
        <v>159</v>
      </c>
      <c r="R473" s="10">
        <v>12.884923184913522</v>
      </c>
      <c r="S473" s="10">
        <v>0.26040288809808598</v>
      </c>
    </row>
    <row r="474" spans="1:19" x14ac:dyDescent="0.2">
      <c r="A474" s="7">
        <v>8.5630470000000007E-3</v>
      </c>
      <c r="B474" s="7">
        <v>7.6799999999999999E-7</v>
      </c>
      <c r="C474" s="7">
        <v>5.0509690000000003E-2</v>
      </c>
      <c r="D474" s="7">
        <v>9.3600000000000002E-7</v>
      </c>
      <c r="E474" s="6">
        <v>10.63602</v>
      </c>
      <c r="F474" s="6">
        <v>7.7400000000000004E-3</v>
      </c>
      <c r="G474" s="5" t="s">
        <v>263</v>
      </c>
      <c r="H474" s="5" t="s">
        <v>532</v>
      </c>
      <c r="I474" s="5">
        <v>35070</v>
      </c>
      <c r="Q474" s="5" t="s">
        <v>160</v>
      </c>
      <c r="R474" s="10">
        <v>12.784597441446611</v>
      </c>
      <c r="S474" s="10">
        <v>0.16269124777109867</v>
      </c>
    </row>
    <row r="475" spans="1:19" x14ac:dyDescent="0.2">
      <c r="A475" s="7">
        <v>8.5574880000000002E-3</v>
      </c>
      <c r="B475" s="7">
        <v>4.4099999999999999E-7</v>
      </c>
      <c r="C475" s="7">
        <v>5.0464540000000002E-2</v>
      </c>
      <c r="D475" s="7">
        <v>9.6800000000000009E-7</v>
      </c>
      <c r="E475" s="6">
        <v>12.096170000000001</v>
      </c>
      <c r="F475" s="6">
        <v>1.44E-2</v>
      </c>
      <c r="G475" s="5" t="s">
        <v>263</v>
      </c>
      <c r="H475" s="5" t="s">
        <v>533</v>
      </c>
      <c r="I475" s="5">
        <v>35111</v>
      </c>
      <c r="Q475" s="5" t="s">
        <v>161</v>
      </c>
      <c r="R475" s="10">
        <v>12.787841692239788</v>
      </c>
      <c r="S475" s="10">
        <v>0.19622503791526646</v>
      </c>
    </row>
    <row r="476" spans="1:19" x14ac:dyDescent="0.2">
      <c r="A476" s="7">
        <v>8.5437470000000008E-3</v>
      </c>
      <c r="B476" s="7">
        <v>4.5600000000000001E-7</v>
      </c>
      <c r="C476" s="7">
        <v>5.0356119999999997E-2</v>
      </c>
      <c r="D476" s="7">
        <v>1.17E-6</v>
      </c>
      <c r="E476" s="6">
        <v>9.6595460000000006</v>
      </c>
      <c r="F476" s="6">
        <v>1.32E-2</v>
      </c>
      <c r="G476" s="5" t="s">
        <v>346</v>
      </c>
      <c r="H476" s="5" t="s">
        <v>534</v>
      </c>
      <c r="I476" s="5">
        <v>35112</v>
      </c>
      <c r="K476" s="4">
        <f>(C476/AVERAGE(C475,C477)-1)*1000</f>
        <v>-2.0376963923539604</v>
      </c>
      <c r="L476" s="1">
        <f>((K476/1000+1)*(14.7/1000+1)-1)*1000</f>
        <v>12.632349470678372</v>
      </c>
      <c r="M476" s="1">
        <f>1000*SQRT((D476/C476)*(D476/C476)+(D475/C475)*(D475/C475)+(D477/C477)*(D477/C477))</f>
        <v>3.3262207970955679E-2</v>
      </c>
      <c r="Q476" s="5" t="s">
        <v>162</v>
      </c>
      <c r="R476" s="10">
        <v>12.73913806217101</v>
      </c>
      <c r="S476" s="10">
        <v>5.6734659265518024E-2</v>
      </c>
    </row>
    <row r="477" spans="1:19" x14ac:dyDescent="0.2">
      <c r="A477" s="7">
        <v>8.5492980000000003E-3</v>
      </c>
      <c r="B477" s="7">
        <v>4.5600000000000001E-7</v>
      </c>
      <c r="C477" s="7">
        <v>5.0453339999999999E-2</v>
      </c>
      <c r="D477" s="7">
        <v>7.1099999999999995E-7</v>
      </c>
      <c r="E477" s="6">
        <v>11.82643</v>
      </c>
      <c r="F477" s="6">
        <v>1.5100000000000001E-2</v>
      </c>
      <c r="G477" s="5" t="s">
        <v>263</v>
      </c>
      <c r="H477" s="5" t="s">
        <v>535</v>
      </c>
      <c r="I477" s="5">
        <v>35113</v>
      </c>
      <c r="Q477" s="5" t="s">
        <v>163</v>
      </c>
      <c r="R477" s="10">
        <v>12.697117465934715</v>
      </c>
      <c r="S477" s="10">
        <v>3.572827629745056E-2</v>
      </c>
    </row>
    <row r="478" spans="1:19" x14ac:dyDescent="0.2">
      <c r="A478" s="7">
        <v>8.5426310000000002E-3</v>
      </c>
      <c r="B478" s="7">
        <v>6.7100000000000001E-7</v>
      </c>
      <c r="C478" s="7">
        <v>5.0350249999999999E-2</v>
      </c>
      <c r="D478" s="7">
        <v>1.26E-6</v>
      </c>
      <c r="E478" s="6">
        <v>10.324719999999999</v>
      </c>
      <c r="F478" s="6">
        <v>1.1900000000000001E-2</v>
      </c>
      <c r="G478" s="5" t="s">
        <v>346</v>
      </c>
      <c r="H478" s="5" t="s">
        <v>536</v>
      </c>
      <c r="I478" s="5">
        <v>35114</v>
      </c>
      <c r="K478" s="4">
        <f>(C478/AVERAGE(C477,C479)-1)*1000</f>
        <v>-2.0570208111204691</v>
      </c>
      <c r="L478" s="1">
        <f>((K478/1000+1)*(14.7/1000+1)-1)*1000</f>
        <v>12.61274098295595</v>
      </c>
      <c r="M478" s="1">
        <f>1000*SQRT((D478/C478)*(D478/C478)+(D477/C477)*(D477/C477)+(D479/C479)*(D479/C479))</f>
        <v>3.4019281012415463E-2</v>
      </c>
      <c r="Q478" s="5" t="s">
        <v>164</v>
      </c>
      <c r="R478" s="10">
        <v>12.807986888307605</v>
      </c>
      <c r="S478" s="10">
        <v>5.4644740361353292E-2</v>
      </c>
    </row>
    <row r="479" spans="1:19" x14ac:dyDescent="0.2">
      <c r="A479" s="7">
        <v>8.5534649999999997E-3</v>
      </c>
      <c r="B479" s="7">
        <v>4.3700000000000001E-7</v>
      </c>
      <c r="C479" s="7">
        <v>5.0454730000000003E-2</v>
      </c>
      <c r="D479" s="7">
        <v>9.1999999999999998E-7</v>
      </c>
      <c r="E479" s="6">
        <v>11.861140000000001</v>
      </c>
      <c r="F479" s="6">
        <v>1.0800000000000001E-2</v>
      </c>
      <c r="G479" s="5" t="s">
        <v>263</v>
      </c>
      <c r="H479" s="5" t="s">
        <v>537</v>
      </c>
      <c r="I479" s="5">
        <v>35115</v>
      </c>
      <c r="Q479" s="5" t="s">
        <v>165</v>
      </c>
      <c r="R479" s="10">
        <v>12.891196919149268</v>
      </c>
      <c r="S479" s="10">
        <v>0.18040400366879192</v>
      </c>
    </row>
    <row r="480" spans="1:19" x14ac:dyDescent="0.2">
      <c r="A480" s="7">
        <v>8.5418790000000005E-3</v>
      </c>
      <c r="B480" s="7">
        <v>9.9999999999999995E-7</v>
      </c>
      <c r="C480" s="7">
        <v>5.0351050000000001E-2</v>
      </c>
      <c r="D480" s="7">
        <v>2.0499999999999999E-6</v>
      </c>
      <c r="E480" s="6">
        <v>10.361359999999999</v>
      </c>
      <c r="F480" s="6">
        <v>1.89E-2</v>
      </c>
      <c r="G480" s="5" t="s">
        <v>346</v>
      </c>
      <c r="H480" s="5" t="s">
        <v>538</v>
      </c>
      <c r="I480" s="5">
        <v>35116</v>
      </c>
      <c r="J480" s="4"/>
      <c r="K480" s="4">
        <f>(C480/AVERAGE(C479,C481)-1)*1000</f>
        <v>-2.0000216047129094</v>
      </c>
      <c r="L480" s="1">
        <f>((K480/1000+1)*(14.7/1000+1)-1)*1000</f>
        <v>12.67057807769767</v>
      </c>
      <c r="M480" s="1">
        <f>1000*SQRT((D480/C480)*(D480/C480)+(D479/C479)*(D479/C479)+(D481/C481)*(D481/C481))</f>
        <v>4.8437809437221938E-2</v>
      </c>
      <c r="N480" s="8">
        <f>AVERAGE(L476:L480)</f>
        <v>12.638556177110663</v>
      </c>
      <c r="O480" s="8">
        <f>2*STDEV(L476:L480)</f>
        <v>5.8827707267686269E-2</v>
      </c>
      <c r="Q480" s="5" t="s">
        <v>166</v>
      </c>
      <c r="R480" s="10">
        <v>12.74702986338864</v>
      </c>
      <c r="S480" s="10">
        <v>6.3077133509635411E-2</v>
      </c>
    </row>
    <row r="481" spans="1:19" x14ac:dyDescent="0.2">
      <c r="A481" s="7">
        <v>8.5538420000000007E-3</v>
      </c>
      <c r="B481" s="7">
        <v>5.4499999999999997E-7</v>
      </c>
      <c r="C481" s="7">
        <v>5.0449180000000003E-2</v>
      </c>
      <c r="D481" s="7">
        <v>9.5199999999999995E-7</v>
      </c>
      <c r="E481" s="6">
        <v>11.869450000000001</v>
      </c>
      <c r="F481" s="6">
        <v>1.3599999999999999E-2</v>
      </c>
      <c r="G481" s="5" t="s">
        <v>263</v>
      </c>
      <c r="H481" s="5" t="s">
        <v>539</v>
      </c>
      <c r="I481" s="5">
        <v>35117</v>
      </c>
      <c r="Q481" s="5" t="s">
        <v>167</v>
      </c>
      <c r="R481" s="10">
        <v>12.771628096818347</v>
      </c>
      <c r="S481" s="10">
        <v>7.6995416155578075E-2</v>
      </c>
    </row>
    <row r="482" spans="1:19" x14ac:dyDescent="0.2">
      <c r="A482" s="7">
        <v>8.5418999999999998E-3</v>
      </c>
      <c r="B482" s="7">
        <v>4.58E-7</v>
      </c>
      <c r="C482" s="7">
        <v>5.0349140000000001E-2</v>
      </c>
      <c r="D482" s="7">
        <v>1.44E-6</v>
      </c>
      <c r="E482" s="6">
        <v>10.38954</v>
      </c>
      <c r="F482" s="6">
        <v>1.4200000000000001E-2</v>
      </c>
      <c r="G482" s="5" t="s">
        <v>346</v>
      </c>
      <c r="H482" s="5" t="s">
        <v>540</v>
      </c>
      <c r="I482" s="5">
        <v>35118</v>
      </c>
      <c r="J482" s="4"/>
      <c r="K482" s="4">
        <f>(C482/AVERAGE(C481,C483)-1)*1000</f>
        <v>-1.9794247656048647</v>
      </c>
      <c r="L482" s="1">
        <f>((K482/1000+1)*(14.7/1000+1)-1)*1000</f>
        <v>12.691477690340625</v>
      </c>
      <c r="M482" s="1">
        <f>1000*SQRT((D482/C482)*(D482/C482)+(D481/C481)*(D481/C481)+(D483/C483)*(D483/C483))</f>
        <v>4.5496764722698528E-2</v>
      </c>
      <c r="Q482" s="5" t="s">
        <v>397</v>
      </c>
      <c r="R482" s="10">
        <v>12.662460534730499</v>
      </c>
      <c r="S482" s="10">
        <v>0.17744336315040979</v>
      </c>
    </row>
    <row r="483" spans="1:19" x14ac:dyDescent="0.2">
      <c r="A483" s="7">
        <v>8.5521339999999994E-3</v>
      </c>
      <c r="B483" s="7">
        <v>7.0699999999999996E-7</v>
      </c>
      <c r="C483" s="7">
        <v>5.0448819999999998E-2</v>
      </c>
      <c r="D483" s="7">
        <v>1.5099999999999999E-6</v>
      </c>
      <c r="E483" s="6">
        <v>11.894590000000001</v>
      </c>
      <c r="F483" s="6">
        <v>1.4800000000000001E-2</v>
      </c>
      <c r="G483" s="5" t="s">
        <v>263</v>
      </c>
      <c r="H483" s="5" t="s">
        <v>541</v>
      </c>
      <c r="I483" s="5">
        <v>35119</v>
      </c>
      <c r="Q483" s="5" t="s">
        <v>398</v>
      </c>
      <c r="R483" s="10">
        <v>12.755070381487675</v>
      </c>
      <c r="S483" s="10">
        <v>0.32139182448507009</v>
      </c>
    </row>
    <row r="484" spans="1:19" x14ac:dyDescent="0.2">
      <c r="A484" s="7">
        <v>8.5387060000000001E-3</v>
      </c>
      <c r="B484" s="7">
        <v>4.3599999999999999E-7</v>
      </c>
      <c r="C484" s="7">
        <v>5.0342430000000001E-2</v>
      </c>
      <c r="D484" s="7">
        <v>1.5999999999999999E-6</v>
      </c>
      <c r="E484" s="6">
        <v>10.23354</v>
      </c>
      <c r="F484" s="6">
        <v>1.72E-2</v>
      </c>
      <c r="G484" s="5" t="s">
        <v>346</v>
      </c>
      <c r="H484" s="5" t="s">
        <v>542</v>
      </c>
      <c r="I484" s="5">
        <v>35120</v>
      </c>
      <c r="J484" s="4"/>
      <c r="K484" s="4">
        <f>(C484/AVERAGE(C483,C485)-1)*1000</f>
        <v>-2.0995731277634322</v>
      </c>
      <c r="L484" s="1">
        <f>((K484/1000+1)*(14.7/1000+1)-1)*1000</f>
        <v>12.569563147258433</v>
      </c>
      <c r="M484" s="1">
        <f>1000*SQRT((D484/C484)*(D484/C484)+(D483/C483)*(D483/C483)+(D485/C485)*(D485/C485))</f>
        <v>5.0004634006420433E-2</v>
      </c>
      <c r="Q484" s="5" t="s">
        <v>399</v>
      </c>
      <c r="R484" s="10">
        <v>12.767247274315885</v>
      </c>
      <c r="S484" s="10">
        <v>5.6038820896956859E-2</v>
      </c>
    </row>
    <row r="485" spans="1:19" x14ac:dyDescent="0.2">
      <c r="A485" s="7">
        <v>8.5518980000000005E-3</v>
      </c>
      <c r="B485" s="7">
        <v>6.1200000000000003E-7</v>
      </c>
      <c r="C485" s="7">
        <v>5.044788E-2</v>
      </c>
      <c r="D485" s="7">
        <v>1.2300000000000001E-6</v>
      </c>
      <c r="E485" s="6">
        <v>11.915839999999999</v>
      </c>
      <c r="F485" s="6">
        <v>1.49E-2</v>
      </c>
      <c r="G485" s="5" t="s">
        <v>263</v>
      </c>
      <c r="H485" s="5" t="s">
        <v>543</v>
      </c>
      <c r="I485" s="5">
        <v>35121</v>
      </c>
      <c r="Q485" s="5" t="s">
        <v>400</v>
      </c>
      <c r="R485" s="10">
        <v>12.877841696742848</v>
      </c>
      <c r="S485" s="10">
        <v>4.307218113583431E-2</v>
      </c>
    </row>
    <row r="486" spans="1:19" x14ac:dyDescent="0.2">
      <c r="A486" s="7">
        <v>8.5419390000000001E-3</v>
      </c>
      <c r="B486" s="7">
        <v>6.6000000000000003E-7</v>
      </c>
      <c r="C486" s="7">
        <v>5.035332E-2</v>
      </c>
      <c r="D486" s="7">
        <v>1.5099999999999999E-6</v>
      </c>
      <c r="E486" s="6">
        <v>10.39831</v>
      </c>
      <c r="F486" s="6">
        <v>1.17E-2</v>
      </c>
      <c r="G486" s="5" t="s">
        <v>346</v>
      </c>
      <c r="H486" s="5" t="s">
        <v>544</v>
      </c>
      <c r="I486" s="5">
        <v>35122</v>
      </c>
      <c r="J486" s="4"/>
      <c r="K486" s="4">
        <f>(C486/AVERAGE(C485,C487)-1)*1000</f>
        <v>-1.8130716399199498</v>
      </c>
      <c r="L486" s="1">
        <f>((K486/1000+1)*(14.7/1000+1)-1)*1000</f>
        <v>12.860276206973165</v>
      </c>
      <c r="M486" s="1">
        <f>1000*SQRT((D486/C486)*(D486/C486)+(D485/C485)*(D485/C485)+(D487/C487)*(D487/C487))</f>
        <v>4.6126555900855001E-2</v>
      </c>
      <c r="N486" s="8">
        <f>AVERAGE(L482:L486)</f>
        <v>12.707105681524075</v>
      </c>
      <c r="O486" s="8">
        <f>2*STDEV(L482:L486)</f>
        <v>0.29197052148117758</v>
      </c>
      <c r="Q486" s="5" t="s">
        <v>401</v>
      </c>
      <c r="R486" s="10">
        <v>12.729091509282142</v>
      </c>
      <c r="S486" s="10">
        <v>0.33789236061093636</v>
      </c>
    </row>
    <row r="487" spans="1:19" x14ac:dyDescent="0.2">
      <c r="A487" s="7">
        <v>8.5490540000000004E-3</v>
      </c>
      <c r="B487" s="7">
        <v>6.7000000000000004E-7</v>
      </c>
      <c r="C487" s="7">
        <v>5.0441680000000003E-2</v>
      </c>
      <c r="D487" s="7">
        <v>1.2699999999999999E-6</v>
      </c>
      <c r="E487" s="6">
        <v>11.80889</v>
      </c>
      <c r="F487" s="6">
        <v>2.1899999999999999E-2</v>
      </c>
      <c r="G487" s="5" t="s">
        <v>263</v>
      </c>
      <c r="H487" s="5" t="s">
        <v>545</v>
      </c>
      <c r="I487" s="5">
        <v>35123</v>
      </c>
      <c r="Q487" s="5" t="s">
        <v>402</v>
      </c>
      <c r="R487" s="10">
        <v>12.713550420084077</v>
      </c>
      <c r="S487" s="10">
        <v>2.6774481476377236E-2</v>
      </c>
    </row>
    <row r="488" spans="1:19" x14ac:dyDescent="0.2">
      <c r="A488" s="7">
        <v>8.5397600000000004E-3</v>
      </c>
      <c r="B488" s="7">
        <v>4.08E-7</v>
      </c>
      <c r="C488" s="7">
        <v>5.0351020000000003E-2</v>
      </c>
      <c r="D488" s="7">
        <v>8.2699999999999998E-7</v>
      </c>
      <c r="E488" s="6">
        <v>15.38688</v>
      </c>
      <c r="F488" s="6">
        <v>1.03E-2</v>
      </c>
      <c r="G488" s="5" t="s">
        <v>346</v>
      </c>
      <c r="H488" s="5" t="s">
        <v>546</v>
      </c>
      <c r="I488" s="5">
        <v>35124</v>
      </c>
      <c r="J488" s="4"/>
      <c r="K488" s="4">
        <f>(C488/AVERAGE(C487,C489)-1)*1000</f>
        <v>-1.9634262188905627</v>
      </c>
      <c r="L488" s="1">
        <f>((K488/1000+1)*(14.7/1000+1)-1)*1000</f>
        <v>12.707711415691714</v>
      </c>
      <c r="M488" s="1">
        <f>1000*SQRT((D488/C488)*(D488/C488)+(D487/C487)*(D487/C487)+(D489/C489)*(D489/C489))</f>
        <v>4.0111456284804545E-2</v>
      </c>
      <c r="Q488" s="5" t="s">
        <v>403</v>
      </c>
      <c r="R488" s="10">
        <v>12.80733600174829</v>
      </c>
      <c r="S488" s="10">
        <v>0.28090972184565827</v>
      </c>
    </row>
    <row r="489" spans="1:19" x14ac:dyDescent="0.2">
      <c r="A489" s="7">
        <v>8.5537510000000001E-3</v>
      </c>
      <c r="B489" s="7">
        <v>4.6800000000000001E-7</v>
      </c>
      <c r="C489" s="7">
        <v>5.0458469999999998E-2</v>
      </c>
      <c r="D489" s="7">
        <v>1.3400000000000001E-6</v>
      </c>
      <c r="E489" s="6">
        <v>11.87083</v>
      </c>
      <c r="F489" s="6">
        <v>9.8899999999999995E-3</v>
      </c>
      <c r="G489" s="5" t="s">
        <v>263</v>
      </c>
      <c r="H489" s="5" t="s">
        <v>547</v>
      </c>
      <c r="I489" s="5">
        <v>35125</v>
      </c>
      <c r="Q489" s="5" t="s">
        <v>404</v>
      </c>
      <c r="R489" s="10">
        <v>12.641459424418263</v>
      </c>
      <c r="S489" s="10">
        <v>0.19080408284739256</v>
      </c>
    </row>
    <row r="490" spans="1:19" x14ac:dyDescent="0.2">
      <c r="A490" s="7">
        <v>8.5486409999999992E-3</v>
      </c>
      <c r="B490" s="7">
        <v>5.1799999999999995E-7</v>
      </c>
      <c r="C490" s="7">
        <v>5.0349829999999998E-2</v>
      </c>
      <c r="D490" s="7">
        <v>1.5799999999999999E-6</v>
      </c>
      <c r="E490" s="6">
        <v>15.743679999999999</v>
      </c>
      <c r="F490" s="6">
        <v>2.0799999999999999E-2</v>
      </c>
      <c r="G490" s="5" t="s">
        <v>346</v>
      </c>
      <c r="H490" s="5" t="s">
        <v>548</v>
      </c>
      <c r="I490" s="5">
        <v>35126</v>
      </c>
      <c r="J490" s="4"/>
      <c r="K490" s="4">
        <f>(C490/AVERAGE(C489,C491)-1)*1000</f>
        <v>-1.9892888411322529</v>
      </c>
      <c r="L490" s="1">
        <f>((K490/1000+1)*(14.7/1000+1)-1)*1000</f>
        <v>12.681468612903091</v>
      </c>
      <c r="M490" s="1">
        <f>1000*SQRT((D490/C490)*(D490/C490)+(D489/C489)*(D489/C489)+(D491/C491)*(D491/C491))</f>
        <v>5.6703253525782961E-2</v>
      </c>
      <c r="Q490" s="5" t="s">
        <v>405</v>
      </c>
      <c r="R490" s="10">
        <v>12.6637644959758</v>
      </c>
      <c r="S490" s="10">
        <v>0.15787870126944395</v>
      </c>
    </row>
    <row r="491" spans="1:19" x14ac:dyDescent="0.2">
      <c r="A491" s="7">
        <v>8.5489260000000001E-3</v>
      </c>
      <c r="B491" s="7">
        <v>7.6400000000000001E-7</v>
      </c>
      <c r="C491" s="7">
        <v>5.044191E-2</v>
      </c>
      <c r="D491" s="7">
        <v>1.9700000000000002E-6</v>
      </c>
      <c r="E491" s="6">
        <v>11.791840000000001</v>
      </c>
      <c r="F491" s="6">
        <v>2.2599999999999999E-2</v>
      </c>
      <c r="G491" s="5" t="s">
        <v>263</v>
      </c>
      <c r="H491" s="5" t="s">
        <v>549</v>
      </c>
      <c r="I491" s="5">
        <v>35127</v>
      </c>
      <c r="Q491" s="5" t="s">
        <v>406</v>
      </c>
      <c r="R491" s="10">
        <v>12.631120871733643</v>
      </c>
      <c r="S491" s="10">
        <v>0.27354889575827729</v>
      </c>
    </row>
    <row r="492" spans="1:19" x14ac:dyDescent="0.2">
      <c r="A492" s="7">
        <v>8.5493229999999993E-3</v>
      </c>
      <c r="B492" s="7">
        <v>2.9400000000000001E-7</v>
      </c>
      <c r="C492" s="7">
        <v>5.0369509999999999E-2</v>
      </c>
      <c r="D492" s="7">
        <v>7.2900000000000003E-7</v>
      </c>
      <c r="E492" s="6">
        <v>10.36069</v>
      </c>
      <c r="F492" s="6">
        <v>8.4700000000000001E-3</v>
      </c>
      <c r="G492" s="5" t="s">
        <v>9</v>
      </c>
      <c r="H492" s="5" t="s">
        <v>550</v>
      </c>
      <c r="I492" s="5">
        <v>35128</v>
      </c>
      <c r="J492" s="4"/>
      <c r="K492" s="4">
        <f>(C492/AVERAGE(C491,C493)-1)*1000</f>
        <v>-1.6633160520503898</v>
      </c>
      <c r="L492" s="1">
        <f>((K492/1000+1)*(14.7/1000+1)-1)*1000</f>
        <v>13.012233201984413</v>
      </c>
      <c r="M492" s="1">
        <f>1000*SQRT((D492/C492)*(D492/C492)+(D491/C491)*(D491/C491)+(D493/C493)*(D493/C493))</f>
        <v>7.0331906059881127E-2</v>
      </c>
      <c r="N492" s="8">
        <f>AVERAGE(L488:L492)</f>
        <v>12.800471076859738</v>
      </c>
      <c r="O492" s="8">
        <f>2*STDEV(L488:L492)</f>
        <v>0.36772037965029486</v>
      </c>
      <c r="Q492" s="5" t="s">
        <v>407</v>
      </c>
      <c r="R492" s="10">
        <v>12.763296884011233</v>
      </c>
      <c r="S492" s="10">
        <v>0.17850343665730711</v>
      </c>
    </row>
    <row r="493" spans="1:19" x14ac:dyDescent="0.2">
      <c r="A493" s="7">
        <v>8.5554299999999993E-3</v>
      </c>
      <c r="B493" s="7">
        <v>1.04E-6</v>
      </c>
      <c r="C493" s="7">
        <v>5.0464950000000001E-2</v>
      </c>
      <c r="D493" s="7">
        <v>2.8600000000000001E-6</v>
      </c>
      <c r="E493" s="6">
        <v>11.995810000000001</v>
      </c>
      <c r="F493" s="6">
        <v>2.9600000000000001E-2</v>
      </c>
      <c r="G493" s="5" t="s">
        <v>263</v>
      </c>
      <c r="H493" s="5" t="s">
        <v>551</v>
      </c>
      <c r="I493" s="5">
        <v>35129</v>
      </c>
      <c r="Q493" s="5" t="s">
        <v>478</v>
      </c>
      <c r="R493" s="10">
        <v>12.75113496821915</v>
      </c>
      <c r="S493" s="10">
        <v>0.30014424665920264</v>
      </c>
    </row>
    <row r="494" spans="1:19" x14ac:dyDescent="0.2">
      <c r="A494" s="7">
        <v>8.5508310000000001E-3</v>
      </c>
      <c r="B494" s="7">
        <v>6.1999999999999999E-7</v>
      </c>
      <c r="C494" s="7">
        <v>5.0446579999999998E-2</v>
      </c>
      <c r="D494" s="7">
        <v>1.4500000000000001E-6</v>
      </c>
      <c r="E494" s="6">
        <v>11.837899999999999</v>
      </c>
      <c r="F494" s="6">
        <v>2.3E-2</v>
      </c>
      <c r="G494" s="5" t="s">
        <v>263</v>
      </c>
      <c r="H494" s="5" t="s">
        <v>552</v>
      </c>
      <c r="I494" s="5">
        <v>35131</v>
      </c>
      <c r="Q494" s="5" t="s">
        <v>479</v>
      </c>
      <c r="R494" s="10">
        <v>12.849546956152553</v>
      </c>
      <c r="S494" s="10">
        <v>0.23437363361651722</v>
      </c>
    </row>
    <row r="495" spans="1:19" x14ac:dyDescent="0.2">
      <c r="A495" s="7">
        <v>8.548244E-3</v>
      </c>
      <c r="B495" s="7">
        <v>3.6399999999999998E-7</v>
      </c>
      <c r="C495" s="7">
        <v>5.0360340000000003E-2</v>
      </c>
      <c r="D495" s="7">
        <v>9.6200000000000006E-7</v>
      </c>
      <c r="E495" s="6">
        <v>10.28655</v>
      </c>
      <c r="F495" s="6">
        <v>9.6600000000000002E-3</v>
      </c>
      <c r="G495" s="5" t="s">
        <v>9</v>
      </c>
      <c r="H495" s="5" t="s">
        <v>553</v>
      </c>
      <c r="I495" s="5">
        <v>35132</v>
      </c>
      <c r="J495" s="4"/>
      <c r="K495" s="4">
        <f>(C495/AVERAGE(C494,C496)-1)*1000</f>
        <v>-1.7903629218761763</v>
      </c>
      <c r="L495" s="1">
        <f>((K495/1000+1)*(14.7/1000+1)-1)*1000</f>
        <v>12.883318743172278</v>
      </c>
      <c r="M495" s="1">
        <f>1000*SQRT((D495/C495)*(D495/C495)+(D494/C494)*(D494/C494)+(D496/C496)*(D496/C496))</f>
        <v>3.88492080151535E-2</v>
      </c>
      <c r="Q495" s="5" t="s">
        <v>480</v>
      </c>
      <c r="R495" s="10">
        <v>12.787273374492555</v>
      </c>
      <c r="S495" s="10">
        <v>0.28668982842043533</v>
      </c>
    </row>
    <row r="496" spans="1:19" x14ac:dyDescent="0.2">
      <c r="A496" s="7">
        <v>8.5549440000000001E-3</v>
      </c>
      <c r="B496" s="7">
        <v>4.5200000000000002E-7</v>
      </c>
      <c r="C496" s="7">
        <v>5.045475E-2</v>
      </c>
      <c r="D496" s="7">
        <v>8.9999999999999996E-7</v>
      </c>
      <c r="E496" s="6">
        <v>11.897040000000001</v>
      </c>
      <c r="F496" s="6">
        <v>9.3500000000000007E-3</v>
      </c>
      <c r="G496" s="5" t="s">
        <v>263</v>
      </c>
      <c r="H496" s="5" t="s">
        <v>554</v>
      </c>
      <c r="I496" s="5">
        <v>35133</v>
      </c>
      <c r="Q496" s="5" t="s">
        <v>481</v>
      </c>
      <c r="R496" s="10">
        <v>12.730271701429041</v>
      </c>
      <c r="S496" s="10">
        <v>0.26189820772346301</v>
      </c>
    </row>
    <row r="497" spans="1:19" x14ac:dyDescent="0.2">
      <c r="A497" s="7">
        <v>8.5420159999999995E-3</v>
      </c>
      <c r="B497" s="7">
        <v>5.2099999999999997E-7</v>
      </c>
      <c r="C497" s="7">
        <v>5.0352220000000003E-2</v>
      </c>
      <c r="D497" s="7">
        <v>1.6700000000000001E-6</v>
      </c>
      <c r="E497" s="6">
        <v>10.22993</v>
      </c>
      <c r="F497" s="6">
        <v>1.49E-2</v>
      </c>
      <c r="G497" s="5" t="s">
        <v>9</v>
      </c>
      <c r="H497" s="5" t="s">
        <v>555</v>
      </c>
      <c r="I497" s="5">
        <v>35134</v>
      </c>
      <c r="J497" s="4"/>
      <c r="K497" s="4">
        <f>(C497/AVERAGE(C496,C498)-1)*1000</f>
        <v>-1.9325183502026944</v>
      </c>
      <c r="L497" s="1">
        <f>((K497/1000+1)*(14.7/1000+1)-1)*1000</f>
        <v>12.739073630049225</v>
      </c>
      <c r="M497" s="1">
        <f>1000*SQRT((D497/C497)*(D497/C497)+(D496/C496)*(D496/C496)+(D498/C498)*(D498/C498))</f>
        <v>4.6546563402004401E-2</v>
      </c>
      <c r="Q497" s="5" t="s">
        <v>482</v>
      </c>
      <c r="R497" s="10">
        <v>12.707100444182478</v>
      </c>
      <c r="S497" s="10">
        <v>0.26355194007765687</v>
      </c>
    </row>
    <row r="498" spans="1:19" x14ac:dyDescent="0.2">
      <c r="A498" s="7">
        <v>8.5483439999999994E-3</v>
      </c>
      <c r="B498" s="7">
        <v>5.5899999999999996E-7</v>
      </c>
      <c r="C498" s="7">
        <v>5.0444679999999999E-2</v>
      </c>
      <c r="D498" s="7">
        <v>1.3799999999999999E-6</v>
      </c>
      <c r="E498" s="6">
        <v>11.853859999999999</v>
      </c>
      <c r="F498" s="6">
        <v>1.67E-2</v>
      </c>
      <c r="G498" s="5" t="s">
        <v>263</v>
      </c>
      <c r="H498" s="5" t="s">
        <v>556</v>
      </c>
      <c r="I498" s="5">
        <v>35135</v>
      </c>
      <c r="Q498" s="5" t="s">
        <v>483</v>
      </c>
      <c r="R498" s="10">
        <v>12.949933971157995</v>
      </c>
      <c r="S498" s="10">
        <v>0.25526540575945739</v>
      </c>
    </row>
    <row r="499" spans="1:19" x14ac:dyDescent="0.2">
      <c r="A499" s="7">
        <v>8.5462230000000004E-3</v>
      </c>
      <c r="B499" s="7">
        <v>3.9299999999999999E-7</v>
      </c>
      <c r="C499" s="7">
        <v>5.0356610000000003E-2</v>
      </c>
      <c r="D499" s="7">
        <v>6.2099999999999996E-7</v>
      </c>
      <c r="E499" s="6">
        <v>10.35876</v>
      </c>
      <c r="F499" s="6">
        <v>8.0099999999999998E-3</v>
      </c>
      <c r="G499" s="5" t="s">
        <v>9</v>
      </c>
      <c r="H499" s="5" t="s">
        <v>557</v>
      </c>
      <c r="I499" s="5">
        <v>35136</v>
      </c>
      <c r="J499" s="4"/>
      <c r="K499" s="4">
        <f>(C499/AVERAGE(C498,C500)-1)*1000</f>
        <v>-1.6856114993099025</v>
      </c>
      <c r="L499" s="1">
        <f>((K499/1000+1)*(14.7/1000+1)-1)*1000</f>
        <v>12.989610011650221</v>
      </c>
      <c r="M499" s="1">
        <f>1000*SQRT((D499/C499)*(D499/C499)+(D498/C498)*(D498/C498)+(D500/C500)*(D500/C500))</f>
        <v>3.7928184271604368E-2</v>
      </c>
      <c r="N499" s="8">
        <f>AVERAGE(L495:L499)</f>
        <v>12.870667461623908</v>
      </c>
      <c r="O499" s="8">
        <f>2*STDEV(L495:L499)</f>
        <v>0.25149282948062063</v>
      </c>
      <c r="Q499" s="5" t="s">
        <v>484</v>
      </c>
      <c r="R499" s="10">
        <v>12.919465943429445</v>
      </c>
      <c r="S499" s="10">
        <v>0.14090687881761743</v>
      </c>
    </row>
    <row r="500" spans="1:19" x14ac:dyDescent="0.2">
      <c r="A500" s="7">
        <v>8.5476760000000006E-3</v>
      </c>
      <c r="B500" s="7">
        <v>5.9400000000000005E-7</v>
      </c>
      <c r="C500" s="7">
        <v>5.0438589999999998E-2</v>
      </c>
      <c r="D500" s="7">
        <v>1.17E-6</v>
      </c>
      <c r="E500" s="6">
        <v>11.785170000000001</v>
      </c>
      <c r="F500" s="6">
        <v>1.7500000000000002E-2</v>
      </c>
      <c r="G500" s="5" t="s">
        <v>263</v>
      </c>
      <c r="H500" s="5" t="s">
        <v>558</v>
      </c>
      <c r="I500" s="5">
        <v>35137</v>
      </c>
      <c r="Q500" s="5" t="s">
        <v>485</v>
      </c>
      <c r="R500" s="10">
        <v>12.782831894524671</v>
      </c>
      <c r="S500" s="10">
        <v>0.16007906807758501</v>
      </c>
    </row>
    <row r="501" spans="1:19" x14ac:dyDescent="0.2">
      <c r="A501" s="7">
        <v>8.5715359999999994E-3</v>
      </c>
      <c r="B501" s="7">
        <v>6.1099999999999995E-7</v>
      </c>
      <c r="C501" s="7">
        <v>5.0504309999999997E-2</v>
      </c>
      <c r="D501" s="7">
        <v>1.2899999999999999E-6</v>
      </c>
      <c r="E501" s="6">
        <v>10.01055</v>
      </c>
      <c r="F501" s="6">
        <v>4.4900000000000001E-3</v>
      </c>
      <c r="G501" s="5" t="s">
        <v>263</v>
      </c>
      <c r="H501" s="5" t="s">
        <v>567</v>
      </c>
      <c r="I501" s="5">
        <v>35150</v>
      </c>
      <c r="Q501" s="5" t="s">
        <v>486</v>
      </c>
      <c r="R501" s="10">
        <v>12.638556177110663</v>
      </c>
      <c r="S501" s="10">
        <v>5.8827707267686269E-2</v>
      </c>
    </row>
    <row r="502" spans="1:19" x14ac:dyDescent="0.2">
      <c r="A502" s="7">
        <v>8.5528960000000008E-3</v>
      </c>
      <c r="B502" s="7">
        <v>9.8599999999999996E-7</v>
      </c>
      <c r="C502" s="7">
        <v>5.0398832999999997E-2</v>
      </c>
      <c r="D502" s="7">
        <v>1.4899999999999999E-6</v>
      </c>
      <c r="E502" s="6">
        <v>9.7207410000000003</v>
      </c>
      <c r="F502" s="6">
        <v>7.9399999999999991E-3</v>
      </c>
      <c r="G502" s="5" t="s">
        <v>9</v>
      </c>
      <c r="H502" s="5" t="s">
        <v>568</v>
      </c>
      <c r="I502" s="5">
        <v>35151</v>
      </c>
      <c r="J502" s="4"/>
      <c r="K502" s="4">
        <f>(C502/AVERAGE(C501,C503)-1)*1000</f>
        <v>-1.996982951179116</v>
      </c>
      <c r="L502" s="1">
        <f>((K502/1000+1)*(14.7/1000+1)-1)*1000</f>
        <v>12.673661399438485</v>
      </c>
      <c r="M502" s="1">
        <f>1000*SQRT((D502/C502)*(D502/C502)+(D501/C501)*(D501/C501)+(D503/C503)*(D503/C503))</f>
        <v>4.2660330095185141E-2</v>
      </c>
      <c r="Q502" s="5" t="s">
        <v>487</v>
      </c>
      <c r="R502" s="10">
        <v>12.707105681524075</v>
      </c>
      <c r="S502" s="10">
        <v>0.29197052148117758</v>
      </c>
    </row>
    <row r="503" spans="1:19" x14ac:dyDescent="0.2">
      <c r="A503" s="7">
        <v>8.5620590000000003E-3</v>
      </c>
      <c r="B503" s="7">
        <v>1.15E-6</v>
      </c>
      <c r="C503" s="7">
        <v>5.049505E-2</v>
      </c>
      <c r="D503" s="7">
        <v>8.6499999999999998E-7</v>
      </c>
      <c r="E503" s="6">
        <v>10.15372</v>
      </c>
      <c r="F503" s="6">
        <v>7.2399999999999999E-3</v>
      </c>
      <c r="G503" s="5" t="s">
        <v>263</v>
      </c>
      <c r="H503" s="5" t="s">
        <v>569</v>
      </c>
      <c r="I503" s="5">
        <v>35152</v>
      </c>
      <c r="Q503" s="5" t="s">
        <v>488</v>
      </c>
      <c r="R503" s="10">
        <v>12.800471076859738</v>
      </c>
      <c r="S503" s="10">
        <v>0.36772037965029486</v>
      </c>
    </row>
    <row r="504" spans="1:19" x14ac:dyDescent="0.2">
      <c r="A504" s="7">
        <v>8.5552630000000005E-3</v>
      </c>
      <c r="B504" s="7">
        <v>1.15E-6</v>
      </c>
      <c r="C504" s="7">
        <v>5.0404560000000001E-2</v>
      </c>
      <c r="D504" s="7">
        <v>9.4900000000000004E-7</v>
      </c>
      <c r="E504" s="6">
        <v>9.7806850000000001</v>
      </c>
      <c r="F504" s="6">
        <v>9.0399999999999994E-3</v>
      </c>
      <c r="G504" s="5" t="s">
        <v>9</v>
      </c>
      <c r="H504" s="5" t="s">
        <v>570</v>
      </c>
      <c r="I504" s="5">
        <v>35153</v>
      </c>
      <c r="J504" s="4"/>
      <c r="K504" s="4">
        <f>(C504/AVERAGE(C503,C505)-1)*1000</f>
        <v>-1.8667759233234049</v>
      </c>
      <c r="L504" s="1">
        <f>((K504/1000+1)*(14.7/1000+1)-1)*1000</f>
        <v>12.805782470603599</v>
      </c>
      <c r="M504" s="1">
        <f>1000*SQRT((D504/C504)*(D504/C504)+(D503/C503)*(D503/C503)+(D505/C505)*(D505/C505))</f>
        <v>3.3501424150544135E-2</v>
      </c>
      <c r="Q504" s="5" t="s">
        <v>559</v>
      </c>
      <c r="R504" s="10">
        <v>12.870667461623908</v>
      </c>
      <c r="S504" s="10">
        <v>0.25149282948062063</v>
      </c>
    </row>
    <row r="505" spans="1:19" x14ac:dyDescent="0.2">
      <c r="A505" s="7">
        <v>8.563935E-3</v>
      </c>
      <c r="B505" s="7">
        <v>1.19E-6</v>
      </c>
      <c r="C505" s="7">
        <v>5.0502610000000003E-2</v>
      </c>
      <c r="D505" s="7">
        <v>1.1000000000000001E-6</v>
      </c>
      <c r="E505" s="6">
        <v>10.13416</v>
      </c>
      <c r="F505" s="6">
        <v>8.8400000000000006E-3</v>
      </c>
      <c r="G505" s="5" t="s">
        <v>263</v>
      </c>
      <c r="H505" s="5" t="s">
        <v>571</v>
      </c>
      <c r="I505" s="5">
        <v>35154</v>
      </c>
      <c r="Q505" s="5" t="s">
        <v>560</v>
      </c>
      <c r="R505" s="10">
        <v>12.6853410873049</v>
      </c>
      <c r="S505" s="10">
        <v>0.2300941038482503</v>
      </c>
    </row>
    <row r="506" spans="1:19" x14ac:dyDescent="0.2">
      <c r="A506" s="7">
        <v>8.5522040000000007E-3</v>
      </c>
      <c r="B506" s="7">
        <v>6.5499999999999998E-7</v>
      </c>
      <c r="C506" s="7">
        <v>5.039706E-2</v>
      </c>
      <c r="D506" s="7">
        <v>1.4899999999999999E-6</v>
      </c>
      <c r="E506" s="6">
        <v>9.2215760000000007</v>
      </c>
      <c r="F506" s="6">
        <v>7.45E-3</v>
      </c>
      <c r="G506" s="5" t="s">
        <v>9</v>
      </c>
      <c r="H506" s="5" t="s">
        <v>572</v>
      </c>
      <c r="I506" s="5">
        <v>35155</v>
      </c>
      <c r="J506" s="4"/>
      <c r="K506" s="4">
        <f>(C506/AVERAGE(C505,C507)-1)*1000</f>
        <v>-2.0926585277691867</v>
      </c>
      <c r="L506" s="1">
        <f>((K506/1000+1)*(14.7/1000+1)-1)*1000</f>
        <v>12.576579391872622</v>
      </c>
      <c r="M506" s="1">
        <f>1000*SQRT((D506/C506)*(D506/C506)+(D505/C505)*(D505/C505)+(D507/C507)*(D507/C507))</f>
        <v>4.2695731195390489E-2</v>
      </c>
      <c r="N506" s="8">
        <f>AVERAGE(L502:L506)</f>
        <v>12.6853410873049</v>
      </c>
      <c r="O506" s="8">
        <f>2*STDEV(L502:L506)</f>
        <v>0.2300941038482503</v>
      </c>
      <c r="Q506" s="5" t="s">
        <v>561</v>
      </c>
      <c r="R506" s="10">
        <v>12.674000962557514</v>
      </c>
      <c r="S506" s="10">
        <v>0.18470899387918649</v>
      </c>
    </row>
    <row r="507" spans="1:19" x14ac:dyDescent="0.2">
      <c r="A507" s="7">
        <v>8.5691780000000002E-3</v>
      </c>
      <c r="B507" s="7">
        <v>6.2300000000000001E-7</v>
      </c>
      <c r="C507" s="7">
        <v>5.050288E-2</v>
      </c>
      <c r="D507" s="7">
        <v>1.1000000000000001E-6</v>
      </c>
      <c r="E507" s="6">
        <v>10.13485</v>
      </c>
      <c r="F507" s="6">
        <v>8.4499999999999992E-3</v>
      </c>
      <c r="G507" s="5" t="s">
        <v>263</v>
      </c>
      <c r="H507" s="5" t="s">
        <v>573</v>
      </c>
      <c r="I507" s="5">
        <v>35156</v>
      </c>
      <c r="Q507" s="5" t="s">
        <v>562</v>
      </c>
      <c r="R507" s="10">
        <v>12.894869143891485</v>
      </c>
      <c r="S507" s="10">
        <v>0.1594435380996668</v>
      </c>
    </row>
    <row r="508" spans="1:19" x14ac:dyDescent="0.2">
      <c r="A508" s="7">
        <v>8.5544669999999996E-3</v>
      </c>
      <c r="B508" s="7">
        <v>9.4399999999999998E-7</v>
      </c>
      <c r="C508" s="7">
        <v>5.0404030000000002E-2</v>
      </c>
      <c r="D508" s="7">
        <v>1.28E-6</v>
      </c>
      <c r="E508" s="6">
        <v>9.2030659999999997</v>
      </c>
      <c r="F508" s="6">
        <v>3.2000000000000002E-3</v>
      </c>
      <c r="G508" s="5" t="s">
        <v>9</v>
      </c>
      <c r="H508" s="5" t="s">
        <v>574</v>
      </c>
      <c r="I508" s="5">
        <v>35157</v>
      </c>
      <c r="J508" s="4"/>
      <c r="K508" s="4">
        <f>(C508/AVERAGE(C507,C509)-1)*1000</f>
        <v>-2.0184740518324196</v>
      </c>
      <c r="L508" s="1">
        <f>((K508/1000+1)*(14.7/1000+1)-1)*1000</f>
        <v>12.651854379605476</v>
      </c>
      <c r="M508" s="1">
        <f>1000*SQRT((D508/C508)*(D508/C508)+(D507/C507)*(D507/C507)+(D509/C509)*(D509/C509))</f>
        <v>4.1970476392937557E-2</v>
      </c>
      <c r="Q508" s="5" t="s">
        <v>563</v>
      </c>
      <c r="R508" s="10">
        <v>12.608361988320752</v>
      </c>
      <c r="S508" s="10">
        <v>0.32393631452891913</v>
      </c>
    </row>
    <row r="509" spans="1:19" x14ac:dyDescent="0.2">
      <c r="A509" s="7">
        <v>8.5723339999999992E-3</v>
      </c>
      <c r="B509" s="7">
        <v>4.7599999999999997E-7</v>
      </c>
      <c r="C509" s="7">
        <v>5.0509070000000003E-2</v>
      </c>
      <c r="D509" s="7">
        <v>1.28E-6</v>
      </c>
      <c r="E509" s="6">
        <v>10.080399999999999</v>
      </c>
      <c r="F509" s="6">
        <v>6.1799999999999997E-3</v>
      </c>
      <c r="G509" s="5" t="s">
        <v>263</v>
      </c>
      <c r="H509" s="5" t="s">
        <v>575</v>
      </c>
      <c r="I509" s="5">
        <v>35158</v>
      </c>
      <c r="Q509" s="5" t="s">
        <v>564</v>
      </c>
      <c r="R509" s="10">
        <v>12.673161872684375</v>
      </c>
      <c r="S509" s="10">
        <v>0.38342370159884975</v>
      </c>
    </row>
    <row r="510" spans="1:19" x14ac:dyDescent="0.2">
      <c r="A510" s="7">
        <v>8.5653889999999996E-3</v>
      </c>
      <c r="B510" s="7">
        <v>7.2799999999999995E-7</v>
      </c>
      <c r="C510" s="7">
        <v>5.0404999999999998E-2</v>
      </c>
      <c r="D510" s="7">
        <v>1.73E-6</v>
      </c>
      <c r="E510" s="6">
        <v>9.2097540000000002</v>
      </c>
      <c r="F510" s="6">
        <v>7.5599999999999999E-3</v>
      </c>
      <c r="G510" s="5" t="s">
        <v>9</v>
      </c>
      <c r="H510" s="5" t="s">
        <v>576</v>
      </c>
      <c r="I510" s="5">
        <v>35159</v>
      </c>
      <c r="J510" s="4"/>
      <c r="K510" s="4">
        <f>(C510/AVERAGE(C509,C511)-1)*1000</f>
        <v>-1.8967031898614595</v>
      </c>
      <c r="L510" s="1">
        <f>((K510/1000+1)*(14.7/1000+1)-1)*1000</f>
        <v>12.775415273247548</v>
      </c>
      <c r="M510" s="1">
        <f>1000*SQRT((D510/C510)*(D510/C510)+(D509/C509)*(D509/C509)+(D511/C511)*(D511/C511))</f>
        <v>4.9526265068409542E-2</v>
      </c>
      <c r="Q510" s="5" t="s">
        <v>565</v>
      </c>
      <c r="R510" s="10">
        <v>12.749983748654659</v>
      </c>
      <c r="S510" s="10">
        <v>0.2578335095143679</v>
      </c>
    </row>
    <row r="511" spans="1:19" x14ac:dyDescent="0.2">
      <c r="A511" s="7">
        <v>8.5646809999999993E-3</v>
      </c>
      <c r="B511" s="7">
        <v>1.33E-6</v>
      </c>
      <c r="C511" s="7">
        <v>5.0492500000000003E-2</v>
      </c>
      <c r="D511" s="7">
        <v>1.2699999999999999E-6</v>
      </c>
      <c r="E511" s="6">
        <v>10.00947</v>
      </c>
      <c r="F511" s="6">
        <v>8.4200000000000004E-3</v>
      </c>
      <c r="G511" s="5" t="s">
        <v>263</v>
      </c>
      <c r="H511" s="5" t="s">
        <v>577</v>
      </c>
      <c r="I511" s="5">
        <v>35160</v>
      </c>
      <c r="Q511" s="5" t="s">
        <v>566</v>
      </c>
      <c r="R511" s="10">
        <v>12.896164476389343</v>
      </c>
      <c r="S511" s="10">
        <v>9.6011598415568875E-2</v>
      </c>
    </row>
    <row r="512" spans="1:19" x14ac:dyDescent="0.2">
      <c r="A512" s="7">
        <v>8.5553950000000004E-3</v>
      </c>
      <c r="B512" s="7">
        <v>4.9599999999999999E-7</v>
      </c>
      <c r="C512" s="7">
        <v>5.0392449999999998E-2</v>
      </c>
      <c r="D512" s="7">
        <v>5.9800000000000003E-7</v>
      </c>
      <c r="E512" s="6">
        <v>9.1089839999999995</v>
      </c>
      <c r="F512" s="6">
        <v>6.4400000000000004E-3</v>
      </c>
      <c r="G512" s="5" t="s">
        <v>9</v>
      </c>
      <c r="H512" s="5" t="s">
        <v>578</v>
      </c>
      <c r="I512" s="5">
        <v>35161</v>
      </c>
      <c r="J512" s="4"/>
      <c r="K512" s="4">
        <f>(C512/AVERAGE(C511,C513)-1)*1000</f>
        <v>-2.0747676802802539</v>
      </c>
      <c r="L512" s="1">
        <f>((K512/1000+1)*(14.7/1000+1)-1)*1000</f>
        <v>12.594733234819522</v>
      </c>
      <c r="M512" s="1">
        <f>1000*SQRT((D512/C512)*(D512/C512)+(D511/C511)*(D511/C511)+(D513/C513)*(D513/C513))</f>
        <v>3.2610527370543173E-2</v>
      </c>
      <c r="N512" s="8">
        <f>AVERAGE(L508:L512)</f>
        <v>12.674000962557514</v>
      </c>
      <c r="O512" s="8">
        <f>2*STDEV(L508:L512)</f>
        <v>0.18470899387918649</v>
      </c>
      <c r="R512" s="13">
        <f>AVERAGE(R452:R511)</f>
        <v>12.748294932887237</v>
      </c>
      <c r="S512" s="13">
        <f>2*STDEV(R452:R511)</f>
        <v>0.20209256676264234</v>
      </c>
    </row>
    <row r="513" spans="1:15" x14ac:dyDescent="0.2">
      <c r="A513" s="7">
        <v>8.5676959999999996E-3</v>
      </c>
      <c r="B513" s="7">
        <v>4.5699999999999998E-7</v>
      </c>
      <c r="C513" s="7">
        <v>5.0501940000000002E-2</v>
      </c>
      <c r="D513" s="7">
        <v>8.6000000000000002E-7</v>
      </c>
      <c r="E513" s="6">
        <v>9.9832649999999994</v>
      </c>
      <c r="F513" s="6">
        <v>2.9199999999999999E-3</v>
      </c>
      <c r="G513" s="5" t="s">
        <v>263</v>
      </c>
      <c r="H513" s="5" t="s">
        <v>579</v>
      </c>
      <c r="I513" s="5">
        <v>35162</v>
      </c>
    </row>
    <row r="514" spans="1:15" x14ac:dyDescent="0.2">
      <c r="A514" s="7">
        <v>8.5637400000000002E-3</v>
      </c>
      <c r="B514" s="7">
        <v>4.7E-7</v>
      </c>
      <c r="C514" s="7">
        <v>5.0406220000000002E-2</v>
      </c>
      <c r="D514" s="7">
        <v>1.0300000000000001E-6</v>
      </c>
      <c r="E514" s="6">
        <v>9.4689759999999996</v>
      </c>
      <c r="F514" s="6">
        <v>5.7600000000000004E-3</v>
      </c>
      <c r="G514" s="5" t="s">
        <v>9</v>
      </c>
      <c r="H514" s="5" t="s">
        <v>580</v>
      </c>
      <c r="I514" s="5">
        <v>35163</v>
      </c>
      <c r="J514" s="4"/>
      <c r="K514" s="4">
        <f>(C514/AVERAGE(C513,C515)-1)*1000</f>
        <v>-1.8404266526413915</v>
      </c>
      <c r="L514" s="1">
        <f>((K514/1000+1)*(14.7/1000+1)-1)*1000</f>
        <v>12.832519075564708</v>
      </c>
      <c r="M514" s="1">
        <f>1000*SQRT((D514/C514)*(D514/C514)+(D513/C513)*(D513/C513)+(D515/C515)*(D515/C515))</f>
        <v>4.6079135738751151E-2</v>
      </c>
    </row>
    <row r="515" spans="1:15" x14ac:dyDescent="0.2">
      <c r="A515" s="7">
        <v>8.5665910000000001E-3</v>
      </c>
      <c r="B515" s="7">
        <v>8.4099999999999997E-7</v>
      </c>
      <c r="C515" s="7">
        <v>5.049638E-2</v>
      </c>
      <c r="D515" s="7">
        <v>1.9E-6</v>
      </c>
      <c r="E515" s="6">
        <v>10.13786</v>
      </c>
      <c r="F515" s="6">
        <v>1.0699999999999999E-2</v>
      </c>
      <c r="G515" s="5" t="s">
        <v>263</v>
      </c>
      <c r="H515" s="5" t="s">
        <v>581</v>
      </c>
      <c r="I515" s="5">
        <v>35164</v>
      </c>
    </row>
    <row r="516" spans="1:15" x14ac:dyDescent="0.2">
      <c r="A516" s="7">
        <v>8.5613349999999998E-3</v>
      </c>
      <c r="B516" s="7">
        <v>9.3500000000000005E-7</v>
      </c>
      <c r="C516" s="7">
        <v>5.0405529999999997E-2</v>
      </c>
      <c r="D516" s="7">
        <v>2.0700000000000001E-6</v>
      </c>
      <c r="E516" s="6">
        <v>9.4515399999999996</v>
      </c>
      <c r="F516" s="6">
        <v>1.2999999999999999E-2</v>
      </c>
      <c r="G516" s="5" t="s">
        <v>9</v>
      </c>
      <c r="H516" s="5" t="s">
        <v>582</v>
      </c>
      <c r="I516" s="5">
        <v>35165</v>
      </c>
      <c r="J516" s="4"/>
      <c r="K516" s="4">
        <f>(C516/AVERAGE(C515,C517)-1)*1000</f>
        <v>-1.80605754075569</v>
      </c>
      <c r="L516" s="1">
        <f>((K516/1000+1)*(14.7/1000+1)-1)*1000</f>
        <v>12.867393413395156</v>
      </c>
      <c r="M516" s="1">
        <f>1000*SQRT((D516/C516)*(D516/C516)+(D515/C515)*(D515/C515)+(D517/C517)*(D517/C517))</f>
        <v>5.9113504057520944E-2</v>
      </c>
    </row>
    <row r="517" spans="1:15" x14ac:dyDescent="0.2">
      <c r="A517" s="7">
        <v>8.5669979999999993E-3</v>
      </c>
      <c r="B517" s="7">
        <v>5.0399999999999996E-7</v>
      </c>
      <c r="C517" s="7">
        <v>5.049708E-2</v>
      </c>
      <c r="D517" s="7">
        <v>9.9999999999999995E-7</v>
      </c>
      <c r="E517" s="6">
        <v>10.0633</v>
      </c>
      <c r="F517" s="6">
        <v>8.8999999999999999E-3</v>
      </c>
      <c r="G517" s="5" t="s">
        <v>263</v>
      </c>
      <c r="H517" s="5" t="s">
        <v>583</v>
      </c>
      <c r="I517" s="5">
        <v>35166</v>
      </c>
    </row>
    <row r="518" spans="1:15" x14ac:dyDescent="0.2">
      <c r="A518" s="7">
        <v>8.5635899999999994E-3</v>
      </c>
      <c r="B518" s="7">
        <v>7.23E-7</v>
      </c>
      <c r="C518" s="7">
        <v>5.0409910000000002E-2</v>
      </c>
      <c r="D518" s="7">
        <v>1.37E-6</v>
      </c>
      <c r="E518" s="6">
        <v>9.4317329999999995</v>
      </c>
      <c r="F518" s="6">
        <v>1.24E-2</v>
      </c>
      <c r="G518" s="5" t="s">
        <v>9</v>
      </c>
      <c r="H518" s="5" t="s">
        <v>584</v>
      </c>
      <c r="I518" s="5">
        <v>35167</v>
      </c>
      <c r="J518" s="4"/>
      <c r="K518" s="4">
        <f>(C518/AVERAGE(C517,C519)-1)*1000</f>
        <v>-1.690455363442811</v>
      </c>
      <c r="L518" s="1">
        <f>((K518/1000+1)*(14.7/1000+1)-1)*1000</f>
        <v>12.984694942714592</v>
      </c>
      <c r="M518" s="1">
        <f>1000*SQRT((D518/C518)*(D518/C518)+(D517/C517)*(D517/C517)+(D519/C519)*(D519/C519))</f>
        <v>4.7584446547720018E-2</v>
      </c>
      <c r="N518" s="8">
        <f>AVERAGE(L514:L518)</f>
        <v>12.894869143891485</v>
      </c>
      <c r="O518" s="8">
        <f>2*STDEV(L514:L518)</f>
        <v>0.1594435380996668</v>
      </c>
    </row>
    <row r="519" spans="1:15" x14ac:dyDescent="0.2">
      <c r="A519" s="7">
        <v>8.5686249999999999E-3</v>
      </c>
      <c r="B519" s="7">
        <v>6.4700000000000001E-7</v>
      </c>
      <c r="C519" s="7">
        <v>5.0493459999999997E-2</v>
      </c>
      <c r="D519" s="7">
        <v>1.7E-6</v>
      </c>
      <c r="E519" s="6">
        <v>9.9569259999999993</v>
      </c>
      <c r="F519" s="6">
        <v>6.0400000000000002E-3</v>
      </c>
      <c r="G519" s="5" t="s">
        <v>263</v>
      </c>
      <c r="H519" s="5" t="s">
        <v>585</v>
      </c>
      <c r="I519" s="5">
        <v>35168</v>
      </c>
    </row>
    <row r="520" spans="1:15" x14ac:dyDescent="0.2">
      <c r="A520" s="7">
        <v>8.5622379999999998E-3</v>
      </c>
      <c r="B520" s="7">
        <v>1.08E-6</v>
      </c>
      <c r="C520" s="7">
        <v>5.039954E-2</v>
      </c>
      <c r="D520" s="7">
        <v>2.3999999999999999E-6</v>
      </c>
      <c r="E520" s="6">
        <v>9.0181950000000004</v>
      </c>
      <c r="F520" s="6">
        <v>1.61E-2</v>
      </c>
      <c r="G520" s="5" t="s">
        <v>9</v>
      </c>
      <c r="H520" s="5" t="s">
        <v>586</v>
      </c>
      <c r="I520" s="5">
        <v>35169</v>
      </c>
      <c r="J520" s="4"/>
      <c r="K520" s="4">
        <f>(C520/AVERAGE(C519,C521)-1)*1000</f>
        <v>-1.8907807037981117</v>
      </c>
      <c r="L520" s="1">
        <f>((K520/1000+1)*(14.7/1000+1)-1)*1000</f>
        <v>12.781424819855891</v>
      </c>
      <c r="M520" s="1">
        <f>1000*SQRT((D520/C520)*(D520/C520)+(D519/C519)*(D519/C519)+(D521/C521)*(D521/C521))</f>
        <v>6.2254788098386207E-2</v>
      </c>
    </row>
    <row r="521" spans="1:15" x14ac:dyDescent="0.2">
      <c r="A521" s="7">
        <v>8.5719569999999998E-3</v>
      </c>
      <c r="B521" s="7">
        <v>6.6599999999999996E-7</v>
      </c>
      <c r="C521" s="7">
        <v>5.0496569999999998E-2</v>
      </c>
      <c r="D521" s="7">
        <v>1.1000000000000001E-6</v>
      </c>
      <c r="E521" s="6">
        <v>9.9916649999999994</v>
      </c>
      <c r="F521" s="6">
        <v>1.3100000000000001E-2</v>
      </c>
      <c r="G521" s="5" t="s">
        <v>263</v>
      </c>
      <c r="H521" s="5" t="s">
        <v>587</v>
      </c>
      <c r="I521" s="5">
        <v>35170</v>
      </c>
    </row>
    <row r="522" spans="1:15" x14ac:dyDescent="0.2">
      <c r="A522" s="7">
        <v>8.5588799999999996E-3</v>
      </c>
      <c r="B522" s="7">
        <v>5.6400000000000002E-7</v>
      </c>
      <c r="C522" s="7">
        <v>5.0390770000000001E-2</v>
      </c>
      <c r="D522" s="7">
        <v>6.1699999999999998E-7</v>
      </c>
      <c r="E522" s="6">
        <v>8.9944450000000007</v>
      </c>
      <c r="F522" s="6">
        <v>4.9100000000000003E-3</v>
      </c>
      <c r="G522" s="5" t="s">
        <v>9</v>
      </c>
      <c r="H522" s="5" t="s">
        <v>588</v>
      </c>
      <c r="I522" s="5">
        <v>35171</v>
      </c>
      <c r="J522" s="4"/>
      <c r="K522" s="4">
        <f>(C522/AVERAGE(C521,C523)-1)*1000</f>
        <v>-2.2071300408783578</v>
      </c>
      <c r="L522" s="1">
        <f>((K522/1000+1)*(14.7/1000+1)-1)*1000</f>
        <v>12.46042514752066</v>
      </c>
      <c r="M522" s="1">
        <f>1000*SQRT((D522/C522)*(D522/C522)+(D521/C521)*(D521/C521)+(D523/C523)*(D523/C523))</f>
        <v>3.1040101644375304E-2</v>
      </c>
    </row>
    <row r="523" spans="1:15" x14ac:dyDescent="0.2">
      <c r="A523" s="7">
        <v>8.5743869999999993E-3</v>
      </c>
      <c r="B523" s="7">
        <v>4.1199999999999998E-7</v>
      </c>
      <c r="C523" s="7">
        <v>5.0507900000000001E-2</v>
      </c>
      <c r="D523" s="7">
        <v>9.2999999999999999E-7</v>
      </c>
      <c r="E523" s="6">
        <v>10.04379</v>
      </c>
      <c r="F523" s="6">
        <v>8.6899999999999998E-3</v>
      </c>
      <c r="G523" s="5" t="s">
        <v>263</v>
      </c>
      <c r="H523" s="5" t="s">
        <v>589</v>
      </c>
      <c r="I523" s="5">
        <v>35172</v>
      </c>
    </row>
    <row r="524" spans="1:15" x14ac:dyDescent="0.2">
      <c r="A524" s="7">
        <v>8.5612359999999998E-3</v>
      </c>
      <c r="B524" s="7">
        <v>4.4200000000000001E-7</v>
      </c>
      <c r="C524" s="7">
        <v>5.0402799999999998E-2</v>
      </c>
      <c r="D524" s="7">
        <v>1.48E-6</v>
      </c>
      <c r="E524" s="6">
        <v>9.0299650000000007</v>
      </c>
      <c r="F524" s="6">
        <v>4.7999999999999996E-3</v>
      </c>
      <c r="G524" s="5" t="s">
        <v>9</v>
      </c>
      <c r="H524" s="5" t="s">
        <v>590</v>
      </c>
      <c r="I524" s="5">
        <v>35173</v>
      </c>
      <c r="J524" s="4"/>
      <c r="K524" s="4">
        <f>(C524/AVERAGE(C523,C525)-1)*1000</f>
        <v>-2.0860983565726965</v>
      </c>
      <c r="L524" s="1">
        <f>((K524/1000+1)*(14.7/1000+1)-1)*1000</f>
        <v>12.583235997585707</v>
      </c>
      <c r="M524" s="1">
        <f>1000*SQRT((D524/C524)*(D524/C524)+(D523/C523)*(D523/C523)+(D525/C525)*(D525/C525))</f>
        <v>4.6030998804247832E-2</v>
      </c>
      <c r="N524" s="8">
        <f>AVERAGE(L520:L524)</f>
        <v>12.608361988320752</v>
      </c>
      <c r="O524" s="8">
        <f>2*STDEV(L520:L524)</f>
        <v>0.32393631452891913</v>
      </c>
    </row>
    <row r="525" spans="1:15" x14ac:dyDescent="0.2">
      <c r="A525" s="7">
        <v>8.5719699999999999E-3</v>
      </c>
      <c r="B525" s="7">
        <v>5.1099999999999996E-7</v>
      </c>
      <c r="C525" s="7">
        <v>5.050843E-2</v>
      </c>
      <c r="D525" s="7">
        <v>1.53E-6</v>
      </c>
      <c r="E525" s="6">
        <v>10.03276</v>
      </c>
      <c r="F525" s="6">
        <v>5.5100000000000001E-3</v>
      </c>
      <c r="G525" s="5" t="s">
        <v>263</v>
      </c>
      <c r="H525" s="5" t="s">
        <v>591</v>
      </c>
      <c r="I525" s="5">
        <v>35174</v>
      </c>
    </row>
    <row r="526" spans="1:15" x14ac:dyDescent="0.2">
      <c r="A526" s="7">
        <v>8.5616770000000002E-3</v>
      </c>
      <c r="B526" s="7">
        <v>8.3900000000000004E-7</v>
      </c>
      <c r="C526" s="7">
        <v>5.0413800000000002E-2</v>
      </c>
      <c r="D526" s="7">
        <v>1.5099999999999999E-6</v>
      </c>
      <c r="E526" s="6">
        <v>9.0395299999999992</v>
      </c>
      <c r="F526" s="6">
        <v>5.8100000000000001E-3</v>
      </c>
      <c r="G526" s="5" t="s">
        <v>9</v>
      </c>
      <c r="H526" s="5" t="s">
        <v>592</v>
      </c>
      <c r="I526" s="5">
        <v>35175</v>
      </c>
      <c r="J526" s="4"/>
      <c r="K526" s="4">
        <f>(C526/AVERAGE(C525,C527)-1)*1000</f>
        <v>-1.9837072906810915</v>
      </c>
      <c r="L526" s="1">
        <f>((K526/1000+1)*(14.7/1000+1)-1)*1000</f>
        <v>12.687132212145791</v>
      </c>
      <c r="M526" s="1">
        <f>1000*SQRT((D526/C526)*(D526/C526)+(D525/C525)*(D525/C525)+(D527/C527)*(D527/C527))</f>
        <v>4.6783877910613107E-2</v>
      </c>
    </row>
    <row r="527" spans="1:15" x14ac:dyDescent="0.2">
      <c r="A527" s="7">
        <v>8.5733990000000006E-3</v>
      </c>
      <c r="B527" s="7">
        <v>3.8500000000000002E-7</v>
      </c>
      <c r="C527" s="7">
        <v>5.0519580000000001E-2</v>
      </c>
      <c r="D527" s="7">
        <v>9.7699999999999992E-7</v>
      </c>
      <c r="E527" s="6">
        <v>10.001390000000001</v>
      </c>
      <c r="F527" s="6">
        <v>4.0200000000000001E-3</v>
      </c>
      <c r="G527" s="5" t="s">
        <v>263</v>
      </c>
      <c r="H527" s="5" t="s">
        <v>593</v>
      </c>
      <c r="I527" s="5">
        <v>35176</v>
      </c>
    </row>
    <row r="528" spans="1:15" x14ac:dyDescent="0.2">
      <c r="A528" s="7">
        <v>8.5616049999999999E-3</v>
      </c>
      <c r="B528" s="7">
        <v>9.3200000000000003E-7</v>
      </c>
      <c r="C528" s="7">
        <v>5.0404129999999998E-2</v>
      </c>
      <c r="D528" s="7">
        <v>1.1000000000000001E-6</v>
      </c>
      <c r="E528" s="6">
        <v>9.2285570000000003</v>
      </c>
      <c r="F528" s="6">
        <v>1.34E-2</v>
      </c>
      <c r="G528" s="5" t="s">
        <v>9</v>
      </c>
      <c r="H528" s="5" t="s">
        <v>594</v>
      </c>
      <c r="I528" s="5">
        <v>35177</v>
      </c>
      <c r="K528" s="4">
        <f>(C528/AVERAGE(C527,C529)-1)*1000</f>
        <v>-2.1929171202044184</v>
      </c>
      <c r="L528" s="1">
        <f>((K528/1000+1)*(14.7/1000+1)-1)*1000</f>
        <v>12.474846998128619</v>
      </c>
      <c r="M528" s="1">
        <f>1000*SQRT((D528/C528)*(D528/C528)+(D527/C527)*(D527/C527)+(D529/C529)*(D529/C529))</f>
        <v>4.2763958768836582E-2</v>
      </c>
    </row>
    <row r="529" spans="1:15" x14ac:dyDescent="0.2">
      <c r="A529" s="7">
        <v>8.5714539999999992E-3</v>
      </c>
      <c r="B529" s="7">
        <v>5.4899999999999995E-7</v>
      </c>
      <c r="C529" s="7">
        <v>5.0510230000000003E-2</v>
      </c>
      <c r="D529" s="7">
        <v>1.5799999999999999E-6</v>
      </c>
      <c r="E529" s="6">
        <v>10.13669</v>
      </c>
      <c r="F529" s="6">
        <v>5.9800000000000001E-3</v>
      </c>
      <c r="G529" s="5" t="s">
        <v>263</v>
      </c>
      <c r="H529" s="5" t="s">
        <v>595</v>
      </c>
      <c r="I529" s="5">
        <v>35178</v>
      </c>
    </row>
    <row r="530" spans="1:15" x14ac:dyDescent="0.2">
      <c r="A530" s="7">
        <v>8.5689249999999998E-3</v>
      </c>
      <c r="B530" s="7">
        <v>8.2500000000000004E-7</v>
      </c>
      <c r="C530" s="7">
        <v>5.0409420000000003E-2</v>
      </c>
      <c r="D530" s="7">
        <v>1.2899999999999999E-6</v>
      </c>
      <c r="E530" s="6">
        <v>9.1523129999999995</v>
      </c>
      <c r="F530" s="6">
        <v>4.8999999999999998E-3</v>
      </c>
      <c r="G530" s="5" t="s">
        <v>9</v>
      </c>
      <c r="H530" s="5" t="s">
        <v>596</v>
      </c>
      <c r="I530" s="5">
        <v>35179</v>
      </c>
      <c r="K530" s="4">
        <f>(C530/AVERAGE(C529,C531)-1)*1000</f>
        <v>-1.8158013129212502</v>
      </c>
      <c r="L530" s="1">
        <f>((K530/1000+1)*(14.7/1000+1)-1)*1000</f>
        <v>12.857506407778718</v>
      </c>
      <c r="M530" s="1">
        <f>1000*SQRT((D530/C530)*(D530/C530)+(D529/C529)*(D529/C529)+(D531/C531)*(D531/C531))</f>
        <v>4.5542101941130786E-2</v>
      </c>
      <c r="N530" s="8">
        <f>AVERAGE(L526:L530)</f>
        <v>12.673161872684375</v>
      </c>
      <c r="O530" s="8">
        <f>2*STDEV(L526:L530)</f>
        <v>0.38342370159884975</v>
      </c>
    </row>
    <row r="531" spans="1:15" x14ac:dyDescent="0.2">
      <c r="A531" s="7">
        <v>8.5642570000000005E-3</v>
      </c>
      <c r="B531" s="7">
        <v>5.51E-7</v>
      </c>
      <c r="C531" s="7">
        <v>5.0492009999999997E-2</v>
      </c>
      <c r="D531" s="7">
        <v>1.06E-6</v>
      </c>
      <c r="E531" s="6">
        <v>10.07428</v>
      </c>
      <c r="F531" s="6">
        <v>1.2E-2</v>
      </c>
      <c r="G531" s="5" t="s">
        <v>263</v>
      </c>
      <c r="H531" s="5" t="s">
        <v>597</v>
      </c>
      <c r="I531" s="5">
        <v>35180</v>
      </c>
    </row>
    <row r="532" spans="1:15" x14ac:dyDescent="0.2">
      <c r="A532" s="7">
        <v>8.5693929999999998E-3</v>
      </c>
      <c r="B532" s="7">
        <v>5.1699999999999998E-7</v>
      </c>
      <c r="C532" s="7">
        <v>5.048354E-2</v>
      </c>
      <c r="D532" s="7">
        <v>1.5600000000000001E-6</v>
      </c>
      <c r="E532" s="6">
        <v>6.4394070000000001</v>
      </c>
      <c r="F532" s="6">
        <v>3.1099999999999999E-3</v>
      </c>
      <c r="G532" s="5" t="s">
        <v>263</v>
      </c>
      <c r="H532" s="5" t="s">
        <v>598</v>
      </c>
      <c r="I532" s="5">
        <v>35181</v>
      </c>
    </row>
    <row r="533" spans="1:15" x14ac:dyDescent="0.2">
      <c r="A533" s="7">
        <v>8.5635599999999996E-3</v>
      </c>
      <c r="B533" s="7">
        <v>6.5199999999999996E-7</v>
      </c>
      <c r="C533" s="7">
        <v>5.0400832999999999E-2</v>
      </c>
      <c r="D533" s="7">
        <v>8.4900000000000005E-7</v>
      </c>
      <c r="E533" s="6">
        <v>6.6628910000000001</v>
      </c>
      <c r="F533" s="6">
        <v>6.3499999999999997E-3</v>
      </c>
      <c r="G533" s="5" t="s">
        <v>9</v>
      </c>
      <c r="H533" s="5" t="s">
        <v>599</v>
      </c>
      <c r="I533" s="5">
        <v>35182</v>
      </c>
      <c r="K533" s="4">
        <f>(C533/AVERAGE(C532,C534)-1)*1000</f>
        <v>-1.8642847000404084</v>
      </c>
      <c r="L533" s="1">
        <f>((K533/1000+1)*(14.7/1000+1)-1)*1000</f>
        <v>12.808310314868843</v>
      </c>
      <c r="M533" s="1">
        <f>1000*SQRT((D533/C533)*(D533/C533)+(D532/C532)*(D532/C532)+(D534/C534)*(D534/C534))</f>
        <v>4.2133944735781338E-2</v>
      </c>
    </row>
    <row r="534" spans="1:15" x14ac:dyDescent="0.2">
      <c r="A534" s="7">
        <v>8.5760550000000008E-3</v>
      </c>
      <c r="B534" s="7">
        <v>9.0400000000000005E-7</v>
      </c>
      <c r="C534" s="7">
        <v>5.05064E-2</v>
      </c>
      <c r="D534" s="7">
        <v>1.17E-6</v>
      </c>
      <c r="E534" s="6">
        <v>6.3678189999999999</v>
      </c>
      <c r="F534" s="6">
        <v>4.1900000000000001E-3</v>
      </c>
      <c r="G534" s="5" t="s">
        <v>263</v>
      </c>
      <c r="H534" s="5" t="s">
        <v>600</v>
      </c>
      <c r="I534" s="5">
        <v>35183</v>
      </c>
    </row>
    <row r="535" spans="1:15" x14ac:dyDescent="0.2">
      <c r="A535" s="7">
        <v>8.554374E-3</v>
      </c>
      <c r="B535" s="7">
        <v>8.1699999999999997E-7</v>
      </c>
      <c r="C535" s="7">
        <v>5.0382768000000001E-2</v>
      </c>
      <c r="D535" s="7">
        <v>7.0100000000000004E-7</v>
      </c>
      <c r="E535" s="6">
        <v>6.5663349999999996</v>
      </c>
      <c r="F535" s="6">
        <v>3.7599999999999999E-3</v>
      </c>
      <c r="G535" s="5" t="s">
        <v>9</v>
      </c>
      <c r="H535" s="5" t="s">
        <v>601</v>
      </c>
      <c r="I535" s="5">
        <v>35184</v>
      </c>
      <c r="K535" s="4">
        <f>(C535/AVERAGE(C534,C536)-1)*1000</f>
        <v>-2.0673975523867183</v>
      </c>
      <c r="L535" s="1">
        <f>((K535/1000+1)*(14.7/1000+1)-1)*1000</f>
        <v>12.602211703593102</v>
      </c>
      <c r="M535" s="1">
        <f>1000*SQRT((D535/C535)*(D535/C535)+(D534/C534)*(D534/C534)+(D536/C536)*(D536/C536))</f>
        <v>3.3357095909584022E-2</v>
      </c>
    </row>
    <row r="536" spans="1:15" x14ac:dyDescent="0.2">
      <c r="A536" s="7">
        <v>8.5569459999999993E-3</v>
      </c>
      <c r="B536" s="7">
        <v>5.7800000000000001E-7</v>
      </c>
      <c r="C536" s="7">
        <v>5.0467890000000001E-2</v>
      </c>
      <c r="D536" s="7">
        <v>9.8700000000000004E-7</v>
      </c>
      <c r="E536" s="6">
        <v>6.2733429999999997</v>
      </c>
      <c r="F536" s="6">
        <v>4.4299999999999999E-3</v>
      </c>
      <c r="G536" s="5" t="s">
        <v>263</v>
      </c>
      <c r="H536" s="5" t="s">
        <v>602</v>
      </c>
      <c r="I536" s="5">
        <v>35185</v>
      </c>
    </row>
    <row r="537" spans="1:15" x14ac:dyDescent="0.2">
      <c r="A537" s="7">
        <v>8.5511809999999997E-3</v>
      </c>
      <c r="B537" s="7">
        <v>7.2099999999999996E-7</v>
      </c>
      <c r="C537" s="7">
        <v>5.036786E-2</v>
      </c>
      <c r="D537" s="7">
        <v>8.7300000000000005E-7</v>
      </c>
      <c r="E537" s="6">
        <v>6.5277390000000004</v>
      </c>
      <c r="F537" s="6">
        <v>2.66E-3</v>
      </c>
      <c r="G537" s="5" t="s">
        <v>9</v>
      </c>
      <c r="H537" s="5" t="s">
        <v>603</v>
      </c>
      <c r="I537" s="5">
        <v>35186</v>
      </c>
      <c r="K537" s="4">
        <f>(C537/AVERAGE(C536,C538)-1)*1000</f>
        <v>-1.8336166083551264</v>
      </c>
      <c r="L537" s="1">
        <f>((K537/1000+1)*(14.7/1000+1)-1)*1000</f>
        <v>12.839429227502031</v>
      </c>
      <c r="M537" s="1">
        <f>1000*SQRT((D537/C537)*(D537/C537)+(D536/C536)*(D536/C536)+(D538/C538)*(D538/C538))</f>
        <v>3.0074228528225656E-2</v>
      </c>
      <c r="N537" s="8">
        <f>AVERAGE(L533:L537)</f>
        <v>12.749983748654659</v>
      </c>
      <c r="O537" s="8">
        <f>2*STDEV(L533:L537)</f>
        <v>0.2578335095143679</v>
      </c>
    </row>
    <row r="538" spans="1:15" x14ac:dyDescent="0.2">
      <c r="A538" s="7">
        <v>8.5580880000000002E-3</v>
      </c>
      <c r="B538" s="7">
        <v>5.5599999999999995E-7</v>
      </c>
      <c r="C538" s="7">
        <v>5.0452879999999999E-2</v>
      </c>
      <c r="D538" s="7">
        <v>7.5099999999999999E-7</v>
      </c>
      <c r="E538" s="6">
        <v>6.2485390000000001</v>
      </c>
      <c r="F538" s="6">
        <v>4.8599999999999997E-3</v>
      </c>
      <c r="G538" s="5" t="s">
        <v>263</v>
      </c>
      <c r="H538" s="5" t="s">
        <v>604</v>
      </c>
      <c r="I538" s="5">
        <v>35187</v>
      </c>
    </row>
    <row r="539" spans="1:15" x14ac:dyDescent="0.2">
      <c r="A539" s="7">
        <v>8.5492390000000001E-3</v>
      </c>
      <c r="B539" s="7">
        <v>7.7000000000000004E-7</v>
      </c>
      <c r="C539" s="7">
        <v>5.0370070000000003E-2</v>
      </c>
      <c r="D539" s="7">
        <v>1.6500000000000001E-6</v>
      </c>
      <c r="E539" s="6">
        <v>6.5027619999999997</v>
      </c>
      <c r="F539" s="6">
        <v>7.3899999999999999E-3</v>
      </c>
      <c r="G539" s="5" t="s">
        <v>9</v>
      </c>
      <c r="H539" s="5" t="s">
        <v>605</v>
      </c>
      <c r="I539" s="5">
        <v>35188</v>
      </c>
      <c r="K539" s="4">
        <f>(C539/AVERAGE(C538,C540)-1)*1000</f>
        <v>-1.7867536473772372</v>
      </c>
      <c r="L539" s="1">
        <f>((K539/1000+1)*(14.7/1000+1)-1)*1000</f>
        <v>12.88698107400621</v>
      </c>
      <c r="M539" s="1">
        <f>1000*SQRT((D539/C539)*(D539/C539)+(D538/C538)*(D538/C538)+(D540/C540)*(D540/C540))</f>
        <v>4.0708972453397205E-2</v>
      </c>
    </row>
    <row r="540" spans="1:15" x14ac:dyDescent="0.2">
      <c r="A540" s="7">
        <v>8.5625179999999999E-3</v>
      </c>
      <c r="B540" s="7">
        <v>5.4499999999999997E-7</v>
      </c>
      <c r="C540" s="7">
        <v>5.0467579999999998E-2</v>
      </c>
      <c r="D540" s="7">
        <v>9.6099999999999999E-7</v>
      </c>
      <c r="E540" s="6">
        <v>6.2648619999999999</v>
      </c>
      <c r="F540" s="6">
        <v>3.5300000000000002E-3</v>
      </c>
      <c r="G540" s="5" t="s">
        <v>263</v>
      </c>
      <c r="H540" s="5" t="s">
        <v>606</v>
      </c>
      <c r="I540" s="5">
        <v>35189</v>
      </c>
    </row>
    <row r="541" spans="1:15" x14ac:dyDescent="0.2">
      <c r="A541" s="7">
        <v>8.5549770000000001E-3</v>
      </c>
      <c r="B541" s="7">
        <v>5.3399999999999999E-7</v>
      </c>
      <c r="C541" s="7">
        <v>5.0372720000000003E-2</v>
      </c>
      <c r="D541" s="7">
        <v>1.1599999999999999E-6</v>
      </c>
      <c r="E541" s="6">
        <v>6.5097459999999998</v>
      </c>
      <c r="F541" s="6">
        <v>4.3099999999999996E-3</v>
      </c>
      <c r="G541" s="5" t="s">
        <v>9</v>
      </c>
      <c r="H541" s="5" t="s">
        <v>607</v>
      </c>
      <c r="I541" s="5">
        <v>35190</v>
      </c>
      <c r="K541" s="4">
        <f>(C541/AVERAGE(C540,C542)-1)*1000</f>
        <v>-1.7265215268220668</v>
      </c>
      <c r="L541" s="1">
        <f>((K541/1000+1)*(14.7/1000+1)-1)*1000</f>
        <v>12.948098606733627</v>
      </c>
      <c r="M541" s="1">
        <f>1000*SQRT((D541/C541)*(D541/C541)+(D540/C540)*(D540/C540)+(D542/C542)*(D542/C542))</f>
        <v>3.5781026220688343E-2</v>
      </c>
    </row>
    <row r="542" spans="1:15" x14ac:dyDescent="0.2">
      <c r="A542" s="7">
        <v>8.5564339999999999E-3</v>
      </c>
      <c r="B542" s="7">
        <v>6.6899999999999997E-7</v>
      </c>
      <c r="C542" s="7">
        <v>5.04521E-2</v>
      </c>
      <c r="D542" s="7">
        <v>9.9300000000000006E-7</v>
      </c>
      <c r="E542" s="6">
        <v>6.2464389999999996</v>
      </c>
      <c r="F542" s="6">
        <v>3.2299999999999998E-3</v>
      </c>
      <c r="G542" s="5" t="s">
        <v>263</v>
      </c>
      <c r="H542" s="5" t="s">
        <v>608</v>
      </c>
      <c r="I542" s="5">
        <v>35191</v>
      </c>
    </row>
    <row r="543" spans="1:15" x14ac:dyDescent="0.2">
      <c r="A543" s="7">
        <v>8.5499259999999994E-3</v>
      </c>
      <c r="B543" s="7">
        <v>5.7700000000000004E-7</v>
      </c>
      <c r="C543" s="7">
        <v>5.036057E-2</v>
      </c>
      <c r="D543" s="7">
        <v>1.08E-6</v>
      </c>
      <c r="E543" s="6">
        <v>6.4780689999999996</v>
      </c>
      <c r="F543" s="6">
        <v>6.3099999999999996E-3</v>
      </c>
      <c r="G543" s="5" t="s">
        <v>9</v>
      </c>
      <c r="H543" s="5" t="s">
        <v>609</v>
      </c>
      <c r="I543" s="5">
        <v>35192</v>
      </c>
      <c r="K543" s="4">
        <f>(C543/AVERAGE(C542,C544)-1)*1000</f>
        <v>-1.8198346817499544</v>
      </c>
      <c r="L543" s="1">
        <f>((K543/1000+1)*(14.7/1000+1)-1)*1000</f>
        <v>12.853413748428189</v>
      </c>
      <c r="M543" s="1">
        <f>1000*SQRT((D543/C543)*(D543/C543)+(D542/C542)*(D542/C542)+(D544/C544)*(D544/C544))</f>
        <v>4.9982560735264275E-2</v>
      </c>
      <c r="N543" s="8">
        <f>AVERAGE(L539:L543)</f>
        <v>12.896164476389343</v>
      </c>
      <c r="O543" s="8">
        <f>2*STDEV(L539:L543)</f>
        <v>9.6011598415568875E-2</v>
      </c>
    </row>
    <row r="544" spans="1:15" x14ac:dyDescent="0.2">
      <c r="A544" s="7">
        <v>8.5558530000000004E-3</v>
      </c>
      <c r="B544" s="7">
        <v>1.1000000000000001E-6</v>
      </c>
      <c r="C544" s="7">
        <v>5.0452669999999998E-2</v>
      </c>
      <c r="D544" s="7">
        <v>2.0499999999999999E-6</v>
      </c>
      <c r="E544" s="6">
        <v>6.2305590000000004</v>
      </c>
      <c r="F544" s="6">
        <v>1.2200000000000001E-2</v>
      </c>
      <c r="G544" s="5" t="s">
        <v>263</v>
      </c>
      <c r="H544" s="5" t="s">
        <v>610</v>
      </c>
      <c r="I544" s="5">
        <v>35193</v>
      </c>
    </row>
    <row r="545" spans="1:6" x14ac:dyDescent="0.2">
      <c r="A545" s="7"/>
      <c r="B545" s="7"/>
      <c r="C545" s="7"/>
      <c r="D545" s="7"/>
      <c r="E545" s="6"/>
      <c r="F545" s="6"/>
    </row>
    <row r="546" spans="1:6" x14ac:dyDescent="0.2">
      <c r="A546" s="7"/>
      <c r="B546" s="7"/>
      <c r="C546" s="7"/>
      <c r="D546" s="7"/>
      <c r="E546" s="6"/>
      <c r="F546" s="6"/>
    </row>
    <row r="547" spans="1:6" x14ac:dyDescent="0.2">
      <c r="A547" s="7"/>
      <c r="B547" s="7"/>
      <c r="C547" s="7"/>
      <c r="D547" s="7"/>
      <c r="E547" s="6"/>
      <c r="F547" s="6"/>
    </row>
    <row r="548" spans="1:6" x14ac:dyDescent="0.2">
      <c r="A548" s="7"/>
      <c r="B548" s="7"/>
      <c r="C548" s="7"/>
      <c r="D548" s="7"/>
      <c r="E548" s="6"/>
      <c r="F548" s="6"/>
    </row>
    <row r="549" spans="1:6" x14ac:dyDescent="0.2">
      <c r="A549" s="7"/>
      <c r="B549" s="7"/>
      <c r="C549" s="7"/>
      <c r="D549" s="7"/>
      <c r="E549" s="6"/>
      <c r="F549" s="6"/>
    </row>
    <row r="550" spans="1:6" x14ac:dyDescent="0.2">
      <c r="A550" s="7"/>
      <c r="B550" s="7"/>
      <c r="C550" s="7"/>
      <c r="D550" s="7"/>
      <c r="E550" s="6"/>
      <c r="F550" s="6"/>
    </row>
    <row r="551" spans="1:6" x14ac:dyDescent="0.2">
      <c r="A551" s="7"/>
      <c r="B551" s="7"/>
      <c r="C551" s="7"/>
      <c r="D551" s="7"/>
      <c r="E551" s="6"/>
      <c r="F551" s="6"/>
    </row>
  </sheetData>
  <sortState xmlns:xlrd2="http://schemas.microsoft.com/office/spreadsheetml/2017/richdata2" ref="S55:U89">
    <sortCondition ref="S55:S89"/>
  </sortState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溶液法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2021-05-12T10:56:51Z</dcterms:modified>
</cp:coreProperties>
</file>