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f61de1a0c7a8e01d/学习/article/吉林锆石标样/初稿/JAAS投稿/Jilin锆石稿件-罗涛20210724/"/>
    </mc:Choice>
  </mc:AlternateContent>
  <xr:revisionPtr revIDLastSave="211" documentId="11_AD4DA82427541F7ACA7EB894E04A253A6AE8DE14" xr6:coauthVersionLast="47" xr6:coauthVersionMax="47" xr10:uidLastSave="{1B0FD3C5-C266-4493-8E69-6BED8A7872B9}"/>
  <bookViews>
    <workbookView xWindow="45232" yWindow="0" windowWidth="16962" windowHeight="8808" xr2:uid="{00000000-000D-0000-FFFF-FFFF00000000}"/>
  </bookViews>
  <sheets>
    <sheet name="Table S1" sheetId="2" r:id="rId1"/>
    <sheet name="Table S2" sheetId="3" r:id="rId2"/>
    <sheet name="Tables S3" sheetId="4" r:id="rId3"/>
    <sheet name="Table S4" sheetId="5" r:id="rId4"/>
    <sheet name="Table S5" sheetId="6" r:id="rId5"/>
    <sheet name="Table S6" sheetId="7" r:id="rId6"/>
    <sheet name="Table S7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8" l="1"/>
  <c r="B13" i="8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X228" i="3"/>
  <c r="X227" i="3"/>
  <c r="X226" i="3"/>
  <c r="X225" i="3"/>
  <c r="X224" i="3"/>
  <c r="X223" i="3"/>
  <c r="X222" i="3"/>
  <c r="X221" i="3"/>
  <c r="X220" i="3"/>
  <c r="X219" i="3"/>
  <c r="X218" i="3"/>
  <c r="X217" i="3"/>
  <c r="X216" i="3"/>
  <c r="X215" i="3"/>
  <c r="X214" i="3"/>
  <c r="X213" i="3"/>
  <c r="X212" i="3"/>
  <c r="X211" i="3"/>
  <c r="X210" i="3"/>
  <c r="X209" i="3"/>
  <c r="X208" i="3"/>
  <c r="X207" i="3"/>
  <c r="X206" i="3"/>
  <c r="X205" i="3"/>
  <c r="X204" i="3"/>
  <c r="X203" i="3"/>
  <c r="X202" i="3"/>
  <c r="X201" i="3"/>
  <c r="X200" i="3"/>
  <c r="X199" i="3"/>
  <c r="X198" i="3"/>
  <c r="X197" i="3"/>
  <c r="X196" i="3"/>
  <c r="X195" i="3"/>
  <c r="X194" i="3"/>
  <c r="X193" i="3"/>
  <c r="X192" i="3"/>
  <c r="X191" i="3"/>
  <c r="X190" i="3"/>
  <c r="X189" i="3"/>
  <c r="X187" i="3"/>
  <c r="X186" i="3"/>
  <c r="X185" i="3"/>
  <c r="X184" i="3"/>
  <c r="X183" i="3"/>
  <c r="X182" i="3"/>
  <c r="X181" i="3"/>
  <c r="X180" i="3"/>
  <c r="X179" i="3"/>
  <c r="X178" i="3"/>
  <c r="X177" i="3"/>
  <c r="X176" i="3"/>
  <c r="X175" i="3"/>
  <c r="X174" i="3"/>
  <c r="X173" i="3"/>
  <c r="X172" i="3"/>
  <c r="X171" i="3"/>
  <c r="X170" i="3"/>
  <c r="X169" i="3"/>
  <c r="X168" i="3"/>
  <c r="X167" i="3"/>
  <c r="X166" i="3"/>
  <c r="X165" i="3"/>
  <c r="X164" i="3"/>
  <c r="X163" i="3"/>
  <c r="X162" i="3"/>
  <c r="X161" i="3"/>
  <c r="X160" i="3"/>
  <c r="X159" i="3"/>
  <c r="X158" i="3"/>
  <c r="X157" i="3"/>
  <c r="X156" i="3"/>
  <c r="X155" i="3"/>
  <c r="X154" i="3"/>
  <c r="X153" i="3"/>
  <c r="X152" i="3"/>
  <c r="X151" i="3"/>
  <c r="X150" i="3"/>
  <c r="X149" i="3"/>
  <c r="X148" i="3"/>
  <c r="X147" i="3"/>
  <c r="X146" i="3"/>
  <c r="X145" i="3"/>
  <c r="X144" i="3"/>
  <c r="X143" i="3"/>
  <c r="X142" i="3"/>
  <c r="X141" i="3"/>
  <c r="X140" i="3"/>
  <c r="X139" i="3"/>
  <c r="X138" i="3"/>
  <c r="X137" i="3"/>
  <c r="X136" i="3"/>
  <c r="X135" i="3"/>
  <c r="X134" i="3"/>
  <c r="X133" i="3"/>
  <c r="X132" i="3"/>
  <c r="X131" i="3"/>
  <c r="X130" i="3"/>
  <c r="X129" i="3"/>
  <c r="X128" i="3"/>
  <c r="X127" i="3"/>
  <c r="X126" i="3"/>
  <c r="X125" i="3"/>
  <c r="X124" i="3"/>
  <c r="X123" i="3"/>
  <c r="X122" i="3"/>
  <c r="X121" i="3"/>
  <c r="X120" i="3"/>
  <c r="X119" i="3"/>
  <c r="X118" i="3"/>
  <c r="X117" i="3"/>
  <c r="X116" i="3"/>
  <c r="X115" i="3"/>
  <c r="X114" i="3"/>
  <c r="X113" i="3"/>
  <c r="X112" i="3"/>
  <c r="X111" i="3"/>
  <c r="X110" i="3"/>
  <c r="X109" i="3"/>
  <c r="X108" i="3"/>
  <c r="X107" i="3"/>
  <c r="X106" i="3"/>
  <c r="X105" i="3"/>
  <c r="X104" i="3"/>
  <c r="X103" i="3"/>
  <c r="X102" i="3"/>
  <c r="X101" i="3"/>
  <c r="X100" i="3"/>
  <c r="X99" i="3"/>
  <c r="X98" i="3"/>
  <c r="X97" i="3"/>
  <c r="X96" i="3"/>
  <c r="X95" i="3"/>
  <c r="X93" i="3"/>
  <c r="X92" i="3"/>
  <c r="X91" i="3"/>
  <c r="X90" i="3"/>
  <c r="X89" i="3"/>
  <c r="X88" i="3"/>
  <c r="X87" i="3"/>
  <c r="X86" i="3"/>
  <c r="X85" i="3"/>
  <c r="X84" i="3"/>
  <c r="X83" i="3"/>
  <c r="X82" i="3"/>
  <c r="X81" i="3"/>
  <c r="X80" i="3"/>
  <c r="X79" i="3"/>
  <c r="X78" i="3"/>
  <c r="X77" i="3"/>
  <c r="X76" i="3"/>
  <c r="X75" i="3"/>
  <c r="X74" i="3"/>
  <c r="X73" i="3"/>
  <c r="X72" i="3"/>
  <c r="X71" i="3"/>
  <c r="X70" i="3"/>
  <c r="X69" i="3"/>
  <c r="X68" i="3"/>
  <c r="X67" i="3"/>
  <c r="X66" i="3"/>
  <c r="X65" i="3"/>
  <c r="X64" i="3"/>
  <c r="X63" i="3"/>
  <c r="X62" i="3"/>
  <c r="X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</calcChain>
</file>

<file path=xl/sharedStrings.xml><?xml version="1.0" encoding="utf-8"?>
<sst xmlns="http://schemas.openxmlformats.org/spreadsheetml/2006/main" count="1984" uniqueCount="1035">
  <si>
    <t>Table S1. Summary of U-Pb, Hf and O isotopic compositions of commonly used zircon reference materials.</t>
    <phoneticPr fontId="2" type="noConversion"/>
  </si>
  <si>
    <t>Ref. material Name</t>
    <phoneticPr fontId="2" type="noConversion"/>
  </si>
  <si>
    <t>Age (Ma) (2s)</t>
    <phoneticPr fontId="2" type="noConversion"/>
  </si>
  <si>
    <r>
      <rPr>
        <vertAlign val="superscript"/>
        <sz val="9"/>
        <color theme="1"/>
        <rFont val="Times New Roman"/>
        <family val="1"/>
      </rPr>
      <t>176</t>
    </r>
    <r>
      <rPr>
        <sz val="9"/>
        <color theme="1"/>
        <rFont val="Times New Roman"/>
        <family val="1"/>
      </rPr>
      <t>Hf/</t>
    </r>
    <r>
      <rPr>
        <vertAlign val="superscript"/>
        <sz val="9"/>
        <color theme="1"/>
        <rFont val="Times New Roman"/>
        <family val="1"/>
      </rPr>
      <t>177</t>
    </r>
    <r>
      <rPr>
        <sz val="9"/>
        <color theme="1"/>
        <rFont val="Times New Roman"/>
        <family val="1"/>
      </rPr>
      <t>Hf  (2s)</t>
    </r>
    <phoneticPr fontId="2" type="noConversion"/>
  </si>
  <si>
    <t>Quantity</t>
    <phoneticPr fontId="2" type="noConversion"/>
  </si>
  <si>
    <t>Ref.</t>
  </si>
  <si>
    <t>OG-1</t>
  </si>
  <si>
    <t>3465.4 ± 0.6</t>
    <phoneticPr fontId="2" type="noConversion"/>
  </si>
  <si>
    <t>236±184</t>
    <phoneticPr fontId="2" type="noConversion"/>
  </si>
  <si>
    <t>0.280633±0.000034</t>
    <phoneticPr fontId="2" type="noConversion"/>
  </si>
  <si>
    <t>5.70±0.11</t>
    <phoneticPr fontId="2" type="noConversion"/>
  </si>
  <si>
    <t>Available from rock outcrop</t>
    <phoneticPr fontId="2" type="noConversion"/>
  </si>
  <si>
    <t>1-3</t>
  </si>
  <si>
    <t>KV01</t>
  </si>
  <si>
    <t>3230 ± 26</t>
    <phoneticPr fontId="2" type="noConversion"/>
  </si>
  <si>
    <t>83±74</t>
    <phoneticPr fontId="2" type="noConversion"/>
  </si>
  <si>
    <t>0.280810±0.000013</t>
    <phoneticPr fontId="2" type="noConversion"/>
  </si>
  <si>
    <t>6.17±0.33</t>
  </si>
  <si>
    <t>4</t>
  </si>
  <si>
    <t>QGNG</t>
  </si>
  <si>
    <t>1851.6±0.6</t>
    <phoneticPr fontId="2" type="noConversion"/>
  </si>
  <si>
    <t>304±502</t>
    <phoneticPr fontId="2" type="noConversion"/>
  </si>
  <si>
    <t>0.281612±0.000004</t>
    <phoneticPr fontId="2" type="noConversion"/>
  </si>
  <si>
    <t>7.18±0.04</t>
  </si>
  <si>
    <t>Available from rock outcrop</t>
  </si>
  <si>
    <t>3, 5, 6</t>
  </si>
  <si>
    <t>FC-1/AS3</t>
    <phoneticPr fontId="2" type="noConversion"/>
  </si>
  <si>
    <t>1099.0±0.6/1099.1±0.5</t>
    <phoneticPr fontId="2" type="noConversion"/>
  </si>
  <si>
    <t>428±698</t>
    <phoneticPr fontId="2" type="noConversion"/>
  </si>
  <si>
    <t>0.282184±0.000016</t>
    <phoneticPr fontId="2" type="noConversion"/>
  </si>
  <si>
    <t>5.34±0.07</t>
    <phoneticPr fontId="2" type="noConversion"/>
  </si>
  <si>
    <t>6-8</t>
  </si>
  <si>
    <t>1065.4±0.3</t>
    <phoneticPr fontId="2" type="noConversion"/>
  </si>
  <si>
    <t>81±9</t>
    <phoneticPr fontId="2" type="noConversion"/>
  </si>
  <si>
    <t>0.282306±0.000008</t>
    <phoneticPr fontId="2" type="noConversion"/>
  </si>
  <si>
    <t>9.86 ±0.22</t>
  </si>
  <si>
    <t>One single crystal</t>
    <phoneticPr fontId="2" type="noConversion"/>
  </si>
  <si>
    <t>9-11</t>
  </si>
  <si>
    <t>Mud Tank (MT)</t>
    <phoneticPr fontId="2" type="noConversion"/>
  </si>
  <si>
    <t>732 ± 5</t>
    <phoneticPr fontId="2" type="noConversion"/>
  </si>
  <si>
    <t>15±11</t>
    <phoneticPr fontId="2" type="noConversion"/>
  </si>
  <si>
    <t>0.282507±0.000006</t>
    <phoneticPr fontId="2" type="noConversion"/>
  </si>
  <si>
    <t>5.03±0.20</t>
  </si>
  <si>
    <t>6, 12, 13</t>
  </si>
  <si>
    <t>GJ-1</t>
  </si>
  <si>
    <t>608.5±0.4</t>
    <phoneticPr fontId="2" type="noConversion"/>
  </si>
  <si>
    <t>287±151</t>
    <phoneticPr fontId="2" type="noConversion"/>
  </si>
  <si>
    <t>0.282000±0.000005</t>
    <phoneticPr fontId="2" type="noConversion"/>
  </si>
  <si>
    <t>-</t>
    <phoneticPr fontId="2" type="noConversion"/>
  </si>
  <si>
    <t>crystal</t>
    <phoneticPr fontId="2" type="noConversion"/>
  </si>
  <si>
    <t>14, 15</t>
  </si>
  <si>
    <t>LKZ-1</t>
    <phoneticPr fontId="2" type="noConversion"/>
  </si>
  <si>
    <t>570.0±2.5</t>
    <phoneticPr fontId="2" type="noConversion"/>
  </si>
  <si>
    <t>10.72±0.02</t>
    <phoneticPr fontId="2" type="noConversion"/>
  </si>
  <si>
    <t>16</t>
  </si>
  <si>
    <t>SL13</t>
    <phoneticPr fontId="2" type="noConversion"/>
  </si>
  <si>
    <t>572.1±0.4</t>
    <phoneticPr fontId="2" type="noConversion"/>
  </si>
  <si>
    <t>11.30±0.39</t>
  </si>
  <si>
    <t>3, 17</t>
  </si>
  <si>
    <t>564±4</t>
    <phoneticPr fontId="2" type="noConversion"/>
  </si>
  <si>
    <t>18</t>
    <phoneticPr fontId="2" type="noConversion"/>
  </si>
  <si>
    <t>CZ3</t>
    <phoneticPr fontId="2" type="noConversion"/>
  </si>
  <si>
    <t>563.9±1.3</t>
    <phoneticPr fontId="2" type="noConversion"/>
  </si>
  <si>
    <t>550±10</t>
    <phoneticPr fontId="2" type="noConversion"/>
  </si>
  <si>
    <t>0.281732±0.000007</t>
    <phoneticPr fontId="2" type="noConversion"/>
  </si>
  <si>
    <t>19, 20</t>
    <phoneticPr fontId="2" type="noConversion"/>
  </si>
  <si>
    <t>Sri Lanka F (SLF)</t>
    <phoneticPr fontId="2" type="noConversion"/>
  </si>
  <si>
    <t>563.2 ± 4.8</t>
  </si>
  <si>
    <t>21</t>
    <phoneticPr fontId="2" type="noConversion"/>
  </si>
  <si>
    <t>M257</t>
    <phoneticPr fontId="2" type="noConversion"/>
  </si>
  <si>
    <t>561.3±0.3</t>
  </si>
  <si>
    <t>853±24</t>
    <phoneticPr fontId="2" type="noConversion"/>
  </si>
  <si>
    <t>0.281544±0.000018</t>
    <phoneticPr fontId="2" type="noConversion"/>
  </si>
  <si>
    <t>13.93±0.22</t>
  </si>
  <si>
    <t>22, 23</t>
    <phoneticPr fontId="2" type="noConversion"/>
  </si>
  <si>
    <t>BB</t>
    <phoneticPr fontId="2" type="noConversion"/>
  </si>
  <si>
    <t>270±3.5</t>
    <phoneticPr fontId="2" type="noConversion"/>
  </si>
  <si>
    <t>0.281674±0.000018</t>
    <phoneticPr fontId="2" type="noConversion"/>
  </si>
  <si>
    <t>13.5±0.56</t>
    <phoneticPr fontId="2" type="noConversion"/>
  </si>
  <si>
    <t>24</t>
    <phoneticPr fontId="2" type="noConversion"/>
  </si>
  <si>
    <t>Z6266/BR266</t>
    <phoneticPr fontId="2" type="noConversion"/>
  </si>
  <si>
    <t>559.0±0.2</t>
    <phoneticPr fontId="2" type="noConversion"/>
  </si>
  <si>
    <t>909±27</t>
    <phoneticPr fontId="2" type="noConversion"/>
  </si>
  <si>
    <t>0.281630±0.000010</t>
    <phoneticPr fontId="2" type="noConversion"/>
  </si>
  <si>
    <t>6, 25</t>
    <phoneticPr fontId="2" type="noConversion"/>
  </si>
  <si>
    <t>GZ8</t>
    <phoneticPr fontId="2" type="noConversion"/>
  </si>
  <si>
    <t>543.92±0.06</t>
  </si>
  <si>
    <t>1305±57</t>
    <phoneticPr fontId="2" type="noConversion"/>
  </si>
  <si>
    <t>0.281662±0.000005</t>
    <phoneticPr fontId="2" type="noConversion"/>
  </si>
  <si>
    <t>8.88±0.10</t>
    <phoneticPr fontId="2" type="noConversion"/>
  </si>
  <si>
    <t>26</t>
    <phoneticPr fontId="2" type="noConversion"/>
  </si>
  <si>
    <t>SA01</t>
    <phoneticPr fontId="2" type="noConversion"/>
  </si>
  <si>
    <t>161±50</t>
    <phoneticPr fontId="2" type="noConversion"/>
  </si>
  <si>
    <t>0.282293±0.000007</t>
    <phoneticPr fontId="2" type="noConversion"/>
  </si>
  <si>
    <t>6.16±0.26</t>
    <phoneticPr fontId="2" type="noConversion"/>
  </si>
  <si>
    <t>27</t>
    <phoneticPr fontId="2" type="noConversion"/>
  </si>
  <si>
    <t>SA02</t>
    <phoneticPr fontId="2" type="noConversion"/>
  </si>
  <si>
    <t>533.7±3.7</t>
    <phoneticPr fontId="2" type="noConversion"/>
  </si>
  <si>
    <t>580±23</t>
    <phoneticPr fontId="2" type="noConversion"/>
  </si>
  <si>
    <t>0.282287±0.000016</t>
    <phoneticPr fontId="2" type="noConversion"/>
  </si>
  <si>
    <t>6.03±0.28</t>
    <phoneticPr fontId="2" type="noConversion"/>
  </si>
  <si>
    <t>28</t>
    <phoneticPr fontId="2" type="noConversion"/>
  </si>
  <si>
    <t>GZ7</t>
    <phoneticPr fontId="2" type="noConversion"/>
  </si>
  <si>
    <t>530.26±0.05</t>
  </si>
  <si>
    <t>680±31</t>
    <phoneticPr fontId="2" type="noConversion"/>
  </si>
  <si>
    <t>0.281666±0.000004</t>
    <phoneticPr fontId="2" type="noConversion"/>
  </si>
  <si>
    <t>6.88±0.05</t>
    <phoneticPr fontId="2" type="noConversion"/>
  </si>
  <si>
    <t>M127</t>
    <phoneticPr fontId="2" type="noConversion"/>
  </si>
  <si>
    <t>524.36±0.16</t>
  </si>
  <si>
    <t>0.282396±0.000004</t>
    <phoneticPr fontId="2" type="noConversion"/>
  </si>
  <si>
    <t>29</t>
    <phoneticPr fontId="2" type="noConversion"/>
  </si>
  <si>
    <t>R33</t>
    <phoneticPr fontId="2" type="noConversion"/>
  </si>
  <si>
    <t>418.9±0.4</t>
    <phoneticPr fontId="2" type="noConversion"/>
  </si>
  <si>
    <t>175±181</t>
    <phoneticPr fontId="2" type="noConversion"/>
  </si>
  <si>
    <t>0.282764±0.000014</t>
    <phoneticPr fontId="2" type="noConversion"/>
  </si>
  <si>
    <t>5.55±0.08</t>
    <phoneticPr fontId="2" type="noConversion"/>
  </si>
  <si>
    <t>30, 31</t>
    <phoneticPr fontId="2" type="noConversion"/>
  </si>
  <si>
    <t>Temora 1 (TEM1)</t>
    <phoneticPr fontId="2" type="noConversion"/>
  </si>
  <si>
    <t>416.75±0.24</t>
    <phoneticPr fontId="2" type="noConversion"/>
  </si>
  <si>
    <t>161±152</t>
    <phoneticPr fontId="2" type="noConversion"/>
  </si>
  <si>
    <t>0.282684±0.000016</t>
    <phoneticPr fontId="2" type="noConversion"/>
  </si>
  <si>
    <t>7.93±0.08</t>
    <phoneticPr fontId="2" type="noConversion"/>
  </si>
  <si>
    <t>32, 33</t>
    <phoneticPr fontId="2" type="noConversion"/>
  </si>
  <si>
    <t>Temora 2 (TEM2)</t>
    <phoneticPr fontId="2" type="noConversion"/>
  </si>
  <si>
    <t>416.78±0.33</t>
    <phoneticPr fontId="2" type="noConversion"/>
  </si>
  <si>
    <t>176±140</t>
    <phoneticPr fontId="2" type="noConversion"/>
  </si>
  <si>
    <t>0.282683±0.000016</t>
    <phoneticPr fontId="2" type="noConversion"/>
  </si>
  <si>
    <t>8.20±0.02</t>
    <phoneticPr fontId="2" type="noConversion"/>
  </si>
  <si>
    <t>30, 33</t>
    <phoneticPr fontId="2" type="noConversion"/>
  </si>
  <si>
    <t>Plešovice</t>
    <phoneticPr fontId="2" type="noConversion"/>
  </si>
  <si>
    <t>337.13±0.37</t>
  </si>
  <si>
    <t>1485±1460</t>
    <phoneticPr fontId="2" type="noConversion"/>
  </si>
  <si>
    <t>0.282482±0.000012</t>
    <phoneticPr fontId="2" type="noConversion"/>
  </si>
  <si>
    <t>8.19±0.08</t>
    <phoneticPr fontId="2" type="noConversion"/>
  </si>
  <si>
    <t>3, 34</t>
    <phoneticPr fontId="2" type="noConversion"/>
  </si>
  <si>
    <t>Qinghu</t>
    <phoneticPr fontId="2" type="noConversion"/>
  </si>
  <si>
    <t>159.38±0.12</t>
  </si>
  <si>
    <t>0.283002±0.000004</t>
    <phoneticPr fontId="2" type="noConversion"/>
  </si>
  <si>
    <t>5.39±0.22</t>
    <phoneticPr fontId="2" type="noConversion"/>
  </si>
  <si>
    <t>35, 36</t>
    <phoneticPr fontId="2" type="noConversion"/>
  </si>
  <si>
    <t>GHR1</t>
    <phoneticPr fontId="2" type="noConversion"/>
  </si>
  <si>
    <t>48.106±0.023</t>
  </si>
  <si>
    <t>0.283050±0.000017</t>
    <phoneticPr fontId="2" type="noConversion"/>
  </si>
  <si>
    <t>37</t>
    <phoneticPr fontId="2" type="noConversion"/>
  </si>
  <si>
    <t>Aus Z2&amp;Aus Z5</t>
    <phoneticPr fontId="2" type="noConversion"/>
  </si>
  <si>
    <t>38.8963±0.0044/ 38.9022±0.0035</t>
    <phoneticPr fontId="2" type="noConversion"/>
  </si>
  <si>
    <t>244±3/ 314±4</t>
    <phoneticPr fontId="2" type="noConversion"/>
  </si>
  <si>
    <t>38</t>
    <phoneticPr fontId="2" type="noConversion"/>
  </si>
  <si>
    <t>Fish Canyon Tuff (FCT)</t>
    <phoneticPr fontId="2" type="noConversion"/>
  </si>
  <si>
    <t>28.478 ± 0.024</t>
  </si>
  <si>
    <t>39</t>
    <phoneticPr fontId="2" type="noConversion"/>
  </si>
  <si>
    <t xml:space="preserve">Penglai </t>
    <phoneticPr fontId="2" type="noConversion"/>
  </si>
  <si>
    <t>4.4 ± 0.1</t>
    <phoneticPr fontId="2" type="noConversion"/>
  </si>
  <si>
    <t>37±16</t>
    <phoneticPr fontId="2" type="noConversion"/>
  </si>
  <si>
    <t>0.282906±0.000010</t>
    <phoneticPr fontId="2" type="noConversion"/>
  </si>
  <si>
    <t>5.31±0.10</t>
    <phoneticPr fontId="2" type="noConversion"/>
  </si>
  <si>
    <t>40</t>
    <phoneticPr fontId="2" type="noConversion"/>
  </si>
  <si>
    <t>Reference:</t>
    <phoneticPr fontId="2" type="noConversion"/>
  </si>
  <si>
    <t>1. R. A. Stern, S. Bodorkos, S. L. Kamo, A. H. Hickman and F. Corfu, Geostand. Geoanal. Res., 2009, 33, 145-168.</t>
    <phoneticPr fontId="2" type="noConversion"/>
  </si>
  <si>
    <t>2. A. I. Kemp, J. D. Vervoort, K. E. Bjorkman and L. M. Iaccheri, Geostand. Geoanal. Res., 2017, 41, 659-673.</t>
    <phoneticPr fontId="2" type="noConversion"/>
  </si>
  <si>
    <t>3. J. N. Ávila, T. R. Ireland, P. Holden, P. Lanc, A. Latimore, N. Schram, J. Foster, I. S. Williams, L. Loiselle and B. Fu, Geostand. Geoanal. Res., 2020, 44, 85-102.85-102.</t>
    <phoneticPr fontId="2" type="noConversion"/>
  </si>
  <si>
    <t>4. Q. D. Wei, H. Wang, Y. H. Yang, J. H. Yang, C. Huang, S. T. Wu and L. W. Xie, Sci. China. Earth. Sci., 2020, 63, 1780-1790.</t>
    <phoneticPr fontId="2" type="noConversion"/>
  </si>
  <si>
    <t>5. L. P. Black, S. L. Kamo, I. S. Williams, R. Mundil, D. W. Davis, R. J. Korsch and C. Foudoulis, Chem. Geol., 2003, 200, 171-188.</t>
    <phoneticPr fontId="2" type="noConversion"/>
  </si>
  <si>
    <t>6. J. D. Woodhead and J. M. Hergt, Geostand. Geoanal. Res., 2005, 29, 183-195.</t>
    <phoneticPr fontId="2" type="noConversion"/>
  </si>
  <si>
    <t>7. J. B. Paces and J. D. Miller Jr, J. Geophys. Res. Sol. Ea., 1993, 98, 13997-14013.</t>
    <phoneticPr fontId="2" type="noConversion"/>
  </si>
  <si>
    <t>8. D. Trail, S. J. Mojzsis, T. M. Harrison, A. K. Schmitt, E. B. Watson and E. D. Young, Geochem. Geophys. Geosyst., 2007, 8. Q06014, doi:10.1029/2006GC001449.</t>
    <phoneticPr fontId="2" type="noConversion"/>
  </si>
  <si>
    <t>9. M. Wiedenbeck, P. AllÉ, F. Corfu, W. L. Griffin, M. Meier, F. Oberli, A. V. Quadt, J. C. Roddick and W. Spiegel, Geostand. Newsl., 1995, 19, 1-23.</t>
    <phoneticPr fontId="2" type="noConversion"/>
  </si>
  <si>
    <t>10.M. Wiedenbeck, J. M. Hanchar, W. H. Peck, P. Sylvester, J. Valley, M. Whitehouse, A. Kronz, Y. Morishita, L. Nasdala, J. Fiebig, I. Franchi, J. P. Girard, R. C. Greenwood, R. Hinton, N. Kita, P. R. D. Mason, M. Norman, M. Ogasawara, P. M. Piccoli, D. Rhede, H. Satoh, B. Schulz-Dobrick, Ø. Skår, M. J. Spicuzza, K. Terada, A. Tindle, S. Togashi, T. Vennemann, Q. Xie and Y. F. Zheng, Geostand. Geoanal. Res., 2004, 28, 9-39.</t>
    <phoneticPr fontId="2" type="noConversion"/>
  </si>
  <si>
    <t>11. J. Woodhead, J. Hergt, M. Shelley, S. Eggins and R. Kemp, Chem. Geol., 2004, 209, 121-135.</t>
    <phoneticPr fontId="2" type="noConversion"/>
  </si>
  <si>
    <t>12. J. W. Valley, Rev. Mineral. Geochem., 2003, 53, 343-385.</t>
    <phoneticPr fontId="2" type="noConversion"/>
  </si>
  <si>
    <t>13.  S. E. Gain, Y. Gréau, H. Henry, E. Belousova, I. Dainis, W. L. Griffin and S. Y. O'reilly, Geostand. Geoanal. Res., 2019, 43, 339-354.</t>
    <phoneticPr fontId="2" type="noConversion"/>
  </si>
  <si>
    <t>14. S. E. Jackson, N. J. Pearson, W. L. Griffin and E. A. Belousova, Chem. Geol., 2004, 211, 47-69.</t>
    <phoneticPr fontId="2" type="noConversion"/>
  </si>
  <si>
    <t>15. M. Morel, O. Nebel, Y. Nebel-Jacobsen, J. Miller and P. Vroon, Chem. Geol., 2008, 255, 231-235.</t>
    <phoneticPr fontId="2" type="noConversion"/>
  </si>
  <si>
    <t>16. A. C. s. Cheong, Y. J. Jeong, S. Lee, K. Yi, H. J. Jo, H.-S. Lee, C. Park, N. K. Kim, X. H. Li and S. L. Kamo, Minerals, 2019, 9, 325.</t>
    <phoneticPr fontId="2" type="noConversion"/>
  </si>
  <si>
    <t>17. J. C. Claoué-Long, W. Compston, J. Roberts and C. M. Fanning, SEPM Special Publication, 1995, 54, 3-21.</t>
    <phoneticPr fontId="2" type="noConversion"/>
  </si>
  <si>
    <t>18. Z. S. Chang, J. D. Vervoort, W. C. McClelland and C. Knaack, Geochem. Geophys. Geosyst., 2006, 7. Q05009, doi:10.1029/2005GC001100.</t>
    <phoneticPr fontId="2" type="noConversion"/>
  </si>
  <si>
    <t>19. L. Nasdala, P. W. Reiners, J. I. Garver, A. K. Kennedy, R. A. Stern, E. Balan and R. Wirth, Am. Mineral., 2004, 89, 219-231.</t>
    <phoneticPr fontId="2" type="noConversion"/>
  </si>
  <si>
    <t>20. F. Y. Wu, Y. H. Yang, L. W. Xie, J. H. Yang and P. Xu, Chem. Geol., 2006, 234, 105-126.</t>
    <phoneticPr fontId="2" type="noConversion"/>
  </si>
  <si>
    <t>21. G. E. Gehrels, V. A. Valencia and J. Ruiz, Geochem. Geophys. Geosyst., 2008, 9, Q03017, doi:10.1029/2007GC001805.</t>
    <phoneticPr fontId="2" type="noConversion"/>
  </si>
  <si>
    <t>22. L. Nasdala, W. Hofmeister, N. Norberg, J. M. Martinson, F. Corfu, W. Dörr, S. L. Kamo, A. K. Kennedy, A. Kronz and P. W. Reiners, Geostand. Geoanal. Res., 2008, 32, 247-265.</t>
    <phoneticPr fontId="2" type="noConversion"/>
  </si>
  <si>
    <t>23. Z. C. Hu, Y. S. Liu, S. Gao, W. G. Liu, W. Zhang, X. R. Tong, L. Lin, K. Q. Zong, M. Li and H. H. Chen, J. Anal. At. Spectrom., 2012, 27, 1391-1399.27, 1391-1399.</t>
    <phoneticPr fontId="2" type="noConversion"/>
  </si>
  <si>
    <t>24. M. M. Santos, C. Lana, R. Scholz, I. Buick, M. D. Schmitz, S. L. Kamo, A. Gerdes, F. Corfu, S. Tapster, P. Lancaster, C. D. Storey, M. A. S. Basei, E. Tohver, A. Alkmim, H. Nalini, K. Krambrock, C. Fantini and M. Wiedenbeck, Geostand. Geoanal. Res., 2017, 41, 335-358.</t>
    <phoneticPr fontId="2" type="noConversion"/>
  </si>
  <si>
    <t>25. B. Schoene, J. L. Crowley, D. J. Condon, M. D. Schmitz and S. A. Bowring, Geochim. Cosmochim. Acta., 2006, 70, 426-445.</t>
    <phoneticPr fontId="2" type="noConversion"/>
  </si>
  <si>
    <t>26. L. Nasdala, F. Corfu, B. Schoene, S. R. Tapster, C. J. Wall, M. D. Schmitz, M. Ovtcharova, U. Schaltegger, A. K. Kennedy and A. Kronz, Geostand. Geoanal. Res., 2018, 42, 431-457.research, 2018, 42, 431-457.</t>
    <phoneticPr fontId="2" type="noConversion"/>
  </si>
  <si>
    <t>27.C. Huang, H. Wang, J. H. Yang, J. Ramezani, C. Yang, S. B. Zhang, Y. H. Yang, X. P. Xia, L. J. Feng and J. Lin, Geostand. Geoanal. Res., 2020, 44, 103-123.</t>
    <phoneticPr fontId="2" type="noConversion"/>
  </si>
  <si>
    <t>28.C. Huang, H. Wang, J. Yang, C. Yang, Z. Li, Y. Yang, L. Feng, L. Xie and S. Wu, J. Anal. At. Spectrom., 2021, 36, 368-374.</t>
    <phoneticPr fontId="2" type="noConversion"/>
  </si>
  <si>
    <t>29. L. Nasdala, F. Corfu, J. W. Valley, M. J. Spicuzza, F. Y. Wu, Q. L. Li, Y. H. Yang, C. Fisher, C. Münker and A. K. Kennedy, Geostand. Geoanal. Res., 2016, 40, 457-475.</t>
    <phoneticPr fontId="2" type="noConversion"/>
  </si>
  <si>
    <t>30. L. P. Black, S. L. Kamo, C. M. Allen, D. W. Davis, J. N. Aleinikoff, J. W. Valley, R. Mundil, I. H. Campbell, R. J. Korsch, I. S. Williams and C. Foudoulis, Chem. Geol., 2004, 205, 115-140.</t>
    <phoneticPr fontId="2" type="noConversion"/>
  </si>
  <si>
    <t>31. C. M. Fisher, J. D. Vervoort and S. A. DuFrane, Geochem. Geophys. Geosyst., 2014, 15, 121-139.</t>
    <phoneticPr fontId="2" type="noConversion"/>
  </si>
  <si>
    <t>32. L. P. Black, S. L. Kamo, C. M. Allen, J. N. Aleinikoff, D. W. Davis, R. J. Korsch and C. Foudoulis, Chem. Geol., 2003, 200, 155-170.</t>
    <phoneticPr fontId="2" type="noConversion"/>
  </si>
  <si>
    <t>33. W. Zhang and Z.C. Hu, At. Spectrosc., 2020, 41, 93-102.</t>
    <phoneticPr fontId="2" type="noConversion"/>
  </si>
  <si>
    <t>34. J. Sláma, J. Košler, D. J. Condon, J. L. Crowley, A. Gerdes, J. M. Hanchar, M. S. Horstwood, G. A. Morris, L. Nasdala and N. Norberg, Chem. Geol., 2008, 249, 1-35.</t>
    <phoneticPr fontId="2" type="noConversion"/>
  </si>
  <si>
    <t>35.X. H. Li, G. Q. Tang, B. Gong, Y. H. Yang, K. J. Hou, Z. C. Hu, Q. L. Li, Y. Liu and W. X.  Li, Chin. Sci. Bull., 2013, 58, 4647-4654.</t>
    <phoneticPr fontId="2" type="noConversion"/>
  </si>
  <si>
    <t>36. X. H. Li, Y. Liu, Q. L. Li, C. H. Guo and K. R. Chamberlain, Geochem. Geophys. Geosyst., 2009, 10. Q04010, doi:10.1029/2009GC002400.</t>
    <phoneticPr fontId="2" type="noConversion"/>
  </si>
  <si>
    <t>37. M. P. Eddy, M. Ibañez-Mejia, S. D. Burgess, M. A. Coble, U. G. Cordani, J. DesOrmeau, G. E. Gehrels, X. H. Li, S. MacLennan and M. Pecha, Geostand. Geoanal. Res., 2019, 43, 113-132.</t>
    <phoneticPr fontId="2" type="noConversion"/>
  </si>
  <si>
    <t>38. A. K. Kennedy, J. F. Wotzlaw, U. Schaltegger, J. L. Crowley and M. Schmitz, The Can. Mineral., 2014, 52, 409-421.</t>
    <phoneticPr fontId="2" type="noConversion"/>
  </si>
  <si>
    <t>39. M. D. Schmitz and S. A. Bowring, Geochim. Cosmochim. Acta., 2001, 65, 2571-2587.</t>
    <phoneticPr fontId="2" type="noConversion"/>
  </si>
  <si>
    <t>40. X. H. Li, W. G. Long, Q. L. Li, Y. Liu, Y. F. Zheng, Y. H. Yang, K. R. Chamberlain, D. F. Wan, C. H. Guo, X. C. Wang and H. Tao, Geostand. Geoanal. Res., 2010, 34, 117-134.</t>
    <phoneticPr fontId="2" type="noConversion"/>
  </si>
  <si>
    <t>Table S2. Trace element results of the Jilin zircon.</t>
    <phoneticPr fontId="2" type="noConversion"/>
  </si>
  <si>
    <t/>
  </si>
  <si>
    <t>Ti</t>
  </si>
  <si>
    <t>Y</t>
  </si>
  <si>
    <t>Nb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</si>
  <si>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</si>
  <si>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</si>
  <si>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</si>
  <si>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</si>
  <si>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</si>
  <si>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</si>
  <si>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</si>
  <si>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</si>
  <si>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</si>
  <si>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</si>
  <si>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</si>
  <si>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</si>
  <si>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</si>
  <si>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</si>
  <si>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</si>
  <si>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</si>
  <si>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Pb</t>
  </si>
  <si>
    <t>Th</t>
  </si>
  <si>
    <t>U</t>
  </si>
  <si>
    <t>Th/U</t>
  </si>
  <si>
    <t>ppm</t>
  </si>
  <si>
    <t>JLZir1-01</t>
    <phoneticPr fontId="2" type="noConversion"/>
  </si>
  <si>
    <t>JLZir1-02</t>
  </si>
  <si>
    <t>JLZir1-03</t>
  </si>
  <si>
    <t>JLZir1-04</t>
  </si>
  <si>
    <t>JLZir1-05</t>
  </si>
  <si>
    <t>JLZir1-06</t>
  </si>
  <si>
    <t>JLZir1-07</t>
  </si>
  <si>
    <t>JLZir1-08</t>
  </si>
  <si>
    <t>JLZir1-09</t>
  </si>
  <si>
    <t>JLZir1-10</t>
  </si>
  <si>
    <t>JLZir1-11</t>
  </si>
  <si>
    <t>JLZir1-12</t>
  </si>
  <si>
    <t>JLZir1-13</t>
  </si>
  <si>
    <t>JLZir1-14</t>
  </si>
  <si>
    <t>JLZir1-15</t>
  </si>
  <si>
    <t>JLZir1-16</t>
  </si>
  <si>
    <t>JLZir1-17</t>
  </si>
  <si>
    <t>JLZir1-18</t>
  </si>
  <si>
    <t>JLZir1-19</t>
  </si>
  <si>
    <t>JLZir1-20</t>
  </si>
  <si>
    <t>JLZir1-21</t>
  </si>
  <si>
    <t>JLZir1-22</t>
  </si>
  <si>
    <t>JLZir1-24</t>
  </si>
  <si>
    <t>JLZir1-25</t>
  </si>
  <si>
    <t>JLZir1-26</t>
  </si>
  <si>
    <t>JLZir1-27</t>
  </si>
  <si>
    <t>JLZir1-28</t>
  </si>
  <si>
    <t>JLZir1-29</t>
  </si>
  <si>
    <t>JLZir1-30</t>
  </si>
  <si>
    <t>JLZir1-31</t>
  </si>
  <si>
    <t>JLZir1-32</t>
  </si>
  <si>
    <t>JLZir1-33</t>
  </si>
  <si>
    <t>JLZir1-34</t>
  </si>
  <si>
    <t>JLZir1-35</t>
  </si>
  <si>
    <t>JLZir1-36</t>
  </si>
  <si>
    <t>JLZir1-37</t>
  </si>
  <si>
    <t>JLZir1-38</t>
  </si>
  <si>
    <t>JLZir1-39</t>
  </si>
  <si>
    <t>JLZir1-40</t>
  </si>
  <si>
    <t>JLZir1-41</t>
  </si>
  <si>
    <t>JLZir1-42</t>
  </si>
  <si>
    <t>JLZir1-43</t>
  </si>
  <si>
    <t>JLZir1-44</t>
  </si>
  <si>
    <t>JLZir1-45</t>
  </si>
  <si>
    <t>JLZir1-46</t>
  </si>
  <si>
    <t>JLZir1-47</t>
  </si>
  <si>
    <t>JLZir1-48</t>
  </si>
  <si>
    <t>JLZir1-49</t>
  </si>
  <si>
    <t>JLZir1-50</t>
  </si>
  <si>
    <t>JLZir1-51</t>
  </si>
  <si>
    <t>JLZir1-52</t>
  </si>
  <si>
    <t>JLZir1-53</t>
  </si>
  <si>
    <t>JLZir1-54</t>
  </si>
  <si>
    <t>JLZir1-55</t>
  </si>
  <si>
    <t>JLZir1-56</t>
  </si>
  <si>
    <t>JLZir1-57</t>
  </si>
  <si>
    <t>JLZir1-58</t>
  </si>
  <si>
    <t>JLZir1-59</t>
  </si>
  <si>
    <t>JLZir1-60</t>
  </si>
  <si>
    <t>JLZir1-61</t>
  </si>
  <si>
    <t>JLZir1-62</t>
  </si>
  <si>
    <t>JLZir1-63</t>
  </si>
  <si>
    <t>JLZir1-64</t>
  </si>
  <si>
    <t>JLZir1-65</t>
  </si>
  <si>
    <t>JLZir1-66</t>
  </si>
  <si>
    <t>JLZir1-67</t>
  </si>
  <si>
    <t>JLZir1-68</t>
  </si>
  <si>
    <t>JLZir1-69</t>
  </si>
  <si>
    <t>JLZir1-70</t>
  </si>
  <si>
    <t>JLZir1-71</t>
  </si>
  <si>
    <t>JLZir1-72</t>
  </si>
  <si>
    <t>JLZir1-73</t>
  </si>
  <si>
    <t>JLZir1-74</t>
  </si>
  <si>
    <t>JLZir1-75</t>
  </si>
  <si>
    <t>JLZir1-76</t>
  </si>
  <si>
    <t>JLZir1-77</t>
  </si>
  <si>
    <t>JLZir1-78</t>
  </si>
  <si>
    <t>JLZir1-79</t>
  </si>
  <si>
    <t>JLZir1-80</t>
  </si>
  <si>
    <t>JLZir1-81</t>
  </si>
  <si>
    <t>JLZir1-82</t>
  </si>
  <si>
    <t>JLZir1-83</t>
  </si>
  <si>
    <t>JLZir1-84</t>
  </si>
  <si>
    <t>JLZir1-85</t>
  </si>
  <si>
    <t>JLZir1-86</t>
  </si>
  <si>
    <t>JLZir1-87</t>
  </si>
  <si>
    <t>JLZir1-88</t>
  </si>
  <si>
    <t>JLZir1-89</t>
  </si>
  <si>
    <t>JLZir1-90</t>
  </si>
  <si>
    <t>JLZir1-23</t>
  </si>
  <si>
    <t>JLZir1-91</t>
  </si>
  <si>
    <t>JLZir1-92</t>
  </si>
  <si>
    <t>JLZir1-93</t>
  </si>
  <si>
    <t>Session 3</t>
    <phoneticPr fontId="2" type="noConversion"/>
  </si>
  <si>
    <t>Table S3. U-Pb isotopic data of Jilin zircon obtained with CA-ID-TIMS.</t>
    <phoneticPr fontId="2" type="noConversion"/>
  </si>
  <si>
    <t>Dates (Ma)</t>
  </si>
  <si>
    <t>Composition</t>
  </si>
  <si>
    <t>Ratios</t>
  </si>
  <si>
    <t>206Pb/</t>
  </si>
  <si>
    <t>207Pb/</t>
  </si>
  <si>
    <t xml:space="preserve">Fraction   </t>
  </si>
  <si>
    <t>238U</t>
  </si>
  <si>
    <t>±2σ</t>
  </si>
  <si>
    <t>206Pb</t>
  </si>
  <si>
    <t>Th/</t>
  </si>
  <si>
    <t>Pb*</t>
  </si>
  <si>
    <t>Pbc</t>
  </si>
  <si>
    <t>Pb*/</t>
  </si>
  <si>
    <t>208Pb/</t>
  </si>
  <si>
    <t>Corr.</t>
  </si>
  <si>
    <t>&lt;Th&gt; a</t>
  </si>
  <si>
    <t xml:space="preserve">abs </t>
  </si>
  <si>
    <t>235U b</t>
  </si>
  <si>
    <t>% disc c</t>
  </si>
  <si>
    <t>U d</t>
  </si>
  <si>
    <t>(pg) e</t>
  </si>
  <si>
    <t>(pg) f</t>
  </si>
  <si>
    <t>Pbc g</t>
  </si>
  <si>
    <t>204Pb h</t>
  </si>
  <si>
    <t>206Pb i</t>
  </si>
  <si>
    <t>&lt;Th&gt; ia</t>
  </si>
  <si>
    <t xml:space="preserve">±2σ % </t>
  </si>
  <si>
    <t>238U i</t>
  </si>
  <si>
    <t>235U i</t>
  </si>
  <si>
    <t xml:space="preserve">coef. </t>
  </si>
  <si>
    <t>JiLin (chemically abraded)</t>
  </si>
  <si>
    <t>jilin01</t>
    <phoneticPr fontId="2" type="noConversion"/>
  </si>
  <si>
    <t>jilin02</t>
  </si>
  <si>
    <t>jilin03</t>
  </si>
  <si>
    <t>jilin04</t>
  </si>
  <si>
    <t>jilin05</t>
  </si>
  <si>
    <t xml:space="preserve"> a  Corrected for initial Th/U disequilibrium using radiogenic 208Pb and Th/U[magma] = 2.8 ± 1.0 (2s).</t>
  </si>
  <si>
    <t xml:space="preserve"> b  Isotopic dates calculated using λ238 = 1.55125E-10 (Jaffey et al. 1971) and λ235 = 9.8485E-10 (Jaffey et al. 1971).</t>
  </si>
  <si>
    <t xml:space="preserve"> c  % discordance = 100 - (100 * (206Pb/238U date) / (207Pb/206Pb date))</t>
  </si>
  <si>
    <t xml:space="preserve"> d  Th contents calculated from radiogenic 208Pb and 230Th-corrected 206Pb/238U date of the sample, assuming concordance between U-Pb Th-Pb systems.</t>
  </si>
  <si>
    <t xml:space="preserve"> e  Total mass of radiogenic Pb.</t>
  </si>
  <si>
    <t xml:space="preserve"> f  Total mass of common Pb.</t>
  </si>
  <si>
    <t xml:space="preserve"> g  Ratio of radiogenic Pb (including 208Pb) to common Pb.</t>
  </si>
  <si>
    <t xml:space="preserve"> h  Measured ratio corrected for fractionation and spike contribution only.</t>
  </si>
  <si>
    <t xml:space="preserve"> i  Measured ratios corrected for fractionation, tracer and blank.</t>
  </si>
  <si>
    <t xml:space="preserve">All common Pb assumed to be laboratory blank. Total procedural blank less than 0.05 pg for U. </t>
  </si>
  <si>
    <r>
      <t xml:space="preserve">Blank isotopic composition: </t>
    </r>
    <r>
      <rPr>
        <vertAlign val="superscript"/>
        <sz val="9"/>
        <rFont val="Times New Roman"/>
        <family val="1"/>
      </rPr>
      <t>206</t>
    </r>
    <r>
      <rPr>
        <sz val="9"/>
        <rFont val="Times New Roman"/>
        <family val="1"/>
      </rPr>
      <t>Pb/</t>
    </r>
    <r>
      <rPr>
        <vertAlign val="superscript"/>
        <sz val="9"/>
        <rFont val="Times New Roman"/>
        <family val="1"/>
      </rPr>
      <t>204</t>
    </r>
    <r>
      <rPr>
        <sz val="9"/>
        <rFont val="Times New Roman"/>
        <family val="1"/>
      </rPr>
      <t xml:space="preserve">Pb = 18.10 ± 0.27, </t>
    </r>
    <r>
      <rPr>
        <vertAlign val="superscript"/>
        <sz val="9"/>
        <rFont val="Times New Roman"/>
        <family val="1"/>
      </rPr>
      <t>207</t>
    </r>
    <r>
      <rPr>
        <sz val="9"/>
        <rFont val="Times New Roman"/>
        <family val="1"/>
      </rPr>
      <t>Pb/</t>
    </r>
    <r>
      <rPr>
        <vertAlign val="superscript"/>
        <sz val="9"/>
        <rFont val="Times New Roman"/>
        <family val="1"/>
      </rPr>
      <t>204</t>
    </r>
    <r>
      <rPr>
        <sz val="9"/>
        <rFont val="Times New Roman"/>
        <family val="1"/>
      </rPr>
      <t xml:space="preserve">Pb =15.54 ± 0.14, </t>
    </r>
    <r>
      <rPr>
        <vertAlign val="superscript"/>
        <sz val="9"/>
        <rFont val="Times New Roman"/>
        <family val="1"/>
      </rPr>
      <t>208</t>
    </r>
    <r>
      <rPr>
        <sz val="9"/>
        <rFont val="Times New Roman"/>
        <family val="1"/>
      </rPr>
      <t>Pb/</t>
    </r>
    <r>
      <rPr>
        <vertAlign val="superscript"/>
        <sz val="9"/>
        <rFont val="Times New Roman"/>
        <family val="1"/>
      </rPr>
      <t>204</t>
    </r>
    <r>
      <rPr>
        <sz val="9"/>
        <rFont val="Times New Roman"/>
        <family val="1"/>
      </rPr>
      <t xml:space="preserve">Pb = 37.82 ± 0.41 (1s). </t>
    </r>
  </si>
  <si>
    <t>Corr. coef. = correlation coefficient.</t>
  </si>
  <si>
    <r>
      <t>Ages calculated using the decay constants λ</t>
    </r>
    <r>
      <rPr>
        <vertAlign val="subscript"/>
        <sz val="9"/>
        <rFont val="Times New Roman"/>
        <family val="1"/>
      </rPr>
      <t>238</t>
    </r>
    <r>
      <rPr>
        <sz val="9"/>
        <rFont val="Times New Roman"/>
        <family val="1"/>
      </rPr>
      <t xml:space="preserve"> = 1.55125E-10 y</t>
    </r>
    <r>
      <rPr>
        <vertAlign val="superscript"/>
        <sz val="9"/>
        <rFont val="Times New Roman"/>
        <family val="1"/>
      </rPr>
      <t>-1</t>
    </r>
    <r>
      <rPr>
        <sz val="9"/>
        <rFont val="Times New Roman"/>
        <family val="1"/>
      </rPr>
      <t xml:space="preserve"> and λ</t>
    </r>
    <r>
      <rPr>
        <vertAlign val="subscript"/>
        <sz val="9"/>
        <rFont val="Times New Roman"/>
        <family val="1"/>
      </rPr>
      <t>235</t>
    </r>
    <r>
      <rPr>
        <sz val="9"/>
        <rFont val="Times New Roman"/>
        <family val="1"/>
      </rPr>
      <t xml:space="preserve"> = 9.8485E-10 y</t>
    </r>
    <r>
      <rPr>
        <vertAlign val="superscript"/>
        <sz val="9"/>
        <rFont val="Times New Roman"/>
        <family val="1"/>
      </rPr>
      <t>-1</t>
    </r>
    <r>
      <rPr>
        <sz val="9"/>
        <rFont val="Times New Roman"/>
        <family val="1"/>
      </rPr>
      <t xml:space="preserve"> (Jaffey et al. 1971).</t>
    </r>
  </si>
  <si>
    <t>238U/235U ratio of sample  is predicted at 137.818 ± 0.045 (Hiess et al., 2012).</t>
  </si>
  <si>
    <t>Weighted mean 206Pb/238U age (Th-corrected): 117.626 ± 0.021/0.038/0.13 Ma (n = 5, MSWD = 1.9)</t>
  </si>
  <si>
    <t>Table S4. SIMS U-Pb dating results for Jilin zircon</t>
    <phoneticPr fontId="2" type="noConversion"/>
  </si>
  <si>
    <t>Rediogenic isotopic ratios</t>
  </si>
  <si>
    <t>Isotopic age (Ma)</t>
  </si>
  <si>
    <t>Sample/</t>
  </si>
  <si>
    <r>
      <t>207</t>
    </r>
    <r>
      <rPr>
        <b/>
        <u/>
        <sz val="9"/>
        <rFont val="Times New Roman"/>
        <family val="1"/>
      </rPr>
      <t>Pb</t>
    </r>
  </si>
  <si>
    <t>±1s</t>
  </si>
  <si>
    <r>
      <t>207</t>
    </r>
    <r>
      <rPr>
        <b/>
        <u/>
        <sz val="9"/>
        <color indexed="8"/>
        <rFont val="Times New Roman"/>
        <family val="1"/>
      </rPr>
      <t>Pb</t>
    </r>
    <r>
      <rPr>
        <b/>
        <vertAlign val="superscript"/>
        <sz val="10"/>
        <rFont val="Arial"/>
        <family val="2"/>
      </rPr>
      <t/>
    </r>
  </si>
  <si>
    <r>
      <t>206</t>
    </r>
    <r>
      <rPr>
        <b/>
        <u/>
        <sz val="9"/>
        <color indexed="8"/>
        <rFont val="Times New Roman"/>
        <family val="1"/>
      </rPr>
      <t>Pb</t>
    </r>
  </si>
  <si>
    <t>Rho</t>
    <phoneticPr fontId="18" type="noConversion"/>
  </si>
  <si>
    <r>
      <t>207</t>
    </r>
    <r>
      <rPr>
        <b/>
        <u/>
        <sz val="9"/>
        <rFont val="Times New Roman"/>
        <family val="1"/>
      </rPr>
      <t>Pb</t>
    </r>
    <r>
      <rPr>
        <b/>
        <vertAlign val="superscript"/>
        <sz val="10"/>
        <rFont val="Arial"/>
        <family val="2"/>
      </rPr>
      <t/>
    </r>
  </si>
  <si>
    <r>
      <t>206</t>
    </r>
    <r>
      <rPr>
        <b/>
        <u/>
        <sz val="9"/>
        <rFont val="Times New Roman"/>
        <family val="1"/>
      </rPr>
      <t>Pb</t>
    </r>
  </si>
  <si>
    <t>[U]</t>
  </si>
  <si>
    <t>[Th]</t>
  </si>
  <si>
    <r>
      <t>f</t>
    </r>
    <r>
      <rPr>
        <b/>
        <vertAlign val="subscript"/>
        <sz val="9"/>
        <color indexed="8"/>
        <rFont val="Times New Roman"/>
        <family val="1"/>
      </rPr>
      <t>206</t>
    </r>
    <r>
      <rPr>
        <b/>
        <sz val="9"/>
        <color indexed="8"/>
        <rFont val="Times New Roman"/>
        <family val="1"/>
      </rPr>
      <t>%</t>
    </r>
  </si>
  <si>
    <t>spot #</t>
  </si>
  <si>
    <r>
      <t>206</t>
    </r>
    <r>
      <rPr>
        <b/>
        <sz val="9"/>
        <rFont val="Times New Roman"/>
        <family val="1"/>
      </rPr>
      <t>Pb</t>
    </r>
  </si>
  <si>
    <t>%</t>
  </si>
  <si>
    <r>
      <t>235</t>
    </r>
    <r>
      <rPr>
        <b/>
        <sz val="9"/>
        <color indexed="8"/>
        <rFont val="Times New Roman"/>
        <family val="1"/>
      </rPr>
      <t>U</t>
    </r>
  </si>
  <si>
    <r>
      <t>238</t>
    </r>
    <r>
      <rPr>
        <b/>
        <sz val="9"/>
        <color indexed="8"/>
        <rFont val="Times New Roman"/>
        <family val="1"/>
      </rPr>
      <t>U</t>
    </r>
  </si>
  <si>
    <r>
      <t>235</t>
    </r>
    <r>
      <rPr>
        <b/>
        <sz val="9"/>
        <rFont val="Times New Roman"/>
        <family val="1"/>
      </rPr>
      <t>U</t>
    </r>
  </si>
  <si>
    <r>
      <t>238</t>
    </r>
    <r>
      <rPr>
        <b/>
        <sz val="9"/>
        <rFont val="Times New Roman"/>
        <family val="1"/>
      </rPr>
      <t>U</t>
    </r>
  </si>
  <si>
    <t>SIMS results (IGGCAS)</t>
    <phoneticPr fontId="2" type="noConversion"/>
  </si>
  <si>
    <t>Zr-Jilin@01</t>
    <phoneticPr fontId="23" type="noConversion"/>
  </si>
  <si>
    <t>{0.93}</t>
  </si>
  <si>
    <t>Zr-Jilin@02</t>
  </si>
  <si>
    <t>{0.78}</t>
  </si>
  <si>
    <t>Zr-Jilin@03</t>
  </si>
  <si>
    <t>{0.76}</t>
  </si>
  <si>
    <t>Zr-Jilin@04</t>
  </si>
  <si>
    <t>{0.73}</t>
  </si>
  <si>
    <t>Zr-Jilin@05</t>
  </si>
  <si>
    <t>{0.70}</t>
  </si>
  <si>
    <t>Zr-Jilin@06</t>
  </si>
  <si>
    <t>{0.67}</t>
  </si>
  <si>
    <t>Zr-Jilin@07</t>
  </si>
  <si>
    <t>{0.53}</t>
  </si>
  <si>
    <t>Zr-Jilin@08</t>
  </si>
  <si>
    <t>{0.49}</t>
  </si>
  <si>
    <t>Zr-Jilin@09</t>
  </si>
  <si>
    <t>Zr-Jilin@10</t>
  </si>
  <si>
    <t>{0.48}</t>
  </si>
  <si>
    <t>Zr-Jilin@11</t>
  </si>
  <si>
    <t>{0.47}</t>
  </si>
  <si>
    <t>Zr-Jilin@12</t>
  </si>
  <si>
    <t>Zr-Jilin@13</t>
  </si>
  <si>
    <t>{0.45}</t>
  </si>
  <si>
    <t>Zr-Jilin@14</t>
  </si>
  <si>
    <t>{0.42}</t>
  </si>
  <si>
    <t>Zr-Jilin@15</t>
  </si>
  <si>
    <t>{0.41}</t>
  </si>
  <si>
    <t>Zr-Jilin@16</t>
  </si>
  <si>
    <t>{0.40}</t>
  </si>
  <si>
    <t>Zr-Jilin@17</t>
  </si>
  <si>
    <t>{0.39}</t>
  </si>
  <si>
    <t>Zr-Jilin@18</t>
  </si>
  <si>
    <t>{0.38}</t>
  </si>
  <si>
    <t>Zr-Jilin@19</t>
  </si>
  <si>
    <t>Zr-Jilin@20</t>
  </si>
  <si>
    <t>{0.36}</t>
  </si>
  <si>
    <t>Zr-Jilin@21</t>
  </si>
  <si>
    <t>Zr-Jilin@22</t>
  </si>
  <si>
    <t>{0.34}</t>
  </si>
  <si>
    <t>Zr-Jilin@23</t>
  </si>
  <si>
    <t>Zr-Jilin@24</t>
  </si>
  <si>
    <t>{0.31}</t>
  </si>
  <si>
    <t>Zr-Jilin@25</t>
  </si>
  <si>
    <t>{0.28}</t>
  </si>
  <si>
    <t>Zr-Jilin@26</t>
  </si>
  <si>
    <t>{0.27}</t>
  </si>
  <si>
    <t>Zr-Jilin@27</t>
  </si>
  <si>
    <t>Zr-Jilin@28</t>
  </si>
  <si>
    <t>Zr-Jilin@29</t>
  </si>
  <si>
    <t>Zr-Jilin@30</t>
  </si>
  <si>
    <t>{0.26}</t>
  </si>
  <si>
    <t>Zr-Jilin@31</t>
  </si>
  <si>
    <t>{0.25}</t>
  </si>
  <si>
    <t>Zr-Jilin@32</t>
  </si>
  <si>
    <t>Zr-Jilin@33</t>
  </si>
  <si>
    <t>{0.23}</t>
  </si>
  <si>
    <t>Zr-Jilin@34</t>
  </si>
  <si>
    <t>{0.22}</t>
  </si>
  <si>
    <t>Zr-Jilin@35</t>
  </si>
  <si>
    <t>Zr-Jilin@36</t>
  </si>
  <si>
    <t>{0.20}</t>
  </si>
  <si>
    <t>Zr-Jilin@37</t>
  </si>
  <si>
    <t>Zr-Jilin@38</t>
  </si>
  <si>
    <t>{0.19}</t>
  </si>
  <si>
    <t>Zr-Jilin@39</t>
  </si>
  <si>
    <t>{0.16}</t>
  </si>
  <si>
    <t>Zr-Jilin@40</t>
  </si>
  <si>
    <t>{0.15}</t>
  </si>
  <si>
    <t>Zr-Jilin@41</t>
  </si>
  <si>
    <t>{0.13}</t>
  </si>
  <si>
    <t>Zr-Jilin@42</t>
  </si>
  <si>
    <t>{0.12}</t>
  </si>
  <si>
    <t>Zr-Jilin@43</t>
  </si>
  <si>
    <t>Zr-Jilin@44</t>
  </si>
  <si>
    <t>{0.11}</t>
  </si>
  <si>
    <t>QH@1</t>
    <phoneticPr fontId="23" type="noConversion"/>
  </si>
  <si>
    <t>{0.10}</t>
  </si>
  <si>
    <t>QH@2</t>
    <phoneticPr fontId="23" type="noConversion"/>
  </si>
  <si>
    <t>{0.07}</t>
  </si>
  <si>
    <t>QH@3</t>
    <phoneticPr fontId="23" type="noConversion"/>
  </si>
  <si>
    <t>{0.06}</t>
  </si>
  <si>
    <t>QH@4</t>
    <phoneticPr fontId="23" type="noConversion"/>
  </si>
  <si>
    <t>{0.04}</t>
  </si>
  <si>
    <t>QH@5</t>
    <phoneticPr fontId="23" type="noConversion"/>
  </si>
  <si>
    <t>{0.03}</t>
  </si>
  <si>
    <t>QH@6</t>
    <phoneticPr fontId="23" type="noConversion"/>
  </si>
  <si>
    <t>{0.09}</t>
  </si>
  <si>
    <t>QH@7</t>
    <phoneticPr fontId="23" type="noConversion"/>
  </si>
  <si>
    <t>QH@8</t>
    <phoneticPr fontId="23" type="noConversion"/>
  </si>
  <si>
    <t>SIMS results (GIGCAS)</t>
    <phoneticPr fontId="2" type="noConversion"/>
  </si>
  <si>
    <t>JiLin@01</t>
    <phoneticPr fontId="23" type="noConversion"/>
  </si>
  <si>
    <t>JiLin@02</t>
  </si>
  <si>
    <t>JiLin@03</t>
  </si>
  <si>
    <t>JiLin@04</t>
  </si>
  <si>
    <t>JiLin@05</t>
  </si>
  <si>
    <t>JiLin@06</t>
  </si>
  <si>
    <t>JiLin@07</t>
  </si>
  <si>
    <t>JiLin@08</t>
  </si>
  <si>
    <t>JiLin@09</t>
  </si>
  <si>
    <t>JiLin@10</t>
  </si>
  <si>
    <t>JiLin@11</t>
  </si>
  <si>
    <t>JiLin@12</t>
  </si>
  <si>
    <t>JiLin@13</t>
  </si>
  <si>
    <t>JiLin@14</t>
  </si>
  <si>
    <t>JiLin@15</t>
  </si>
  <si>
    <t>JiLin@16</t>
  </si>
  <si>
    <t>JiLin@17</t>
  </si>
  <si>
    <t>JiLin@18</t>
  </si>
  <si>
    <t>JiLin@19</t>
  </si>
  <si>
    <t>JiLin@20</t>
  </si>
  <si>
    <t>Qinghu@01</t>
  </si>
  <si>
    <t>Qinghu@02</t>
  </si>
  <si>
    <t>Qinghu@03</t>
  </si>
  <si>
    <t>Qinghu@04</t>
  </si>
  <si>
    <t>Qinghu@05</t>
  </si>
  <si>
    <t>Qinghu@06</t>
  </si>
  <si>
    <t>Qinghu@07</t>
  </si>
  <si>
    <t>Qinghu@08</t>
  </si>
  <si>
    <t>Qinghu@09</t>
  </si>
  <si>
    <t>Qinghu@10</t>
  </si>
  <si>
    <t>Qinghu@11</t>
  </si>
  <si>
    <t>Qinghu@12</t>
  </si>
  <si>
    <t>Table S5 LA-ICP-MS U-Pb dating results for Jilin zircon</t>
    <phoneticPr fontId="2" type="noConversion"/>
  </si>
  <si>
    <r>
      <t>±1</t>
    </r>
    <r>
      <rPr>
        <b/>
        <sz val="9"/>
        <color indexed="8"/>
        <rFont val="Symbol"/>
        <family val="1"/>
        <charset val="2"/>
      </rPr>
      <t>s</t>
    </r>
  </si>
  <si>
    <t>abs</t>
    <phoneticPr fontId="2" type="noConversion"/>
  </si>
  <si>
    <t>LA-ICP-MS results (CUG-session 1)</t>
    <phoneticPr fontId="2" type="noConversion"/>
  </si>
  <si>
    <t>JLZir1-01</t>
  </si>
  <si>
    <t>LA-ICP-MS results (CUG-session 2)</t>
    <phoneticPr fontId="2" type="noConversion"/>
  </si>
  <si>
    <t>LA-ICP-MS results (CUG-session 3)</t>
    <phoneticPr fontId="2" type="noConversion"/>
  </si>
  <si>
    <t>JLZir1-94</t>
  </si>
  <si>
    <t>JLZir1-95</t>
  </si>
  <si>
    <t>JLZir1-96</t>
  </si>
  <si>
    <t>JLZir1-97</t>
  </si>
  <si>
    <t>JLZir1-98</t>
  </si>
  <si>
    <t>Plešovice-01</t>
    <phoneticPr fontId="2" type="noConversion"/>
  </si>
  <si>
    <t>Plešovice-02</t>
  </si>
  <si>
    <t>Plešovice-03</t>
  </si>
  <si>
    <t>Plešovice-04</t>
  </si>
  <si>
    <t>Plešovice-05</t>
  </si>
  <si>
    <t>Plešovice-06</t>
  </si>
  <si>
    <t>Plešovice-07</t>
  </si>
  <si>
    <t>Plešovice-08</t>
  </si>
  <si>
    <t>Plešovice-09</t>
  </si>
  <si>
    <t>Plešovice-10</t>
  </si>
  <si>
    <t>Plešovice-11</t>
  </si>
  <si>
    <t>Plešovice-12</t>
  </si>
  <si>
    <t>Plešovice-13</t>
  </si>
  <si>
    <t>Plešovice-14</t>
  </si>
  <si>
    <t>Plešovice-15</t>
  </si>
  <si>
    <t>Plešovice-16</t>
  </si>
  <si>
    <t>Plešovice-17</t>
  </si>
  <si>
    <t>Plešovice-18</t>
  </si>
  <si>
    <t>Plešovice-19</t>
  </si>
  <si>
    <t>Plešovice-20</t>
  </si>
  <si>
    <t>Plešovice-21</t>
  </si>
  <si>
    <t>Plešovice-22</t>
  </si>
  <si>
    <t>Plešovice-23</t>
  </si>
  <si>
    <t>Plešovice-24</t>
  </si>
  <si>
    <t>Plešovice-25</t>
  </si>
  <si>
    <t>Plešovice-26</t>
  </si>
  <si>
    <t>Plešovice-27</t>
  </si>
  <si>
    <t>Plešovice-28</t>
  </si>
  <si>
    <t>Plešovice-29</t>
  </si>
  <si>
    <t>Plešovice-30</t>
  </si>
  <si>
    <t>Plešovice-31</t>
  </si>
  <si>
    <t>Plešovice-32</t>
  </si>
  <si>
    <t>Plešovice-33</t>
  </si>
  <si>
    <t>Plešovice-34</t>
  </si>
  <si>
    <t>Plešovice-35</t>
  </si>
  <si>
    <t>Plešovice-36</t>
  </si>
  <si>
    <t>Plešovice-37</t>
  </si>
  <si>
    <t>Plešovice-38</t>
  </si>
  <si>
    <t>LA-ICP-MS results (NWU)</t>
    <phoneticPr fontId="2" type="noConversion"/>
  </si>
  <si>
    <t>Jilin-01</t>
  </si>
  <si>
    <t>Jilin-02</t>
  </si>
  <si>
    <t>Jilin-03</t>
  </si>
  <si>
    <t>Jilin-04</t>
  </si>
  <si>
    <t>Jilin-05</t>
  </si>
  <si>
    <t>Jilin-06</t>
  </si>
  <si>
    <t>Jilin-07</t>
  </si>
  <si>
    <t>Jilin-08</t>
  </si>
  <si>
    <t>Jilin-09</t>
  </si>
  <si>
    <t>Jilin-10</t>
  </si>
  <si>
    <t>Jilin-11</t>
  </si>
  <si>
    <t>Jilin-12</t>
  </si>
  <si>
    <t>Jilin-13</t>
  </si>
  <si>
    <t>Jilin-14</t>
  </si>
  <si>
    <t>Jilin-15</t>
  </si>
  <si>
    <t>Jilin-16</t>
  </si>
  <si>
    <t>Jilin-17</t>
  </si>
  <si>
    <t>Jilin-18</t>
  </si>
  <si>
    <t>Jilin-19</t>
  </si>
  <si>
    <t>Jilin-20</t>
  </si>
  <si>
    <t>LA-ICP-MS results (IGGCAS)</t>
    <phoneticPr fontId="2" type="noConversion"/>
  </si>
  <si>
    <t>Jilin-21</t>
  </si>
  <si>
    <t>Jilin-22</t>
  </si>
  <si>
    <t>Jilin-24</t>
  </si>
  <si>
    <t>91500-01</t>
    <phoneticPr fontId="2" type="noConversion"/>
  </si>
  <si>
    <t>91500-02</t>
  </si>
  <si>
    <t>91500-03</t>
  </si>
  <si>
    <t>91500-04</t>
  </si>
  <si>
    <t>91500-05</t>
  </si>
  <si>
    <t>91500-06</t>
  </si>
  <si>
    <t>91500-07</t>
  </si>
  <si>
    <t>91500-08</t>
  </si>
  <si>
    <t>LA-ICP-MS results (WHSSATC)</t>
    <phoneticPr fontId="2" type="noConversion"/>
  </si>
  <si>
    <t>Jilin-23</t>
  </si>
  <si>
    <t>Jilin-25</t>
  </si>
  <si>
    <t>Jilin-26</t>
  </si>
  <si>
    <t>Jilin-27</t>
  </si>
  <si>
    <t>Jilin-28</t>
  </si>
  <si>
    <t>Jilin-29</t>
  </si>
  <si>
    <t>Jilin-30</t>
  </si>
  <si>
    <t>Jilin-31</t>
  </si>
  <si>
    <t>Jilin-32</t>
  </si>
  <si>
    <t>Jilin-33</t>
  </si>
  <si>
    <t>Jilin-34</t>
  </si>
  <si>
    <t>Jilin-35</t>
  </si>
  <si>
    <t>Jilin-36</t>
  </si>
  <si>
    <t>Jilin-37</t>
  </si>
  <si>
    <t>Table S6. Hafnium isotopic composition of Jilin zircon.</t>
    <phoneticPr fontId="18" type="noConversion"/>
  </si>
  <si>
    <t>solution-MC-ICP-MS</t>
    <phoneticPr fontId="18" type="noConversion"/>
  </si>
  <si>
    <t>Analytical spots</t>
    <phoneticPr fontId="18" type="noConversion"/>
  </si>
  <si>
    <r>
      <t>176</t>
    </r>
    <r>
      <rPr>
        <sz val="9"/>
        <color indexed="8"/>
        <rFont val="Times New Roman"/>
        <family val="1"/>
      </rPr>
      <t>Hf/</t>
    </r>
    <r>
      <rPr>
        <vertAlign val="superscript"/>
        <sz val="9"/>
        <color indexed="8"/>
        <rFont val="Times New Roman"/>
        <family val="1"/>
      </rPr>
      <t>177</t>
    </r>
    <r>
      <rPr>
        <sz val="9"/>
        <color indexed="8"/>
        <rFont val="Times New Roman"/>
        <family val="1"/>
      </rPr>
      <t>Hf</t>
    </r>
  </si>
  <si>
    <t>SE</t>
    <phoneticPr fontId="18" type="noConversion"/>
  </si>
  <si>
    <t>Jilin-01</t>
    <phoneticPr fontId="18" type="noConversion"/>
  </si>
  <si>
    <t>Jilin-02</t>
    <phoneticPr fontId="18" type="noConversion"/>
  </si>
  <si>
    <t>Jilin-03</t>
    <phoneticPr fontId="18" type="noConversion"/>
  </si>
  <si>
    <t>Jilin-04</t>
    <phoneticPr fontId="18" type="noConversion"/>
  </si>
  <si>
    <t>Jilin-05</t>
    <phoneticPr fontId="18" type="noConversion"/>
  </si>
  <si>
    <t>Jilin-06</t>
    <phoneticPr fontId="18" type="noConversion"/>
  </si>
  <si>
    <t>Jilin-07</t>
    <phoneticPr fontId="18" type="noConversion"/>
  </si>
  <si>
    <t>Jilin-08</t>
    <phoneticPr fontId="18" type="noConversion"/>
  </si>
  <si>
    <t>Jilin-09</t>
    <phoneticPr fontId="18" type="noConversion"/>
  </si>
  <si>
    <t>Jilin-10</t>
    <phoneticPr fontId="18" type="noConversion"/>
  </si>
  <si>
    <t>Jilin-11</t>
    <phoneticPr fontId="18" type="noConversion"/>
  </si>
  <si>
    <t>Jilin-12</t>
    <phoneticPr fontId="18" type="noConversion"/>
  </si>
  <si>
    <t>Jilin-13</t>
    <phoneticPr fontId="18" type="noConversion"/>
  </si>
  <si>
    <t>Jilin-14</t>
    <phoneticPr fontId="18" type="noConversion"/>
  </si>
  <si>
    <t>Jilin-15</t>
    <phoneticPr fontId="18" type="noConversion"/>
  </si>
  <si>
    <t>Jilin-16</t>
    <phoneticPr fontId="18" type="noConversion"/>
  </si>
  <si>
    <t>Jilin-17</t>
    <phoneticPr fontId="18" type="noConversion"/>
  </si>
  <si>
    <t>JMC475</t>
    <phoneticPr fontId="18" type="noConversion"/>
  </si>
  <si>
    <t>BCR-2</t>
    <phoneticPr fontId="18" type="noConversion"/>
  </si>
  <si>
    <t>RGM-2</t>
    <phoneticPr fontId="18" type="noConversion"/>
  </si>
  <si>
    <t>AlfaHf</t>
    <phoneticPr fontId="18" type="noConversion"/>
  </si>
  <si>
    <t>Continued-Table S6. Hafnium isotopic composition of Jilin zircon.</t>
    <phoneticPr fontId="18" type="noConversion"/>
  </si>
  <si>
    <t>LA-MC-ICP-MS CUG-Session 1</t>
    <phoneticPr fontId="2" type="noConversion"/>
  </si>
  <si>
    <r>
      <rPr>
        <vertAlign val="superscript"/>
        <sz val="9"/>
        <color indexed="8"/>
        <rFont val="Times New Roman"/>
        <family val="1"/>
      </rPr>
      <t>176</t>
    </r>
    <r>
      <rPr>
        <sz val="9"/>
        <color indexed="8"/>
        <rFont val="Times New Roman"/>
        <family val="1"/>
      </rPr>
      <t>Hf/</t>
    </r>
    <r>
      <rPr>
        <vertAlign val="superscript"/>
        <sz val="9"/>
        <color indexed="8"/>
        <rFont val="Times New Roman"/>
        <family val="1"/>
      </rPr>
      <t>177</t>
    </r>
    <r>
      <rPr>
        <sz val="9"/>
        <color indexed="8"/>
        <rFont val="Times New Roman"/>
        <family val="1"/>
      </rPr>
      <t>Hf</t>
    </r>
    <phoneticPr fontId="2" type="noConversion"/>
  </si>
  <si>
    <t>2σ</t>
    <phoneticPr fontId="18" type="noConversion"/>
  </si>
  <si>
    <r>
      <rPr>
        <vertAlign val="superscript"/>
        <sz val="9"/>
        <color indexed="8"/>
        <rFont val="Times New Roman"/>
        <family val="1"/>
      </rPr>
      <t>176</t>
    </r>
    <r>
      <rPr>
        <sz val="9"/>
        <color indexed="8"/>
        <rFont val="Times New Roman"/>
        <family val="1"/>
      </rPr>
      <t>Lu/</t>
    </r>
    <r>
      <rPr>
        <vertAlign val="superscript"/>
        <sz val="9"/>
        <color indexed="8"/>
        <rFont val="Times New Roman"/>
        <family val="1"/>
      </rPr>
      <t>177</t>
    </r>
    <r>
      <rPr>
        <sz val="9"/>
        <color indexed="8"/>
        <rFont val="Times New Roman"/>
        <family val="1"/>
      </rPr>
      <t>Hf</t>
    </r>
    <phoneticPr fontId="2" type="noConversion"/>
  </si>
  <si>
    <r>
      <rPr>
        <vertAlign val="superscript"/>
        <sz val="9"/>
        <color indexed="8"/>
        <rFont val="Times New Roman"/>
        <family val="1"/>
      </rPr>
      <t>176</t>
    </r>
    <r>
      <rPr>
        <sz val="9"/>
        <color indexed="8"/>
        <rFont val="Times New Roman"/>
        <family val="1"/>
      </rPr>
      <t>Yb/</t>
    </r>
    <r>
      <rPr>
        <vertAlign val="superscript"/>
        <sz val="9"/>
        <color indexed="8"/>
        <rFont val="Times New Roman"/>
        <family val="1"/>
      </rPr>
      <t>177</t>
    </r>
    <r>
      <rPr>
        <sz val="9"/>
        <color indexed="8"/>
        <rFont val="Times New Roman"/>
        <family val="1"/>
      </rPr>
      <t>Hf</t>
    </r>
    <phoneticPr fontId="2" type="noConversion"/>
  </si>
  <si>
    <t>Jilin-18</t>
    <phoneticPr fontId="18" type="noConversion"/>
  </si>
  <si>
    <t>Jilin-19</t>
    <phoneticPr fontId="18" type="noConversion"/>
  </si>
  <si>
    <t>Jilin-20</t>
    <phoneticPr fontId="18" type="noConversion"/>
  </si>
  <si>
    <t>Jilin-21</t>
    <phoneticPr fontId="18" type="noConversion"/>
  </si>
  <si>
    <t>Jilin-22</t>
    <phoneticPr fontId="18" type="noConversion"/>
  </si>
  <si>
    <t>Jilin-23</t>
    <phoneticPr fontId="18" type="noConversion"/>
  </si>
  <si>
    <t>Jilin-24</t>
    <phoneticPr fontId="18" type="noConversion"/>
  </si>
  <si>
    <t>Jilin-25</t>
    <phoneticPr fontId="18" type="noConversion"/>
  </si>
  <si>
    <t>Jilin-26</t>
    <phoneticPr fontId="18" type="noConversion"/>
  </si>
  <si>
    <t>Jilin-27</t>
    <phoneticPr fontId="18" type="noConversion"/>
  </si>
  <si>
    <t>Jilin-28</t>
    <phoneticPr fontId="18" type="noConversion"/>
  </si>
  <si>
    <t>Jilin-29</t>
    <phoneticPr fontId="18" type="noConversion"/>
  </si>
  <si>
    <t>Jilin-30</t>
    <phoneticPr fontId="18" type="noConversion"/>
  </si>
  <si>
    <t>Jilin-31</t>
    <phoneticPr fontId="18" type="noConversion"/>
  </si>
  <si>
    <t>Jilin-32</t>
    <phoneticPr fontId="18" type="noConversion"/>
  </si>
  <si>
    <t>Jilin-33</t>
    <phoneticPr fontId="18" type="noConversion"/>
  </si>
  <si>
    <t>Jilin-34</t>
    <phoneticPr fontId="18" type="noConversion"/>
  </si>
  <si>
    <t>Jilin-35</t>
    <phoneticPr fontId="18" type="noConversion"/>
  </si>
  <si>
    <t>Jilin-36</t>
    <phoneticPr fontId="18" type="noConversion"/>
  </si>
  <si>
    <t>Jilin-37</t>
    <phoneticPr fontId="18" type="noConversion"/>
  </si>
  <si>
    <t>Jilin-38</t>
    <phoneticPr fontId="18" type="noConversion"/>
  </si>
  <si>
    <t>Jilin-39</t>
    <phoneticPr fontId="18" type="noConversion"/>
  </si>
  <si>
    <t>Jilin-40</t>
    <phoneticPr fontId="18" type="noConversion"/>
  </si>
  <si>
    <t>Jilin-41</t>
    <phoneticPr fontId="18" type="noConversion"/>
  </si>
  <si>
    <t>Jilin-42</t>
    <phoneticPr fontId="18" type="noConversion"/>
  </si>
  <si>
    <t>Jilin-43</t>
    <phoneticPr fontId="18" type="noConversion"/>
  </si>
  <si>
    <t>Jilin-44</t>
    <phoneticPr fontId="18" type="noConversion"/>
  </si>
  <si>
    <t>Jilin-45</t>
    <phoneticPr fontId="18" type="noConversion"/>
  </si>
  <si>
    <t>Jilin-46</t>
    <phoneticPr fontId="18" type="noConversion"/>
  </si>
  <si>
    <t>Jilin-47</t>
    <phoneticPr fontId="18" type="noConversion"/>
  </si>
  <si>
    <t>Jilin-48</t>
    <phoneticPr fontId="18" type="noConversion"/>
  </si>
  <si>
    <t>Jilin-49</t>
    <phoneticPr fontId="18" type="noConversion"/>
  </si>
  <si>
    <t>Jilin-50</t>
    <phoneticPr fontId="18" type="noConversion"/>
  </si>
  <si>
    <t>Jilin-51</t>
    <phoneticPr fontId="18" type="noConversion"/>
  </si>
  <si>
    <t>Jilin-52</t>
    <phoneticPr fontId="18" type="noConversion"/>
  </si>
  <si>
    <t>Jilin-53</t>
    <phoneticPr fontId="18" type="noConversion"/>
  </si>
  <si>
    <t>Jilin-54</t>
    <phoneticPr fontId="18" type="noConversion"/>
  </si>
  <si>
    <t>Jilin-55</t>
    <phoneticPr fontId="18" type="noConversion"/>
  </si>
  <si>
    <t>Jilin-56</t>
    <phoneticPr fontId="18" type="noConversion"/>
  </si>
  <si>
    <t>Jilin-57</t>
    <phoneticPr fontId="18" type="noConversion"/>
  </si>
  <si>
    <t>Jilin-58</t>
    <phoneticPr fontId="18" type="noConversion"/>
  </si>
  <si>
    <t>Jilin-59</t>
    <phoneticPr fontId="18" type="noConversion"/>
  </si>
  <si>
    <t>Jilin-60</t>
    <phoneticPr fontId="18" type="noConversion"/>
  </si>
  <si>
    <t>Jilin-61</t>
    <phoneticPr fontId="18" type="noConversion"/>
  </si>
  <si>
    <t>Jilin-62</t>
    <phoneticPr fontId="18" type="noConversion"/>
  </si>
  <si>
    <t>Jilin-63</t>
    <phoneticPr fontId="18" type="noConversion"/>
  </si>
  <si>
    <t>Jilin-64</t>
    <phoneticPr fontId="18" type="noConversion"/>
  </si>
  <si>
    <t>Jilin-65</t>
    <phoneticPr fontId="18" type="noConversion"/>
  </si>
  <si>
    <t>Jilin-66</t>
    <phoneticPr fontId="18" type="noConversion"/>
  </si>
  <si>
    <t>Jilin-67</t>
    <phoneticPr fontId="18" type="noConversion"/>
  </si>
  <si>
    <t>Jilin-68</t>
    <phoneticPr fontId="18" type="noConversion"/>
  </si>
  <si>
    <t>Jilin-69</t>
    <phoneticPr fontId="18" type="noConversion"/>
  </si>
  <si>
    <t>Jilin-70</t>
    <phoneticPr fontId="18" type="noConversion"/>
  </si>
  <si>
    <t>Jilin-71</t>
    <phoneticPr fontId="18" type="noConversion"/>
  </si>
  <si>
    <t>Jilin-72</t>
    <phoneticPr fontId="18" type="noConversion"/>
  </si>
  <si>
    <t>Jilin-73</t>
    <phoneticPr fontId="18" type="noConversion"/>
  </si>
  <si>
    <t>Jilin-74</t>
    <phoneticPr fontId="18" type="noConversion"/>
  </si>
  <si>
    <t>Jilin-75</t>
    <phoneticPr fontId="18" type="noConversion"/>
  </si>
  <si>
    <t>Jilin-76</t>
    <phoneticPr fontId="18" type="noConversion"/>
  </si>
  <si>
    <t>Jilin-77</t>
    <phoneticPr fontId="18" type="noConversion"/>
  </si>
  <si>
    <t>Jilin-78</t>
    <phoneticPr fontId="18" type="noConversion"/>
  </si>
  <si>
    <t>Jilin-79</t>
    <phoneticPr fontId="18" type="noConversion"/>
  </si>
  <si>
    <t>Jilin-80</t>
    <phoneticPr fontId="18" type="noConversion"/>
  </si>
  <si>
    <t>Jilin-81</t>
    <phoneticPr fontId="18" type="noConversion"/>
  </si>
  <si>
    <t>Jilin-82</t>
    <phoneticPr fontId="18" type="noConversion"/>
  </si>
  <si>
    <t>Jilin-83</t>
    <phoneticPr fontId="18" type="noConversion"/>
  </si>
  <si>
    <t>Jilin-84</t>
    <phoneticPr fontId="18" type="noConversion"/>
  </si>
  <si>
    <t>Jilin-85</t>
    <phoneticPr fontId="18" type="noConversion"/>
  </si>
  <si>
    <t>Jilin-86</t>
    <phoneticPr fontId="18" type="noConversion"/>
  </si>
  <si>
    <t>Jilin-87</t>
    <phoneticPr fontId="18" type="noConversion"/>
  </si>
  <si>
    <t>Jilin-88</t>
    <phoneticPr fontId="18" type="noConversion"/>
  </si>
  <si>
    <t>Jilin-89</t>
    <phoneticPr fontId="18" type="noConversion"/>
  </si>
  <si>
    <t>Jilin-90</t>
    <phoneticPr fontId="18" type="noConversion"/>
  </si>
  <si>
    <t>Jilin-91</t>
    <phoneticPr fontId="18" type="noConversion"/>
  </si>
  <si>
    <t>Jilin-92</t>
    <phoneticPr fontId="18" type="noConversion"/>
  </si>
  <si>
    <t>Jilin-93</t>
    <phoneticPr fontId="18" type="noConversion"/>
  </si>
  <si>
    <t>Jilin-94</t>
    <phoneticPr fontId="18" type="noConversion"/>
  </si>
  <si>
    <t>Jilin-95</t>
    <phoneticPr fontId="18" type="noConversion"/>
  </si>
  <si>
    <t>Jilin-96</t>
    <phoneticPr fontId="18" type="noConversion"/>
  </si>
  <si>
    <t>Jilin-97</t>
    <phoneticPr fontId="18" type="noConversion"/>
  </si>
  <si>
    <t>Jilin-98</t>
    <phoneticPr fontId="18" type="noConversion"/>
  </si>
  <si>
    <t>Jilin-99</t>
    <phoneticPr fontId="18" type="noConversion"/>
  </si>
  <si>
    <t>Jilin-100</t>
    <phoneticPr fontId="18" type="noConversion"/>
  </si>
  <si>
    <t>Jilin-101</t>
    <phoneticPr fontId="18" type="noConversion"/>
  </si>
  <si>
    <t>Jilin-102</t>
    <phoneticPr fontId="18" type="noConversion"/>
  </si>
  <si>
    <t>Jilin-103</t>
    <phoneticPr fontId="18" type="noConversion"/>
  </si>
  <si>
    <t>Jilin-104</t>
    <phoneticPr fontId="18" type="noConversion"/>
  </si>
  <si>
    <t>Jilin-105</t>
    <phoneticPr fontId="18" type="noConversion"/>
  </si>
  <si>
    <t>Jilin-106</t>
    <phoneticPr fontId="18" type="noConversion"/>
  </si>
  <si>
    <t>Jilin-107</t>
    <phoneticPr fontId="18" type="noConversion"/>
  </si>
  <si>
    <t>Jilin-108</t>
    <phoneticPr fontId="18" type="noConversion"/>
  </si>
  <si>
    <t>Jilin-109</t>
    <phoneticPr fontId="18" type="noConversion"/>
  </si>
  <si>
    <t>Jilin-110</t>
    <phoneticPr fontId="18" type="noConversion"/>
  </si>
  <si>
    <t>Jilin-111</t>
    <phoneticPr fontId="18" type="noConversion"/>
  </si>
  <si>
    <t>Jilin-112</t>
    <phoneticPr fontId="18" type="noConversion"/>
  </si>
  <si>
    <t>Jilin-113</t>
    <phoneticPr fontId="18" type="noConversion"/>
  </si>
  <si>
    <t>Jilin-114</t>
    <phoneticPr fontId="18" type="noConversion"/>
  </si>
  <si>
    <t>Jilin-115</t>
    <phoneticPr fontId="18" type="noConversion"/>
  </si>
  <si>
    <t>Jilin-116</t>
    <phoneticPr fontId="18" type="noConversion"/>
  </si>
  <si>
    <t>Jilin-117</t>
    <phoneticPr fontId="18" type="noConversion"/>
  </si>
  <si>
    <t>Jilin-118</t>
    <phoneticPr fontId="18" type="noConversion"/>
  </si>
  <si>
    <t>Jilin-119</t>
    <phoneticPr fontId="18" type="noConversion"/>
  </si>
  <si>
    <t>Jilin-120</t>
    <phoneticPr fontId="18" type="noConversion"/>
  </si>
  <si>
    <t>Jilin-121</t>
    <phoneticPr fontId="18" type="noConversion"/>
  </si>
  <si>
    <t>Jilin-122</t>
    <phoneticPr fontId="18" type="noConversion"/>
  </si>
  <si>
    <t>Jilin-123</t>
    <phoneticPr fontId="18" type="noConversion"/>
  </si>
  <si>
    <t>Jilin-124</t>
    <phoneticPr fontId="18" type="noConversion"/>
  </si>
  <si>
    <t>Jilin-125</t>
    <phoneticPr fontId="18" type="noConversion"/>
  </si>
  <si>
    <t>Jilin-126</t>
    <phoneticPr fontId="18" type="noConversion"/>
  </si>
  <si>
    <t>Jilin-127</t>
    <phoneticPr fontId="18" type="noConversion"/>
  </si>
  <si>
    <t>Jilin-128</t>
    <phoneticPr fontId="18" type="noConversion"/>
  </si>
  <si>
    <t>Jilin-129</t>
    <phoneticPr fontId="18" type="noConversion"/>
  </si>
  <si>
    <t>Jilin-130</t>
    <phoneticPr fontId="18" type="noConversion"/>
  </si>
  <si>
    <t>Jilin-131</t>
    <phoneticPr fontId="18" type="noConversion"/>
  </si>
  <si>
    <t>Jilin-132</t>
    <phoneticPr fontId="18" type="noConversion"/>
  </si>
  <si>
    <t>Jilin-133</t>
    <phoneticPr fontId="18" type="noConversion"/>
  </si>
  <si>
    <t>Jilin-134</t>
    <phoneticPr fontId="18" type="noConversion"/>
  </si>
  <si>
    <t>Jilin-135</t>
    <phoneticPr fontId="18" type="noConversion"/>
  </si>
  <si>
    <t>Jilin-136</t>
    <phoneticPr fontId="18" type="noConversion"/>
  </si>
  <si>
    <t>Jilin-137</t>
    <phoneticPr fontId="18" type="noConversion"/>
  </si>
  <si>
    <t>Jilin-138</t>
    <phoneticPr fontId="18" type="noConversion"/>
  </si>
  <si>
    <t>Jilin-139</t>
    <phoneticPr fontId="18" type="noConversion"/>
  </si>
  <si>
    <t>Jilin-140</t>
    <phoneticPr fontId="18" type="noConversion"/>
  </si>
  <si>
    <t>LA-MC-ICP-MS CUG-Session 2</t>
    <phoneticPr fontId="2" type="noConversion"/>
  </si>
  <si>
    <t>Plešovice-01</t>
    <phoneticPr fontId="18" type="noConversion"/>
  </si>
  <si>
    <t>Plešovice-02</t>
    <phoneticPr fontId="18" type="noConversion"/>
  </si>
  <si>
    <t>Plešovice-03</t>
    <phoneticPr fontId="18" type="noConversion"/>
  </si>
  <si>
    <t>Plešovice-04</t>
    <phoneticPr fontId="18" type="noConversion"/>
  </si>
  <si>
    <t>Plešovice-05</t>
    <phoneticPr fontId="18" type="noConversion"/>
  </si>
  <si>
    <t>Plešovice-06</t>
    <phoneticPr fontId="18" type="noConversion"/>
  </si>
  <si>
    <t>Plešovice-07</t>
    <phoneticPr fontId="18" type="noConversion"/>
  </si>
  <si>
    <t>Plešovice-08</t>
    <phoneticPr fontId="18" type="noConversion"/>
  </si>
  <si>
    <t>Plešovice-09</t>
    <phoneticPr fontId="18" type="noConversion"/>
  </si>
  <si>
    <t>Plešovice-10</t>
    <phoneticPr fontId="18" type="noConversion"/>
  </si>
  <si>
    <t>Plešovice-11</t>
    <phoneticPr fontId="18" type="noConversion"/>
  </si>
  <si>
    <t>Plešovice-12</t>
    <phoneticPr fontId="18" type="noConversion"/>
  </si>
  <si>
    <t>Plešovice-13</t>
    <phoneticPr fontId="18" type="noConversion"/>
  </si>
  <si>
    <t>Plešovice-14</t>
    <phoneticPr fontId="18" type="noConversion"/>
  </si>
  <si>
    <t>Plešovice-15</t>
    <phoneticPr fontId="18" type="noConversion"/>
  </si>
  <si>
    <t>Plešovice-16</t>
    <phoneticPr fontId="18" type="noConversion"/>
  </si>
  <si>
    <t>Plešovice-17</t>
    <phoneticPr fontId="18" type="noConversion"/>
  </si>
  <si>
    <t>Plešovice-18</t>
    <phoneticPr fontId="18" type="noConversion"/>
  </si>
  <si>
    <t>Plešovice-19</t>
    <phoneticPr fontId="18" type="noConversion"/>
  </si>
  <si>
    <t>Plešovice-20</t>
    <phoneticPr fontId="18" type="noConversion"/>
  </si>
  <si>
    <t>Plešovice-21</t>
    <phoneticPr fontId="18" type="noConversion"/>
  </si>
  <si>
    <t>Plešovice-22</t>
    <phoneticPr fontId="18" type="noConversion"/>
  </si>
  <si>
    <t>Plešovice-23</t>
    <phoneticPr fontId="18" type="noConversion"/>
  </si>
  <si>
    <t>Plešovice-24</t>
    <phoneticPr fontId="18" type="noConversion"/>
  </si>
  <si>
    <t>Plešovice-25</t>
    <phoneticPr fontId="18" type="noConversion"/>
  </si>
  <si>
    <t>Plešovice-26</t>
    <phoneticPr fontId="18" type="noConversion"/>
  </si>
  <si>
    <t>Plešovice-27</t>
    <phoneticPr fontId="18" type="noConversion"/>
  </si>
  <si>
    <t>Plešovice-28</t>
    <phoneticPr fontId="18" type="noConversion"/>
  </si>
  <si>
    <t>Plešovice-29</t>
    <phoneticPr fontId="18" type="noConversion"/>
  </si>
  <si>
    <t>LA-MC-ICP-MS WHSSATC</t>
    <phoneticPr fontId="2" type="noConversion"/>
  </si>
  <si>
    <t>GJ-1-01</t>
    <phoneticPr fontId="18" type="noConversion"/>
  </si>
  <si>
    <t>GJ-1-02</t>
    <phoneticPr fontId="18" type="noConversion"/>
  </si>
  <si>
    <t>GJ-1-03</t>
    <phoneticPr fontId="18" type="noConversion"/>
  </si>
  <si>
    <t>GJ-1-04</t>
    <phoneticPr fontId="18" type="noConversion"/>
  </si>
  <si>
    <t>GJ-1-05</t>
    <phoneticPr fontId="18" type="noConversion"/>
  </si>
  <si>
    <t>GJ-1-06</t>
    <phoneticPr fontId="18" type="noConversion"/>
  </si>
  <si>
    <t>Termora 2-01</t>
    <phoneticPr fontId="18" type="noConversion"/>
  </si>
  <si>
    <t>Termora 2-02</t>
  </si>
  <si>
    <t>Termora 2-03</t>
  </si>
  <si>
    <t>Termora 2-04</t>
  </si>
  <si>
    <t>Termora 2-05</t>
  </si>
  <si>
    <t>Termora 2-06</t>
  </si>
  <si>
    <t>Table S7  Oxygen isotopic data of Jilin zircon.</t>
    <phoneticPr fontId="24" type="noConversion"/>
  </si>
  <si>
    <t>Sample</t>
    <phoneticPr fontId="2" type="noConversion"/>
  </si>
  <si>
    <r>
      <t>d</t>
    </r>
    <r>
      <rPr>
        <vertAlign val="superscript"/>
        <sz val="9"/>
        <rFont val="Times New Roman"/>
        <family val="1"/>
      </rPr>
      <t>18</t>
    </r>
    <r>
      <rPr>
        <sz val="9"/>
        <rFont val="Times New Roman"/>
        <family val="1"/>
      </rPr>
      <t>O (‰)</t>
    </r>
    <phoneticPr fontId="24" type="noConversion"/>
  </si>
  <si>
    <t>Laser fluorination results (USTC)</t>
    <phoneticPr fontId="2" type="noConversion"/>
  </si>
  <si>
    <t>2SE</t>
  </si>
  <si>
    <t>Jilin-01</t>
    <phoneticPr fontId="24" type="noConversion"/>
  </si>
  <si>
    <t>Jilin-02</t>
    <phoneticPr fontId="24" type="noConversion"/>
  </si>
  <si>
    <t>Jilin-03</t>
    <phoneticPr fontId="24" type="noConversion"/>
  </si>
  <si>
    <t>Jilin-04</t>
    <phoneticPr fontId="24" type="noConversion"/>
  </si>
  <si>
    <t>Jilin-05</t>
    <phoneticPr fontId="24" type="noConversion"/>
  </si>
  <si>
    <t>Jilin-06</t>
    <phoneticPr fontId="24" type="noConversion"/>
  </si>
  <si>
    <t>Jilin-07</t>
    <phoneticPr fontId="24" type="noConversion"/>
  </si>
  <si>
    <t>Jilin-08</t>
    <phoneticPr fontId="24" type="noConversion"/>
  </si>
  <si>
    <t>Jilin-09</t>
    <phoneticPr fontId="24" type="noConversion"/>
  </si>
  <si>
    <t>Average</t>
  </si>
  <si>
    <t>±2SD</t>
  </si>
  <si>
    <t>Zr-Jinlin@1</t>
  </si>
  <si>
    <t>Zr-Jinlin@2</t>
  </si>
  <si>
    <t>Zr-Jinlin@3</t>
  </si>
  <si>
    <t>Zr-Jinlin@4</t>
  </si>
  <si>
    <t>Zr-Jinlin@5</t>
  </si>
  <si>
    <t>Zr-Jinlin@6</t>
  </si>
  <si>
    <t>Zr-Jinlin@7</t>
  </si>
  <si>
    <t>Zr-Jinlin@8</t>
  </si>
  <si>
    <t>Zr-Jinlin@9</t>
  </si>
  <si>
    <t>Zr-Jinlin@10</t>
  </si>
  <si>
    <t>Zr-Jinlin@11</t>
  </si>
  <si>
    <t>Zr-Jinlin@12</t>
  </si>
  <si>
    <t>Zr-Jinlin@13</t>
  </si>
  <si>
    <t>Zr-Jinlin@14</t>
  </si>
  <si>
    <t>Zr-Jinlin@15</t>
  </si>
  <si>
    <t>Zr-Jinlin@16</t>
  </si>
  <si>
    <t>Zr-Jinlin@17</t>
  </si>
  <si>
    <t>Zr-Jinlin@18</t>
  </si>
  <si>
    <t>Zr-Jinlin@19</t>
  </si>
  <si>
    <t>Zr-Jinlin@20</t>
  </si>
  <si>
    <t>Zr-Jinlin@21</t>
  </si>
  <si>
    <t>Zr-Jinlin@22</t>
  </si>
  <si>
    <t>Zr-Jinlin@23</t>
  </si>
  <si>
    <t>Zr-Jinlin@24</t>
  </si>
  <si>
    <t>Zr-Jinlin@25</t>
  </si>
  <si>
    <t>Zr-Jinlin@26</t>
  </si>
  <si>
    <t>Zr-Jinlin@27</t>
  </si>
  <si>
    <t>Zr-Jinlin@28</t>
  </si>
  <si>
    <t>Zr-Jinlin@29</t>
  </si>
  <si>
    <t>Zr-Jinlin@30</t>
  </si>
  <si>
    <t>Zr-Jinlin@31</t>
  </si>
  <si>
    <t>Zr-Jinlin@32</t>
  </si>
  <si>
    <t>Zr-Jinlin@33</t>
  </si>
  <si>
    <t>Zr-Jinlin@34</t>
  </si>
  <si>
    <t>Zr-Jinlin@35</t>
  </si>
  <si>
    <t>Zr-Jinlin@36</t>
  </si>
  <si>
    <t>Zr-Jinlin@37</t>
  </si>
  <si>
    <t>Zr-Jinlin@38</t>
  </si>
  <si>
    <t>Zr-Jinlin@39</t>
  </si>
  <si>
    <t>Zr-Jinlin@40</t>
  </si>
  <si>
    <t>Zr-Jinlin@41</t>
  </si>
  <si>
    <t>Zr-Jinlin@42</t>
  </si>
  <si>
    <t>Zr-Jinlin@43</t>
  </si>
  <si>
    <t>Zr-Jinlin@44</t>
  </si>
  <si>
    <t>Zr-Jinlin@45</t>
  </si>
  <si>
    <t>QH@1</t>
  </si>
  <si>
    <t>QH@2</t>
  </si>
  <si>
    <t>QH@3</t>
  </si>
  <si>
    <t>QH@4</t>
  </si>
  <si>
    <t>QH@5</t>
  </si>
  <si>
    <t>QH@6</t>
  </si>
  <si>
    <t>QH@7</t>
  </si>
  <si>
    <t>QH@8</t>
  </si>
  <si>
    <t>QH@9</t>
  </si>
  <si>
    <t>QH@10</t>
  </si>
  <si>
    <t>QH@11</t>
  </si>
  <si>
    <t>QH@12</t>
  </si>
  <si>
    <t>QH@13</t>
  </si>
  <si>
    <t>QH@14</t>
  </si>
  <si>
    <t>QH@15</t>
  </si>
  <si>
    <t>QH@16</t>
  </si>
  <si>
    <t>JIN LIN@01</t>
  </si>
  <si>
    <t>JIN LIN@02</t>
  </si>
  <si>
    <t>JIN LIN@03</t>
  </si>
  <si>
    <t>JIN LIN@04</t>
  </si>
  <si>
    <t>JIN LIN@05</t>
  </si>
  <si>
    <t>JIN LIN@06</t>
  </si>
  <si>
    <t>JIN LIN@07</t>
  </si>
  <si>
    <t>JIN LIN@08</t>
  </si>
  <si>
    <t>JIN LIN@09</t>
  </si>
  <si>
    <t>JIN LIN@10</t>
  </si>
  <si>
    <t>JIN LIN@11</t>
  </si>
  <si>
    <t>JIN LIN@12</t>
  </si>
  <si>
    <t>JIN LIN@13</t>
  </si>
  <si>
    <t>JIN LIN@14</t>
  </si>
  <si>
    <t>JIN LIN@15</t>
  </si>
  <si>
    <t>JIN LIN@16</t>
  </si>
  <si>
    <t>JIN LIN@17</t>
  </si>
  <si>
    <t>JIN LIN@18</t>
  </si>
  <si>
    <t>JIN LIN@19</t>
  </si>
  <si>
    <t>JIN LIN@20</t>
  </si>
  <si>
    <t>JIN LIN@21</t>
  </si>
  <si>
    <t>JIN LIN@22</t>
  </si>
  <si>
    <t>JIN LIN@23</t>
  </si>
  <si>
    <t>JIN LIN@24</t>
  </si>
  <si>
    <t>JIN LIN@25</t>
  </si>
  <si>
    <t>JIN LIN@26</t>
  </si>
  <si>
    <t>JIN LIN@27</t>
  </si>
  <si>
    <t>JIN LIN@28</t>
  </si>
  <si>
    <t>JIN LIN@29</t>
  </si>
  <si>
    <t>JIN LIN@30</t>
  </si>
  <si>
    <t>JIN LIN@31</t>
  </si>
  <si>
    <t>JIN LIN@32</t>
  </si>
  <si>
    <t>JIN LIN@33</t>
  </si>
  <si>
    <t>JIN LIN@34</t>
  </si>
  <si>
    <t>JIN LIN@35</t>
  </si>
  <si>
    <t>JIN LIN@36</t>
  </si>
  <si>
    <t>JIN LIN@37</t>
  </si>
  <si>
    <t>JIN LIN@38</t>
  </si>
  <si>
    <t>JIN LIN@39</t>
  </si>
  <si>
    <t>JIN LIN@40</t>
  </si>
  <si>
    <t>JIN LIN@41</t>
  </si>
  <si>
    <t>JIN LIN@42</t>
  </si>
  <si>
    <t>JIN LIN@43</t>
  </si>
  <si>
    <t>JIN LIN@44</t>
  </si>
  <si>
    <t>JIN LIN@45</t>
  </si>
  <si>
    <t>JIN LIN@46</t>
  </si>
  <si>
    <t>JIN LIN@47</t>
  </si>
  <si>
    <t>JIN LIN@48</t>
  </si>
  <si>
    <t>JIN LIN@49</t>
  </si>
  <si>
    <t>JIN LIN@50</t>
  </si>
  <si>
    <t>JIN LIN@51</t>
  </si>
  <si>
    <t>JIN LIN@52</t>
  </si>
  <si>
    <t>JIN LIN@53</t>
  </si>
  <si>
    <t>JIN LIN@54</t>
  </si>
  <si>
    <t>JIN LIN@55</t>
  </si>
  <si>
    <t>JIN LIN@56</t>
  </si>
  <si>
    <t>JIN LIN@57</t>
  </si>
  <si>
    <t>JIN LIN@58</t>
  </si>
  <si>
    <t>JIN LIN@59</t>
  </si>
  <si>
    <t>JIN LIN@60</t>
  </si>
  <si>
    <t>JIN LIN@61</t>
  </si>
  <si>
    <t>QINGHU@01</t>
  </si>
  <si>
    <t>QINGHU@02</t>
  </si>
  <si>
    <t>QINGHU@03</t>
  </si>
  <si>
    <t>QINGHU@04</t>
  </si>
  <si>
    <t>QINGHU@05</t>
  </si>
  <si>
    <t>QINGHU@06</t>
  </si>
  <si>
    <t>QINGHU@07</t>
  </si>
  <si>
    <t>QINGHU@08</t>
  </si>
  <si>
    <t>QINGHU@09</t>
  </si>
  <si>
    <t>QINGHU@10</t>
  </si>
  <si>
    <t>QINGHU@11</t>
  </si>
  <si>
    <t>QINGHU@12</t>
  </si>
  <si>
    <t>QINGHU@13</t>
  </si>
  <si>
    <t>QINGHU@14</t>
  </si>
  <si>
    <r>
      <rPr>
        <sz val="9"/>
        <color rgb="FF0000FF"/>
        <rFont val="Times New Roman"/>
        <family val="1"/>
      </rPr>
      <t>Session</t>
    </r>
    <r>
      <rPr>
        <sz val="9"/>
        <color theme="1"/>
        <rFont val="Times New Roman"/>
        <family val="1"/>
      </rPr>
      <t xml:space="preserve"> 1</t>
    </r>
    <phoneticPr fontId="2" type="noConversion"/>
  </si>
  <si>
    <r>
      <rPr>
        <sz val="9"/>
        <color rgb="FF0000FF"/>
        <rFont val="Times New Roman"/>
        <family val="1"/>
      </rPr>
      <t>Session</t>
    </r>
    <r>
      <rPr>
        <sz val="9"/>
        <color theme="1"/>
        <rFont val="Times New Roman"/>
        <family val="1"/>
      </rPr>
      <t xml:space="preserve"> 2</t>
    </r>
    <phoneticPr fontId="2" type="noConversion"/>
  </si>
  <si>
    <r>
      <t>δ</t>
    </r>
    <r>
      <rPr>
        <vertAlign val="superscript"/>
        <sz val="9"/>
        <color theme="1"/>
        <rFont val="Times New Roman"/>
        <family val="1"/>
      </rPr>
      <t>18</t>
    </r>
    <r>
      <rPr>
        <sz val="9"/>
        <color theme="1"/>
        <rFont val="Times New Roman"/>
        <family val="1"/>
      </rPr>
      <t>O(‰) (2s)</t>
    </r>
    <phoneticPr fontId="2" type="noConversion"/>
  </si>
  <si>
    <t>ID-TIMS</t>
    <phoneticPr fontId="2" type="noConversion"/>
  </si>
  <si>
    <t>Solution MC-ICP-MS</t>
    <phoneticPr fontId="2" type="noConversion"/>
  </si>
  <si>
    <t>SHRIMP</t>
    <phoneticPr fontId="2" type="noConversion"/>
  </si>
  <si>
    <t>LA-ICP-MS</t>
    <phoneticPr fontId="2" type="noConversion"/>
  </si>
  <si>
    <t>41±23</t>
    <phoneticPr fontId="2" type="noConversion"/>
  </si>
  <si>
    <t>10350±648</t>
    <phoneticPr fontId="2" type="noConversion"/>
  </si>
  <si>
    <t>SIMS</t>
  </si>
  <si>
    <t>232±123</t>
    <phoneticPr fontId="2" type="noConversion"/>
  </si>
  <si>
    <t>Laser fluorination</t>
    <phoneticPr fontId="2" type="noConversion"/>
  </si>
  <si>
    <t>Solution MC-ICP-MS</t>
  </si>
  <si>
    <t>270±206</t>
    <phoneticPr fontId="2" type="noConversion"/>
  </si>
  <si>
    <t>ID-TIMS</t>
  </si>
  <si>
    <t>28±7</t>
    <phoneticPr fontId="2" type="noConversion"/>
  </si>
  <si>
    <t>6067±499</t>
    <phoneticPr fontId="2" type="noConversion"/>
  </si>
  <si>
    <t>5.4±2.5</t>
    <phoneticPr fontId="2" type="noConversion"/>
  </si>
  <si>
    <t>8.4±2.6</t>
    <phoneticPr fontId="2" type="noConversion"/>
  </si>
  <si>
    <t>619±21</t>
    <phoneticPr fontId="2" type="noConversion"/>
  </si>
  <si>
    <t>90.2±4.2</t>
    <phoneticPr fontId="2" type="noConversion"/>
  </si>
  <si>
    <t>SHRIMP</t>
  </si>
  <si>
    <t>0.281794±0.000032</t>
    <phoneticPr fontId="2" type="noConversion"/>
  </si>
  <si>
    <t>LA-MC-ICP-MS</t>
    <phoneticPr fontId="2" type="noConversion"/>
  </si>
  <si>
    <t>201 ± 7</t>
    <phoneticPr fontId="2" type="noConversion"/>
  </si>
  <si>
    <t>210±10</t>
    <phoneticPr fontId="2" type="noConversion"/>
  </si>
  <si>
    <t>30±2</t>
    <phoneticPr fontId="2" type="noConversion"/>
  </si>
  <si>
    <t>229±8</t>
    <phoneticPr fontId="2" type="noConversion"/>
  </si>
  <si>
    <t>10610±465</t>
    <phoneticPr fontId="2" type="noConversion"/>
  </si>
  <si>
    <t>TIMS</t>
    <phoneticPr fontId="2" type="noConversion"/>
  </si>
  <si>
    <t>561±2</t>
    <phoneticPr fontId="2" type="noConversion"/>
  </si>
  <si>
    <t>63±1.5</t>
    <phoneticPr fontId="2" type="noConversion"/>
  </si>
  <si>
    <t>6008±112</t>
    <phoneticPr fontId="2" type="noConversion"/>
  </si>
  <si>
    <t>SIMS</t>
    <phoneticPr fontId="2" type="noConversion"/>
  </si>
  <si>
    <t>240±6</t>
    <phoneticPr fontId="2" type="noConversion"/>
  </si>
  <si>
    <t>11600±240</t>
    <phoneticPr fontId="2" type="noConversion"/>
  </si>
  <si>
    <t>611±33</t>
    <phoneticPr fontId="2" type="noConversion"/>
  </si>
  <si>
    <t>10060±290</t>
    <phoneticPr fontId="2" type="noConversion"/>
  </si>
  <si>
    <t>535.08±0.32</t>
    <phoneticPr fontId="2" type="noConversion"/>
  </si>
  <si>
    <t>243±126</t>
    <phoneticPr fontId="2" type="noConversion"/>
  </si>
  <si>
    <t>9797±563</t>
    <phoneticPr fontId="2" type="noConversion"/>
  </si>
  <si>
    <t>2252±104</t>
    <phoneticPr fontId="2" type="noConversion"/>
  </si>
  <si>
    <t>8734±379</t>
    <phoneticPr fontId="2" type="noConversion"/>
  </si>
  <si>
    <t>896±36</t>
    <phoneticPr fontId="2" type="noConversion"/>
  </si>
  <si>
    <t>413±17</t>
    <phoneticPr fontId="2" type="noConversion"/>
  </si>
  <si>
    <t>12400±500</t>
    <phoneticPr fontId="2" type="noConversion"/>
  </si>
  <si>
    <t>8.26±0.06</t>
    <phoneticPr fontId="2" type="noConversion"/>
  </si>
  <si>
    <t>349±180</t>
    <phoneticPr fontId="2" type="noConversion"/>
  </si>
  <si>
    <t>75±42</t>
    <phoneticPr fontId="2" type="noConversion"/>
  </si>
  <si>
    <t>73±29</t>
    <phoneticPr fontId="2" type="noConversion"/>
  </si>
  <si>
    <t>195±117</t>
    <phoneticPr fontId="2" type="noConversion"/>
  </si>
  <si>
    <t>11464±297</t>
    <phoneticPr fontId="2" type="noConversion"/>
  </si>
  <si>
    <t>1198±327</t>
    <phoneticPr fontId="2" type="noConversion"/>
  </si>
  <si>
    <t>530±151</t>
    <phoneticPr fontId="2" type="noConversion"/>
  </si>
  <si>
    <t>11750±802</t>
    <phoneticPr fontId="2" type="noConversion"/>
  </si>
  <si>
    <t>720±984</t>
    <phoneticPr fontId="2" type="noConversion"/>
  </si>
  <si>
    <t>159±383</t>
    <phoneticPr fontId="2" type="noConversion"/>
  </si>
  <si>
    <t>102±2.2/ 247±3</t>
    <phoneticPr fontId="2" type="noConversion"/>
  </si>
  <si>
    <t>5190±170/ 5418±165</t>
    <phoneticPr fontId="2" type="noConversion"/>
  </si>
  <si>
    <t>498±275</t>
    <phoneticPr fontId="2" type="noConversion"/>
  </si>
  <si>
    <t>298±242</t>
    <phoneticPr fontId="2" type="noConversion"/>
  </si>
  <si>
    <t>24±14</t>
    <phoneticPr fontId="2" type="noConversion"/>
  </si>
  <si>
    <t>U-Pb isotopic compositions</t>
    <phoneticPr fontId="2" type="noConversion"/>
  </si>
  <si>
    <t>U (ppm) (2s)</t>
    <phoneticPr fontId="2" type="noConversion"/>
  </si>
  <si>
    <t>Th (ppm) (2s)</t>
    <phoneticPr fontId="2" type="noConversion"/>
  </si>
  <si>
    <t>Hf (ppm) (2s)</t>
    <phoneticPr fontId="2" type="noConversion"/>
  </si>
  <si>
    <t>U, Th, Hf elemental compositions</t>
    <phoneticPr fontId="2" type="noConversion"/>
  </si>
  <si>
    <t>Hf isotopic compositions</t>
    <phoneticPr fontId="2" type="noConversion"/>
  </si>
  <si>
    <t>O isotopic compositions</t>
    <phoneticPr fontId="2" type="noConversion"/>
  </si>
  <si>
    <t>"-" represents no value</t>
    <phoneticPr fontId="2" type="noConversion"/>
  </si>
  <si>
    <r>
      <t>Method</t>
    </r>
    <r>
      <rPr>
        <vertAlign val="superscript"/>
        <sz val="9"/>
        <color rgb="FF0000FF"/>
        <rFont val="Times New Roman"/>
        <family val="1"/>
      </rPr>
      <t>a</t>
    </r>
    <phoneticPr fontId="2" type="noConversion"/>
  </si>
  <si>
    <r>
      <rPr>
        <vertAlign val="superscript"/>
        <sz val="9"/>
        <color rgb="FF0000FF"/>
        <rFont val="Times New Roman"/>
        <family val="1"/>
      </rPr>
      <t>a</t>
    </r>
    <r>
      <rPr>
        <sz val="9"/>
        <color rgb="FF0000FF"/>
        <rFont val="Times New Roman"/>
        <family val="1"/>
      </rPr>
      <t xml:space="preserve"> ID-TIMS: isotope dilution-thermal ionization mass spectrometry,  LA-ICP-MS: laser ablation-inductively coupled plasmamass spectrometry,  solution MC-ICP-MS: solution multi collector inductively coupled plasmamass spectrometry, SHRIMP: sensitive high resolution ion microprobe,  SIMS: secondary ion mass spectrometry.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</si>
</sst>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_ "/>
    <numFmt numFmtId="177" formatCode="0_ "/>
    <numFmt numFmtId="178" formatCode="0.00_ "/>
    <numFmt numFmtId="179" formatCode="0.000_ "/>
    <numFmt numFmtId="180" formatCode="0.0000_ "/>
    <numFmt numFmtId="181" formatCode="0.000"/>
    <numFmt numFmtId="182" formatCode="0.0"/>
    <numFmt numFmtId="183" formatCode="0.000000"/>
    <numFmt numFmtId="184" formatCode="0.00000"/>
    <numFmt numFmtId="185" formatCode="\(0.00\)"/>
    <numFmt numFmtId="186" formatCode="\(.00\)"/>
    <numFmt numFmtId="187" formatCode="0.0000"/>
    <numFmt numFmtId="188" formatCode="0.0000\ "/>
    <numFmt numFmtId="189" formatCode="0.000000_)"/>
  </numFmts>
  <fonts count="31">
    <font>
      <sz val="11"/>
      <color theme="1"/>
      <name val="等线"/>
      <family val="2"/>
      <scheme val="minor"/>
    </font>
    <font>
      <sz val="9"/>
      <color theme="1"/>
      <name val="Times New Roman"/>
      <family val="1"/>
    </font>
    <font>
      <sz val="9"/>
      <name val="等线"/>
      <family val="3"/>
      <charset val="134"/>
      <scheme val="minor"/>
    </font>
    <font>
      <vertAlign val="superscript"/>
      <sz val="9"/>
      <color theme="1"/>
      <name val="Times New Roman"/>
      <family val="1"/>
    </font>
    <font>
      <vertAlign val="superscript"/>
      <sz val="10.5"/>
      <color theme="1"/>
      <name val="Times New Roman"/>
      <family val="1"/>
    </font>
    <font>
      <vertAlign val="superscript"/>
      <sz val="10.5"/>
      <color theme="1"/>
      <name val="Calibri"/>
      <family val="2"/>
    </font>
    <font>
      <sz val="9"/>
      <color theme="1"/>
      <name val="等线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vertAlign val="subscript"/>
      <sz val="9"/>
      <name val="Times New Roman"/>
      <family val="1"/>
    </font>
    <font>
      <sz val="12"/>
      <name val="宋体"/>
      <family val="3"/>
      <charset val="134"/>
    </font>
    <font>
      <b/>
      <vertAlign val="superscript"/>
      <sz val="9"/>
      <name val="Times New Roman"/>
      <family val="1"/>
    </font>
    <font>
      <b/>
      <u/>
      <sz val="9"/>
      <name val="Times New Roman"/>
      <family val="1"/>
    </font>
    <font>
      <b/>
      <sz val="9"/>
      <color indexed="8"/>
      <name val="Times New Roman"/>
      <family val="1"/>
    </font>
    <font>
      <b/>
      <vertAlign val="superscript"/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vertAlign val="superscript"/>
      <sz val="10"/>
      <name val="Arial"/>
      <family val="2"/>
    </font>
    <font>
      <sz val="9"/>
      <name val="Times New Roman"/>
      <family val="2"/>
    </font>
    <font>
      <b/>
      <vertAlign val="sub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Times New Roman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b/>
      <sz val="9"/>
      <color indexed="8"/>
      <name val="Symbol"/>
      <family val="1"/>
      <charset val="2"/>
    </font>
    <font>
      <vertAlign val="superscript"/>
      <sz val="9"/>
      <color indexed="8"/>
      <name val="Times New Roman"/>
      <family val="1"/>
    </font>
    <font>
      <sz val="9"/>
      <name val="Symbol"/>
      <family val="1"/>
      <charset val="2"/>
    </font>
    <font>
      <sz val="11"/>
      <color theme="1"/>
      <name val="Times New Roman"/>
      <family val="1"/>
    </font>
    <font>
      <sz val="9"/>
      <color rgb="FF0000FF"/>
      <name val="Times New Roman"/>
      <family val="1"/>
    </font>
    <font>
      <vertAlign val="superscript"/>
      <sz val="9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189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/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0" fontId="1" fillId="0" borderId="0" xfId="0" applyFont="1"/>
    <xf numFmtId="176" fontId="1" fillId="0" borderId="2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8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/>
    <xf numFmtId="0" fontId="1" fillId="0" borderId="2" xfId="0" applyFont="1" applyBorder="1"/>
    <xf numFmtId="0" fontId="1" fillId="0" borderId="0" xfId="0" applyFont="1" applyAlignment="1">
      <alignment horizontal="left"/>
    </xf>
    <xf numFmtId="181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left"/>
    </xf>
    <xf numFmtId="182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183" fontId="1" fillId="0" borderId="0" xfId="0" applyNumberFormat="1" applyFont="1" applyAlignment="1">
      <alignment horizontal="left"/>
    </xf>
    <xf numFmtId="184" fontId="1" fillId="0" borderId="0" xfId="0" applyNumberFormat="1" applyFont="1" applyAlignment="1">
      <alignment horizontal="left"/>
    </xf>
    <xf numFmtId="181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182" fontId="1" fillId="0" borderId="2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83" fontId="1" fillId="0" borderId="2" xfId="0" applyNumberFormat="1" applyFont="1" applyBorder="1" applyAlignment="1">
      <alignment horizontal="left"/>
    </xf>
    <xf numFmtId="18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/>
    <xf numFmtId="185" fontId="7" fillId="0" borderId="0" xfId="0" applyNumberFormat="1" applyFont="1"/>
    <xf numFmtId="184" fontId="7" fillId="0" borderId="0" xfId="0" applyNumberFormat="1" applyFont="1" applyAlignment="1">
      <alignment horizontal="center"/>
    </xf>
    <xf numFmtId="186" fontId="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82" fontId="8" fillId="0" borderId="0" xfId="0" applyNumberFormat="1" applyFont="1" applyAlignment="1">
      <alignment horizontal="center"/>
    </xf>
    <xf numFmtId="181" fontId="7" fillId="0" borderId="0" xfId="0" applyNumberFormat="1" applyFont="1" applyAlignment="1">
      <alignment horizontal="center"/>
    </xf>
    <xf numFmtId="0" fontId="7" fillId="0" borderId="0" xfId="1" applyFont="1">
      <alignment vertical="center"/>
    </xf>
    <xf numFmtId="0" fontId="8" fillId="0" borderId="1" xfId="1" applyFont="1" applyBorder="1">
      <alignment vertical="center"/>
    </xf>
    <xf numFmtId="0" fontId="12" fillId="0" borderId="1" xfId="0" applyFont="1" applyBorder="1" applyAlignment="1" applyProtection="1">
      <alignment horizontal="center"/>
      <protection hidden="1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2" xfId="1" applyFont="1" applyBorder="1">
      <alignment vertical="center"/>
    </xf>
    <xf numFmtId="0" fontId="12" fillId="0" borderId="2" xfId="0" applyFont="1" applyBorder="1" applyAlignment="1" applyProtection="1">
      <alignment horizontal="center"/>
      <protection hidden="1"/>
    </xf>
    <xf numFmtId="0" fontId="14" fillId="0" borderId="2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8" fillId="0" borderId="2" xfId="1" applyFont="1" applyBorder="1" applyAlignment="1" applyProtection="1">
      <alignment horizontal="center"/>
      <protection hidden="1"/>
    </xf>
    <xf numFmtId="0" fontId="20" fillId="0" borderId="2" xfId="0" applyFont="1" applyBorder="1" applyAlignment="1">
      <alignment horizontal="right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1" fillId="0" borderId="0" xfId="3" applyFont="1" applyFill="1" applyAlignment="1" applyProtection="1">
      <alignment vertical="center"/>
      <protection locked="0"/>
    </xf>
    <xf numFmtId="184" fontId="20" fillId="0" borderId="0" xfId="0" applyNumberFormat="1" applyFont="1" applyAlignment="1" applyProtection="1">
      <alignment vertical="center"/>
      <protection locked="0" hidden="1"/>
    </xf>
    <xf numFmtId="2" fontId="20" fillId="0" borderId="0" xfId="0" applyNumberFormat="1" applyFont="1" applyAlignment="1" applyProtection="1">
      <alignment vertical="center"/>
      <protection locked="0" hidden="1"/>
    </xf>
    <xf numFmtId="184" fontId="20" fillId="0" borderId="0" xfId="0" applyNumberFormat="1" applyFont="1" applyAlignment="1" applyProtection="1">
      <alignment vertical="center"/>
      <protection locked="0"/>
    </xf>
    <xf numFmtId="2" fontId="20" fillId="0" borderId="0" xfId="0" applyNumberFormat="1" applyFont="1" applyAlignment="1" applyProtection="1">
      <alignment vertical="center"/>
      <protection locked="0"/>
    </xf>
    <xf numFmtId="187" fontId="20" fillId="0" borderId="0" xfId="0" applyNumberFormat="1" applyFont="1" applyAlignment="1" applyProtection="1">
      <alignment vertical="center"/>
      <protection locked="0"/>
    </xf>
    <xf numFmtId="182" fontId="20" fillId="0" borderId="0" xfId="0" applyNumberFormat="1" applyFont="1" applyAlignment="1" applyProtection="1">
      <alignment vertical="center"/>
      <protection locked="0"/>
    </xf>
    <xf numFmtId="1" fontId="20" fillId="0" borderId="0" xfId="0" applyNumberFormat="1" applyFont="1" applyAlignment="1" applyProtection="1">
      <alignment vertical="center"/>
      <protection locked="0"/>
    </xf>
    <xf numFmtId="181" fontId="20" fillId="0" borderId="0" xfId="0" applyNumberFormat="1" applyFont="1" applyAlignment="1" applyProtection="1">
      <alignment vertical="center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184" fontId="20" fillId="0" borderId="2" xfId="0" applyNumberFormat="1" applyFont="1" applyBorder="1" applyAlignment="1" applyProtection="1">
      <alignment vertical="center"/>
      <protection locked="0" hidden="1"/>
    </xf>
    <xf numFmtId="2" fontId="20" fillId="0" borderId="2" xfId="0" applyNumberFormat="1" applyFont="1" applyBorder="1" applyAlignment="1" applyProtection="1">
      <alignment vertical="center"/>
      <protection locked="0" hidden="1"/>
    </xf>
    <xf numFmtId="184" fontId="20" fillId="0" borderId="2" xfId="0" applyNumberFormat="1" applyFont="1" applyBorder="1" applyAlignment="1" applyProtection="1">
      <alignment vertical="center"/>
      <protection locked="0"/>
    </xf>
    <xf numFmtId="2" fontId="20" fillId="0" borderId="2" xfId="0" applyNumberFormat="1" applyFont="1" applyBorder="1" applyAlignment="1" applyProtection="1">
      <alignment vertical="center"/>
      <protection locked="0"/>
    </xf>
    <xf numFmtId="187" fontId="20" fillId="0" borderId="2" xfId="0" applyNumberFormat="1" applyFont="1" applyBorder="1" applyAlignment="1" applyProtection="1">
      <alignment vertical="center"/>
      <protection locked="0"/>
    </xf>
    <xf numFmtId="182" fontId="20" fillId="0" borderId="2" xfId="0" applyNumberFormat="1" applyFont="1" applyBorder="1" applyAlignment="1" applyProtection="1">
      <alignment vertical="center"/>
      <protection locked="0"/>
    </xf>
    <xf numFmtId="1" fontId="20" fillId="0" borderId="2" xfId="0" applyNumberFormat="1" applyFont="1" applyBorder="1" applyAlignment="1" applyProtection="1">
      <alignment vertical="center"/>
      <protection locked="0"/>
    </xf>
    <xf numFmtId="181" fontId="20" fillId="0" borderId="2" xfId="0" applyNumberFormat="1" applyFont="1" applyBorder="1" applyAlignment="1" applyProtection="1">
      <alignment vertical="center"/>
      <protection locked="0"/>
    </xf>
    <xf numFmtId="0" fontId="8" fillId="0" borderId="1" xfId="2" applyFont="1" applyBorder="1">
      <alignment vertical="center"/>
    </xf>
    <xf numFmtId="0" fontId="1" fillId="0" borderId="1" xfId="0" applyFont="1" applyBorder="1"/>
    <xf numFmtId="0" fontId="1" fillId="0" borderId="0" xfId="0" applyFont="1" applyProtection="1">
      <protection locked="0"/>
    </xf>
    <xf numFmtId="184" fontId="1" fillId="0" borderId="0" xfId="0" applyNumberFormat="1" applyFont="1" applyProtection="1">
      <protection locked="0" hidden="1"/>
    </xf>
    <xf numFmtId="2" fontId="1" fillId="0" borderId="0" xfId="0" applyNumberFormat="1" applyFont="1" applyProtection="1">
      <protection locked="0" hidden="1"/>
    </xf>
    <xf numFmtId="184" fontId="1" fillId="0" borderId="0" xfId="0" applyNumberFormat="1" applyFont="1" applyProtection="1">
      <protection locked="0"/>
    </xf>
    <xf numFmtId="2" fontId="1" fillId="0" borderId="0" xfId="0" applyNumberFormat="1" applyFont="1" applyProtection="1">
      <protection locked="0"/>
    </xf>
    <xf numFmtId="187" fontId="1" fillId="0" borderId="0" xfId="0" applyNumberFormat="1" applyFont="1" applyProtection="1">
      <protection locked="0"/>
    </xf>
    <xf numFmtId="182" fontId="1" fillId="0" borderId="0" xfId="0" applyNumberFormat="1" applyFont="1" applyProtection="1">
      <protection locked="0"/>
    </xf>
    <xf numFmtId="1" fontId="1" fillId="0" borderId="0" xfId="0" applyNumberFormat="1" applyFont="1" applyProtection="1">
      <protection locked="0"/>
    </xf>
    <xf numFmtId="181" fontId="1" fillId="0" borderId="0" xfId="0" applyNumberFormat="1" applyFont="1" applyProtection="1">
      <protection locked="0"/>
    </xf>
    <xf numFmtId="2" fontId="1" fillId="0" borderId="0" xfId="0" applyNumberFormat="1" applyFont="1" applyAlignment="1" applyProtection="1">
      <alignment horizontal="left"/>
      <protection locked="0"/>
    </xf>
    <xf numFmtId="0" fontId="1" fillId="0" borderId="2" xfId="0" applyFont="1" applyBorder="1" applyProtection="1">
      <protection locked="0"/>
    </xf>
    <xf numFmtId="184" fontId="1" fillId="0" borderId="2" xfId="0" applyNumberFormat="1" applyFont="1" applyBorder="1" applyProtection="1">
      <protection locked="0" hidden="1"/>
    </xf>
    <xf numFmtId="2" fontId="1" fillId="0" borderId="2" xfId="0" applyNumberFormat="1" applyFont="1" applyBorder="1" applyProtection="1">
      <protection locked="0" hidden="1"/>
    </xf>
    <xf numFmtId="184" fontId="1" fillId="0" borderId="2" xfId="0" applyNumberFormat="1" applyFon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187" fontId="1" fillId="0" borderId="2" xfId="0" applyNumberFormat="1" applyFont="1" applyBorder="1" applyProtection="1">
      <protection locked="0"/>
    </xf>
    <xf numFmtId="182" fontId="1" fillId="0" borderId="2" xfId="0" applyNumberFormat="1" applyFont="1" applyBorder="1" applyProtection="1">
      <protection locked="0"/>
    </xf>
    <xf numFmtId="1" fontId="1" fillId="0" borderId="2" xfId="0" applyNumberFormat="1" applyFont="1" applyBorder="1" applyProtection="1">
      <protection locked="0"/>
    </xf>
    <xf numFmtId="181" fontId="1" fillId="0" borderId="2" xfId="0" applyNumberFormat="1" applyFont="1" applyBorder="1" applyProtection="1">
      <protection locked="0"/>
    </xf>
    <xf numFmtId="2" fontId="1" fillId="0" borderId="2" xfId="0" applyNumberFormat="1" applyFont="1" applyBorder="1" applyAlignment="1" applyProtection="1">
      <alignment horizontal="left"/>
      <protection locked="0"/>
    </xf>
    <xf numFmtId="0" fontId="24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88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188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76" fontId="7" fillId="0" borderId="2" xfId="0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2" xfId="0" applyFont="1" applyBorder="1"/>
    <xf numFmtId="0" fontId="6" fillId="0" borderId="0" xfId="0" applyFont="1" applyAlignment="1">
      <alignment wrapText="1"/>
    </xf>
    <xf numFmtId="188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26" fillId="0" borderId="0" xfId="0" applyFont="1" applyAlignment="1">
      <alignment horizontal="center" vertical="center"/>
    </xf>
    <xf numFmtId="189" fontId="1" fillId="0" borderId="0" xfId="4" applyNumberFormat="1" applyFont="1">
      <alignment vertical="center"/>
    </xf>
    <xf numFmtId="0" fontId="7" fillId="0" borderId="2" xfId="0" applyFont="1" applyBorder="1" applyAlignment="1">
      <alignment wrapText="1"/>
    </xf>
    <xf numFmtId="189" fontId="1" fillId="0" borderId="2" xfId="4" applyNumberFormat="1" applyFont="1" applyBorder="1">
      <alignment vertical="center"/>
    </xf>
    <xf numFmtId="0" fontId="0" fillId="0" borderId="2" xfId="0" applyBorder="1"/>
    <xf numFmtId="0" fontId="0" fillId="0" borderId="0" xfId="0" applyAlignment="1">
      <alignment wrapText="1"/>
    </xf>
    <xf numFmtId="0" fontId="20" fillId="0" borderId="0" xfId="0" applyFont="1" applyAlignment="1">
      <alignment horizontal="center" vertical="center"/>
    </xf>
    <xf numFmtId="0" fontId="7" fillId="0" borderId="0" xfId="4">
      <alignment vertical="center"/>
    </xf>
    <xf numFmtId="0" fontId="7" fillId="0" borderId="5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/>
    </xf>
    <xf numFmtId="0" fontId="7" fillId="0" borderId="0" xfId="3" applyFont="1" applyFill="1" applyAlignment="1" applyProtection="1"/>
    <xf numFmtId="2" fontId="7" fillId="0" borderId="0" xfId="3" applyNumberFormat="1" applyFont="1" applyFill="1" applyAlignment="1" applyProtection="1">
      <alignment horizontal="center"/>
    </xf>
    <xf numFmtId="0" fontId="7" fillId="0" borderId="0" xfId="3" applyFont="1" applyFill="1" applyBorder="1" applyAlignment="1" applyProtection="1"/>
    <xf numFmtId="2" fontId="7" fillId="0" borderId="0" xfId="3" applyNumberFormat="1" applyFont="1" applyFill="1" applyBorder="1" applyAlignment="1" applyProtection="1">
      <alignment horizontal="center"/>
    </xf>
    <xf numFmtId="178" fontId="1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2" xfId="3" applyFont="1" applyFill="1" applyBorder="1" applyAlignment="1" applyProtection="1"/>
    <xf numFmtId="2" fontId="1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4" xfId="0" applyFont="1" applyBorder="1" applyAlignment="1">
      <alignment horizontal="center"/>
    </xf>
  </cellXfs>
  <cellStyles count="5">
    <cellStyle name="常规" xfId="0" builtinId="0"/>
    <cellStyle name="常规 3" xfId="2" xr:uid="{1CA34E8F-A519-4D50-AED8-F1681105A57D}"/>
    <cellStyle name="常规 4" xfId="1" xr:uid="{74512A1C-7C43-4552-BA1D-B2FABD2F5DC5}"/>
    <cellStyle name="常规_Sheet2" xfId="4" xr:uid="{4A1BD6E0-6E4D-4791-B3BE-8752ACA93275}"/>
    <cellStyle name="超链接 2" xfId="3" xr:uid="{922236AC-56EE-4DF6-ABF2-CBDEFF9E186B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Zr-Jilin@01" TargetMode="External"/><Relationship Id="rId2" Type="http://schemas.openxmlformats.org/officeDocument/2006/relationships/hyperlink" Target="mailto:Zr-Jilin@01" TargetMode="External"/><Relationship Id="rId1" Type="http://schemas.openxmlformats.org/officeDocument/2006/relationships/hyperlink" Target="mailto:Zr-Jilin@0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QH-1@1" TargetMode="External"/><Relationship Id="rId1" Type="http://schemas.openxmlformats.org/officeDocument/2006/relationships/hyperlink" Target="mailto:QH-1@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F6A5-84EC-4CB6-8DAF-C070FC3B1795}">
  <dimension ref="A1:P78"/>
  <sheetViews>
    <sheetView tabSelected="1" topLeftCell="A19" zoomScale="70" zoomScaleNormal="70" workbookViewId="0">
      <selection activeCell="R6" sqref="R6"/>
    </sheetView>
  </sheetViews>
  <sheetFormatPr defaultColWidth="9.23046875" defaultRowHeight="11.5"/>
  <cols>
    <col min="1" max="1" width="14.07421875" style="3" bestFit="1" customWidth="1"/>
    <col min="2" max="2" width="15.921875" style="3" bestFit="1" customWidth="1"/>
    <col min="3" max="3" width="9.23046875" style="1"/>
    <col min="4" max="4" width="2.07421875" style="1" customWidth="1"/>
    <col min="5" max="5" width="9.765625" style="1" bestFit="1" customWidth="1"/>
    <col min="6" max="6" width="9.69140625" style="1" bestFit="1" customWidth="1"/>
    <col min="7" max="7" width="9.23046875" style="9"/>
    <col min="8" max="8" width="14.07421875" style="1" bestFit="1" customWidth="1"/>
    <col min="9" max="9" width="1.921875" style="1" customWidth="1"/>
    <col min="10" max="10" width="14.07421875" style="1" bestFit="1" customWidth="1"/>
    <col min="11" max="11" width="15.23046875" style="1" bestFit="1" customWidth="1"/>
    <col min="12" max="12" width="2" style="1" customWidth="1"/>
    <col min="13" max="13" width="9.23046875" style="1"/>
    <col min="14" max="14" width="13.23046875" style="1" bestFit="1" customWidth="1"/>
    <col min="15" max="15" width="19.69140625" style="1" bestFit="1" customWidth="1"/>
    <col min="16" max="16384" width="9.23046875" style="1"/>
  </cols>
  <sheetData>
    <row r="1" spans="1:16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</row>
    <row r="2" spans="1:16" ht="13.95" customHeight="1">
      <c r="A2" s="174" t="s">
        <v>1</v>
      </c>
      <c r="B2" s="172" t="s">
        <v>1025</v>
      </c>
      <c r="C2" s="172"/>
      <c r="D2" s="165"/>
      <c r="E2" s="172" t="s">
        <v>1029</v>
      </c>
      <c r="F2" s="172"/>
      <c r="G2" s="172"/>
      <c r="H2" s="172"/>
      <c r="I2" s="165"/>
      <c r="J2" s="172" t="s">
        <v>1030</v>
      </c>
      <c r="K2" s="172"/>
      <c r="L2" s="165"/>
      <c r="M2" s="178" t="s">
        <v>1031</v>
      </c>
      <c r="N2" s="178"/>
      <c r="O2" s="173" t="s">
        <v>4</v>
      </c>
      <c r="P2" s="175" t="s">
        <v>5</v>
      </c>
    </row>
    <row r="3" spans="1:16" ht="13.7">
      <c r="A3" s="172"/>
      <c r="B3" s="164" t="s">
        <v>2</v>
      </c>
      <c r="C3" s="168" t="s">
        <v>1033</v>
      </c>
      <c r="E3" s="164" t="s">
        <v>1026</v>
      </c>
      <c r="F3" s="169" t="s">
        <v>1027</v>
      </c>
      <c r="G3" s="169" t="s">
        <v>1028</v>
      </c>
      <c r="H3" s="169" t="s">
        <v>1033</v>
      </c>
      <c r="J3" s="164" t="s">
        <v>3</v>
      </c>
      <c r="K3" s="169" t="s">
        <v>1033</v>
      </c>
      <c r="L3" s="162"/>
      <c r="M3" s="164" t="s">
        <v>965</v>
      </c>
      <c r="N3" s="169" t="s">
        <v>1033</v>
      </c>
      <c r="O3" s="174"/>
      <c r="P3" s="176"/>
    </row>
    <row r="4" spans="1:16" ht="16.350000000000001">
      <c r="A4" s="3" t="s">
        <v>6</v>
      </c>
      <c r="B4" s="162" t="s">
        <v>7</v>
      </c>
      <c r="C4" s="168" t="s">
        <v>966</v>
      </c>
      <c r="D4" s="162"/>
      <c r="E4" s="162" t="s">
        <v>8</v>
      </c>
      <c r="F4" s="168" t="s">
        <v>48</v>
      </c>
      <c r="G4" s="168" t="s">
        <v>48</v>
      </c>
      <c r="H4" s="168" t="s">
        <v>966</v>
      </c>
      <c r="I4" s="162"/>
      <c r="J4" s="162" t="s">
        <v>9</v>
      </c>
      <c r="K4" s="168" t="s">
        <v>967</v>
      </c>
      <c r="L4" s="162"/>
      <c r="M4" s="162" t="s">
        <v>10</v>
      </c>
      <c r="N4" s="168" t="s">
        <v>968</v>
      </c>
      <c r="O4" s="162" t="s">
        <v>11</v>
      </c>
      <c r="P4" s="4" t="s">
        <v>12</v>
      </c>
    </row>
    <row r="5" spans="1:16" ht="16.350000000000001">
      <c r="A5" s="3" t="s">
        <v>13</v>
      </c>
      <c r="B5" s="162" t="s">
        <v>14</v>
      </c>
      <c r="C5" s="168" t="s">
        <v>966</v>
      </c>
      <c r="D5" s="162"/>
      <c r="E5" s="162" t="s">
        <v>15</v>
      </c>
      <c r="F5" s="168" t="s">
        <v>970</v>
      </c>
      <c r="G5" s="168" t="s">
        <v>971</v>
      </c>
      <c r="H5" s="168" t="s">
        <v>969</v>
      </c>
      <c r="I5" s="162"/>
      <c r="J5" s="162" t="s">
        <v>16</v>
      </c>
      <c r="K5" s="168" t="s">
        <v>967</v>
      </c>
      <c r="L5" s="162"/>
      <c r="M5" s="162" t="s">
        <v>17</v>
      </c>
      <c r="N5" s="168" t="s">
        <v>972</v>
      </c>
      <c r="O5" s="162" t="s">
        <v>11</v>
      </c>
      <c r="P5" s="4" t="s">
        <v>18</v>
      </c>
    </row>
    <row r="6" spans="1:16" ht="16.350000000000001">
      <c r="A6" s="3" t="s">
        <v>19</v>
      </c>
      <c r="B6" s="162" t="s">
        <v>20</v>
      </c>
      <c r="C6" s="168" t="s">
        <v>966</v>
      </c>
      <c r="D6" s="162"/>
      <c r="E6" s="162" t="s">
        <v>21</v>
      </c>
      <c r="F6" s="168" t="s">
        <v>973</v>
      </c>
      <c r="G6" s="168" t="s">
        <v>48</v>
      </c>
      <c r="H6" s="168" t="s">
        <v>966</v>
      </c>
      <c r="I6" s="162"/>
      <c r="J6" s="162" t="s">
        <v>22</v>
      </c>
      <c r="K6" s="168" t="s">
        <v>967</v>
      </c>
      <c r="L6" s="162"/>
      <c r="M6" s="162" t="s">
        <v>23</v>
      </c>
      <c r="N6" s="168" t="s">
        <v>974</v>
      </c>
      <c r="O6" s="162" t="s">
        <v>24</v>
      </c>
      <c r="P6" s="4" t="s">
        <v>25</v>
      </c>
    </row>
    <row r="7" spans="1:16" ht="15.5">
      <c r="A7" s="3" t="s">
        <v>26</v>
      </c>
      <c r="B7" s="162" t="s">
        <v>27</v>
      </c>
      <c r="C7" s="168" t="s">
        <v>966</v>
      </c>
      <c r="D7" s="162"/>
      <c r="E7" s="162" t="s">
        <v>28</v>
      </c>
      <c r="F7" s="168" t="s">
        <v>976</v>
      </c>
      <c r="G7" s="168" t="s">
        <v>48</v>
      </c>
      <c r="H7" s="168" t="s">
        <v>966</v>
      </c>
      <c r="I7" s="162"/>
      <c r="J7" s="162" t="s">
        <v>29</v>
      </c>
      <c r="K7" s="168" t="s">
        <v>967</v>
      </c>
      <c r="L7" s="162"/>
      <c r="M7" s="162" t="s">
        <v>30</v>
      </c>
      <c r="N7" s="168" t="s">
        <v>974</v>
      </c>
      <c r="O7" s="162" t="s">
        <v>11</v>
      </c>
      <c r="P7" s="5" t="s">
        <v>31</v>
      </c>
    </row>
    <row r="8" spans="1:16" ht="15.5">
      <c r="A8" s="3">
        <v>91500</v>
      </c>
      <c r="B8" s="162" t="s">
        <v>32</v>
      </c>
      <c r="C8" s="168" t="s">
        <v>977</v>
      </c>
      <c r="D8" s="162"/>
      <c r="E8" s="162" t="s">
        <v>33</v>
      </c>
      <c r="F8" s="168" t="s">
        <v>978</v>
      </c>
      <c r="G8" s="168" t="s">
        <v>979</v>
      </c>
      <c r="H8" s="168" t="s">
        <v>969</v>
      </c>
      <c r="I8" s="162"/>
      <c r="J8" s="162" t="s">
        <v>34</v>
      </c>
      <c r="K8" s="168" t="s">
        <v>967</v>
      </c>
      <c r="L8" s="162"/>
      <c r="M8" s="162" t="s">
        <v>35</v>
      </c>
      <c r="N8" s="168" t="s">
        <v>974</v>
      </c>
      <c r="O8" s="162" t="s">
        <v>36</v>
      </c>
      <c r="P8" s="5" t="s">
        <v>37</v>
      </c>
    </row>
    <row r="9" spans="1:16" ht="15.5">
      <c r="A9" s="3" t="s">
        <v>38</v>
      </c>
      <c r="B9" s="162" t="s">
        <v>39</v>
      </c>
      <c r="C9" s="168" t="s">
        <v>977</v>
      </c>
      <c r="D9" s="162"/>
      <c r="E9" s="162" t="s">
        <v>40</v>
      </c>
      <c r="F9" s="168" t="s">
        <v>980</v>
      </c>
      <c r="G9" s="168" t="s">
        <v>48</v>
      </c>
      <c r="H9" s="168" t="s">
        <v>969</v>
      </c>
      <c r="I9" s="162"/>
      <c r="J9" s="162" t="s">
        <v>41</v>
      </c>
      <c r="K9" s="168" t="s">
        <v>967</v>
      </c>
      <c r="L9" s="162"/>
      <c r="M9" s="162" t="s">
        <v>42</v>
      </c>
      <c r="N9" s="168" t="s">
        <v>974</v>
      </c>
      <c r="O9" s="162" t="s">
        <v>24</v>
      </c>
      <c r="P9" s="5" t="s">
        <v>43</v>
      </c>
    </row>
    <row r="10" spans="1:16" ht="15.5">
      <c r="A10" s="3" t="s">
        <v>44</v>
      </c>
      <c r="B10" s="162" t="s">
        <v>45</v>
      </c>
      <c r="C10" s="168" t="s">
        <v>977</v>
      </c>
      <c r="D10" s="162"/>
      <c r="E10" s="162" t="s">
        <v>46</v>
      </c>
      <c r="F10" s="168" t="s">
        <v>981</v>
      </c>
      <c r="G10" s="168" t="s">
        <v>48</v>
      </c>
      <c r="H10" s="168" t="s">
        <v>966</v>
      </c>
      <c r="I10" s="162"/>
      <c r="J10" s="162" t="s">
        <v>47</v>
      </c>
      <c r="K10" s="168" t="s">
        <v>967</v>
      </c>
      <c r="L10" s="162"/>
      <c r="M10" s="162" t="s">
        <v>48</v>
      </c>
      <c r="N10" s="168"/>
      <c r="O10" s="162" t="s">
        <v>49</v>
      </c>
      <c r="P10" s="5" t="s">
        <v>50</v>
      </c>
    </row>
    <row r="11" spans="1:16" ht="15.5">
      <c r="A11" s="3" t="s">
        <v>51</v>
      </c>
      <c r="B11" s="162" t="s">
        <v>52</v>
      </c>
      <c r="C11" s="168" t="s">
        <v>977</v>
      </c>
      <c r="D11" s="162"/>
      <c r="E11" s="162" t="s">
        <v>982</v>
      </c>
      <c r="F11" s="168" t="s">
        <v>983</v>
      </c>
      <c r="G11" s="168" t="s">
        <v>48</v>
      </c>
      <c r="H11" s="168" t="s">
        <v>984</v>
      </c>
      <c r="I11" s="162"/>
      <c r="J11" s="162" t="s">
        <v>985</v>
      </c>
      <c r="K11" s="168" t="s">
        <v>986</v>
      </c>
      <c r="L11" s="162"/>
      <c r="M11" s="162" t="s">
        <v>53</v>
      </c>
      <c r="N11" s="168" t="s">
        <v>974</v>
      </c>
      <c r="O11" s="162" t="s">
        <v>36</v>
      </c>
      <c r="P11" s="5" t="s">
        <v>54</v>
      </c>
    </row>
    <row r="12" spans="1:16" ht="15.5">
      <c r="A12" s="3" t="s">
        <v>55</v>
      </c>
      <c r="B12" s="162" t="s">
        <v>56</v>
      </c>
      <c r="C12" s="168" t="s">
        <v>977</v>
      </c>
      <c r="D12" s="162"/>
      <c r="E12" s="162" t="s">
        <v>988</v>
      </c>
      <c r="F12" s="168" t="s">
        <v>48</v>
      </c>
      <c r="G12" s="168" t="s">
        <v>48</v>
      </c>
      <c r="H12" s="168" t="s">
        <v>969</v>
      </c>
      <c r="I12" s="162"/>
      <c r="J12" s="162" t="s">
        <v>48</v>
      </c>
      <c r="K12" s="168"/>
      <c r="L12" s="162"/>
      <c r="M12" s="162" t="s">
        <v>57</v>
      </c>
      <c r="N12" s="168" t="s">
        <v>984</v>
      </c>
      <c r="O12" s="162" t="s">
        <v>36</v>
      </c>
      <c r="P12" s="5" t="s">
        <v>58</v>
      </c>
    </row>
    <row r="13" spans="1:16" ht="15.5">
      <c r="A13" s="3">
        <v>439</v>
      </c>
      <c r="B13" s="162" t="s">
        <v>59</v>
      </c>
      <c r="C13" s="168" t="s">
        <v>977</v>
      </c>
      <c r="D13" s="162"/>
      <c r="E13" s="162" t="s">
        <v>48</v>
      </c>
      <c r="F13" s="168" t="s">
        <v>48</v>
      </c>
      <c r="G13" s="168" t="s">
        <v>48</v>
      </c>
      <c r="H13" s="168"/>
      <c r="I13" s="162"/>
      <c r="J13" s="162" t="s">
        <v>48</v>
      </c>
      <c r="K13" s="168"/>
      <c r="L13" s="162"/>
      <c r="M13" s="162" t="s">
        <v>48</v>
      </c>
      <c r="N13" s="168"/>
      <c r="O13" s="162" t="s">
        <v>11</v>
      </c>
      <c r="P13" s="5" t="s">
        <v>60</v>
      </c>
    </row>
    <row r="14" spans="1:16" ht="15.5">
      <c r="A14" s="3" t="s">
        <v>61</v>
      </c>
      <c r="B14" s="162" t="s">
        <v>62</v>
      </c>
      <c r="C14" s="168" t="s">
        <v>984</v>
      </c>
      <c r="D14" s="162"/>
      <c r="E14" s="162" t="s">
        <v>63</v>
      </c>
      <c r="F14" s="168" t="s">
        <v>989</v>
      </c>
      <c r="G14" s="168" t="s">
        <v>48</v>
      </c>
      <c r="H14" s="168" t="s">
        <v>984</v>
      </c>
      <c r="I14" s="162"/>
      <c r="J14" s="162" t="s">
        <v>64</v>
      </c>
      <c r="K14" s="168" t="s">
        <v>975</v>
      </c>
      <c r="L14" s="162"/>
      <c r="M14" s="162" t="s">
        <v>48</v>
      </c>
      <c r="N14" s="168"/>
      <c r="O14" s="162" t="s">
        <v>36</v>
      </c>
      <c r="P14" s="5" t="s">
        <v>65</v>
      </c>
    </row>
    <row r="15" spans="1:16" ht="15.5">
      <c r="A15" s="3" t="s">
        <v>66</v>
      </c>
      <c r="B15" s="162" t="s">
        <v>67</v>
      </c>
      <c r="C15" s="168" t="s">
        <v>977</v>
      </c>
      <c r="D15" s="162"/>
      <c r="E15" s="162">
        <v>518</v>
      </c>
      <c r="F15" s="168">
        <v>68</v>
      </c>
      <c r="G15" s="168" t="s">
        <v>48</v>
      </c>
      <c r="H15" s="168" t="s">
        <v>977</v>
      </c>
      <c r="I15" s="162"/>
      <c r="J15" s="162" t="s">
        <v>48</v>
      </c>
      <c r="K15" s="168"/>
      <c r="L15" s="162"/>
      <c r="M15" s="162" t="s">
        <v>48</v>
      </c>
      <c r="N15" s="168"/>
      <c r="O15" s="162" t="s">
        <v>36</v>
      </c>
      <c r="P15" s="5" t="s">
        <v>68</v>
      </c>
    </row>
    <row r="16" spans="1:16" ht="15.5">
      <c r="A16" s="3" t="s">
        <v>69</v>
      </c>
      <c r="B16" s="162" t="s">
        <v>70</v>
      </c>
      <c r="C16" s="168" t="s">
        <v>977</v>
      </c>
      <c r="D16" s="162"/>
      <c r="E16" s="162" t="s">
        <v>71</v>
      </c>
      <c r="F16" s="168" t="s">
        <v>990</v>
      </c>
      <c r="G16" s="168" t="s">
        <v>991</v>
      </c>
      <c r="H16" s="168" t="s">
        <v>969</v>
      </c>
      <c r="I16" s="162"/>
      <c r="J16" s="162" t="s">
        <v>72</v>
      </c>
      <c r="K16" s="168" t="s">
        <v>986</v>
      </c>
      <c r="L16" s="162"/>
      <c r="M16" s="162" t="s">
        <v>73</v>
      </c>
      <c r="N16" s="168" t="s">
        <v>974</v>
      </c>
      <c r="O16" s="162" t="s">
        <v>36</v>
      </c>
      <c r="P16" s="5" t="s">
        <v>74</v>
      </c>
    </row>
    <row r="17" spans="1:16" ht="15.5">
      <c r="A17" s="3" t="s">
        <v>75</v>
      </c>
      <c r="B17" s="162" t="s">
        <v>993</v>
      </c>
      <c r="C17" s="168" t="s">
        <v>992</v>
      </c>
      <c r="D17" s="162"/>
      <c r="E17" s="162" t="s">
        <v>76</v>
      </c>
      <c r="F17" s="168" t="s">
        <v>994</v>
      </c>
      <c r="G17" s="168" t="s">
        <v>995</v>
      </c>
      <c r="H17" s="168" t="s">
        <v>969</v>
      </c>
      <c r="I17" s="162"/>
      <c r="J17" s="162" t="s">
        <v>77</v>
      </c>
      <c r="K17" s="168" t="s">
        <v>986</v>
      </c>
      <c r="L17" s="162"/>
      <c r="M17" s="162" t="s">
        <v>78</v>
      </c>
      <c r="N17" s="168" t="s">
        <v>996</v>
      </c>
      <c r="O17" s="162" t="s">
        <v>49</v>
      </c>
      <c r="P17" s="5" t="s">
        <v>79</v>
      </c>
    </row>
    <row r="18" spans="1:16" ht="15.5">
      <c r="A18" s="3" t="s">
        <v>80</v>
      </c>
      <c r="B18" s="162" t="s">
        <v>81</v>
      </c>
      <c r="C18" s="168" t="s">
        <v>977</v>
      </c>
      <c r="D18" s="162"/>
      <c r="E18" s="162" t="s">
        <v>82</v>
      </c>
      <c r="F18" s="168" t="s">
        <v>987</v>
      </c>
      <c r="G18" s="168" t="s">
        <v>48</v>
      </c>
      <c r="H18" s="168" t="s">
        <v>984</v>
      </c>
      <c r="I18" s="162"/>
      <c r="J18" s="162" t="s">
        <v>83</v>
      </c>
      <c r="K18" s="168"/>
      <c r="L18" s="162"/>
      <c r="M18" s="162" t="s">
        <v>48</v>
      </c>
      <c r="N18" s="168"/>
      <c r="O18" s="162" t="s">
        <v>36</v>
      </c>
      <c r="P18" s="5" t="s">
        <v>84</v>
      </c>
    </row>
    <row r="19" spans="1:16" ht="15.5">
      <c r="A19" s="3" t="s">
        <v>85</v>
      </c>
      <c r="B19" s="162" t="s">
        <v>86</v>
      </c>
      <c r="C19" s="168" t="s">
        <v>977</v>
      </c>
      <c r="D19" s="162"/>
      <c r="E19" s="162" t="s">
        <v>87</v>
      </c>
      <c r="F19" s="168" t="s">
        <v>997</v>
      </c>
      <c r="G19" s="168" t="s">
        <v>998</v>
      </c>
      <c r="H19" s="168" t="s">
        <v>969</v>
      </c>
      <c r="I19" s="162"/>
      <c r="J19" s="162" t="s">
        <v>88</v>
      </c>
      <c r="K19" s="168" t="s">
        <v>975</v>
      </c>
      <c r="L19" s="162"/>
      <c r="M19" s="162" t="s">
        <v>89</v>
      </c>
      <c r="N19" s="168" t="s">
        <v>974</v>
      </c>
      <c r="O19" s="162" t="s">
        <v>36</v>
      </c>
      <c r="P19" s="5" t="s">
        <v>90</v>
      </c>
    </row>
    <row r="20" spans="1:16" ht="15.5">
      <c r="A20" s="3" t="s">
        <v>91</v>
      </c>
      <c r="B20" s="162" t="s">
        <v>1001</v>
      </c>
      <c r="C20" s="168" t="s">
        <v>977</v>
      </c>
      <c r="D20" s="162"/>
      <c r="E20" s="162" t="s">
        <v>92</v>
      </c>
      <c r="F20" s="168" t="s">
        <v>1002</v>
      </c>
      <c r="G20" s="168" t="s">
        <v>1003</v>
      </c>
      <c r="H20" s="168" t="s">
        <v>969</v>
      </c>
      <c r="I20" s="162"/>
      <c r="J20" s="162" t="s">
        <v>93</v>
      </c>
      <c r="K20" s="168" t="s">
        <v>975</v>
      </c>
      <c r="L20" s="162"/>
      <c r="M20" s="162" t="s">
        <v>94</v>
      </c>
      <c r="N20" s="168" t="s">
        <v>974</v>
      </c>
      <c r="O20" s="162" t="s">
        <v>36</v>
      </c>
      <c r="P20" s="5" t="s">
        <v>95</v>
      </c>
    </row>
    <row r="21" spans="1:16" ht="15.5">
      <c r="A21" s="3" t="s">
        <v>96</v>
      </c>
      <c r="B21" s="162" t="s">
        <v>97</v>
      </c>
      <c r="C21" s="168" t="s">
        <v>977</v>
      </c>
      <c r="D21" s="162"/>
      <c r="E21" s="162" t="s">
        <v>98</v>
      </c>
      <c r="F21" s="168" t="s">
        <v>1004</v>
      </c>
      <c r="G21" s="168" t="s">
        <v>1005</v>
      </c>
      <c r="H21" s="168" t="s">
        <v>969</v>
      </c>
      <c r="I21" s="162"/>
      <c r="J21" s="162" t="s">
        <v>99</v>
      </c>
      <c r="K21" s="168" t="s">
        <v>975</v>
      </c>
      <c r="L21" s="162"/>
      <c r="M21" s="162" t="s">
        <v>100</v>
      </c>
      <c r="N21" s="168" t="s">
        <v>974</v>
      </c>
      <c r="O21" s="162" t="s">
        <v>36</v>
      </c>
      <c r="P21" s="5" t="s">
        <v>101</v>
      </c>
    </row>
    <row r="22" spans="1:16" ht="15.5">
      <c r="A22" s="3" t="s">
        <v>102</v>
      </c>
      <c r="B22" s="162" t="s">
        <v>103</v>
      </c>
      <c r="C22" s="168" t="s">
        <v>977</v>
      </c>
      <c r="D22" s="162"/>
      <c r="E22" s="162" t="s">
        <v>104</v>
      </c>
      <c r="F22" s="168" t="s">
        <v>999</v>
      </c>
      <c r="G22" s="168" t="s">
        <v>1000</v>
      </c>
      <c r="H22" s="168" t="s">
        <v>969</v>
      </c>
      <c r="I22" s="162"/>
      <c r="J22" s="162" t="s">
        <v>105</v>
      </c>
      <c r="K22" s="168" t="s">
        <v>975</v>
      </c>
      <c r="L22" s="162"/>
      <c r="M22" s="162" t="s">
        <v>106</v>
      </c>
      <c r="N22" s="168" t="s">
        <v>974</v>
      </c>
      <c r="O22" s="162" t="s">
        <v>36</v>
      </c>
      <c r="P22" s="5" t="s">
        <v>90</v>
      </c>
    </row>
    <row r="23" spans="1:16" ht="15.5">
      <c r="A23" s="3" t="s">
        <v>107</v>
      </c>
      <c r="B23" s="162" t="s">
        <v>108</v>
      </c>
      <c r="C23" s="168" t="s">
        <v>977</v>
      </c>
      <c r="D23" s="162"/>
      <c r="E23" s="162" t="s">
        <v>1006</v>
      </c>
      <c r="F23" s="168" t="s">
        <v>1007</v>
      </c>
      <c r="G23" s="168" t="s">
        <v>1008</v>
      </c>
      <c r="H23" s="168" t="s">
        <v>969</v>
      </c>
      <c r="I23" s="162"/>
      <c r="J23" s="162" t="s">
        <v>109</v>
      </c>
      <c r="K23" s="168" t="s">
        <v>975</v>
      </c>
      <c r="L23" s="162"/>
      <c r="M23" s="162" t="s">
        <v>1009</v>
      </c>
      <c r="N23" s="168" t="s">
        <v>974</v>
      </c>
      <c r="O23" s="162" t="s">
        <v>36</v>
      </c>
      <c r="P23" s="5" t="s">
        <v>110</v>
      </c>
    </row>
    <row r="24" spans="1:16" ht="15.5">
      <c r="A24" s="3" t="s">
        <v>111</v>
      </c>
      <c r="B24" s="162" t="s">
        <v>112</v>
      </c>
      <c r="C24" s="168" t="s">
        <v>977</v>
      </c>
      <c r="D24" s="162"/>
      <c r="E24" s="162" t="s">
        <v>113</v>
      </c>
      <c r="F24" s="168" t="s">
        <v>1010</v>
      </c>
      <c r="G24" s="168" t="s">
        <v>48</v>
      </c>
      <c r="H24" s="168" t="s">
        <v>977</v>
      </c>
      <c r="I24" s="162"/>
      <c r="J24" s="162" t="s">
        <v>114</v>
      </c>
      <c r="K24" s="168" t="s">
        <v>975</v>
      </c>
      <c r="L24" s="162"/>
      <c r="M24" s="162" t="s">
        <v>115</v>
      </c>
      <c r="N24" s="168" t="s">
        <v>974</v>
      </c>
      <c r="O24" s="162" t="s">
        <v>24</v>
      </c>
      <c r="P24" s="5" t="s">
        <v>116</v>
      </c>
    </row>
    <row r="25" spans="1:16" ht="15.5">
      <c r="A25" s="3" t="s">
        <v>117</v>
      </c>
      <c r="B25" s="162" t="s">
        <v>118</v>
      </c>
      <c r="C25" s="168" t="s">
        <v>977</v>
      </c>
      <c r="D25" s="162"/>
      <c r="E25" s="162" t="s">
        <v>119</v>
      </c>
      <c r="F25" s="168" t="s">
        <v>1011</v>
      </c>
      <c r="G25" s="168" t="s">
        <v>48</v>
      </c>
      <c r="H25" s="168" t="s">
        <v>977</v>
      </c>
      <c r="I25" s="162"/>
      <c r="J25" s="162" t="s">
        <v>120</v>
      </c>
      <c r="K25" s="168" t="s">
        <v>986</v>
      </c>
      <c r="L25" s="162"/>
      <c r="M25" s="162" t="s">
        <v>121</v>
      </c>
      <c r="N25" s="168" t="s">
        <v>996</v>
      </c>
      <c r="O25" s="162" t="s">
        <v>24</v>
      </c>
      <c r="P25" s="5" t="s">
        <v>122</v>
      </c>
    </row>
    <row r="26" spans="1:16" ht="15.5">
      <c r="A26" s="3" t="s">
        <v>123</v>
      </c>
      <c r="B26" s="162" t="s">
        <v>124</v>
      </c>
      <c r="C26" s="168" t="s">
        <v>977</v>
      </c>
      <c r="D26" s="162"/>
      <c r="E26" s="162" t="s">
        <v>125</v>
      </c>
      <c r="F26" s="168" t="s">
        <v>1012</v>
      </c>
      <c r="G26" s="168" t="s">
        <v>48</v>
      </c>
      <c r="H26" s="168" t="s">
        <v>977</v>
      </c>
      <c r="I26" s="162"/>
      <c r="J26" s="162" t="s">
        <v>126</v>
      </c>
      <c r="K26" s="168" t="s">
        <v>986</v>
      </c>
      <c r="L26" s="162"/>
      <c r="M26" s="162" t="s">
        <v>127</v>
      </c>
      <c r="N26" s="168" t="s">
        <v>996</v>
      </c>
      <c r="O26" s="162" t="s">
        <v>24</v>
      </c>
      <c r="P26" s="5" t="s">
        <v>128</v>
      </c>
    </row>
    <row r="27" spans="1:16" ht="15.5">
      <c r="A27" s="3" t="s">
        <v>129</v>
      </c>
      <c r="B27" s="162" t="s">
        <v>130</v>
      </c>
      <c r="C27" s="168" t="s">
        <v>977</v>
      </c>
      <c r="D27" s="162"/>
      <c r="E27" s="162" t="s">
        <v>131</v>
      </c>
      <c r="F27" s="168" t="s">
        <v>1013</v>
      </c>
      <c r="G27" s="168" t="s">
        <v>1014</v>
      </c>
      <c r="H27" s="168" t="s">
        <v>969</v>
      </c>
      <c r="I27" s="162"/>
      <c r="J27" s="162" t="s">
        <v>132</v>
      </c>
      <c r="K27" s="168" t="s">
        <v>975</v>
      </c>
      <c r="L27" s="162"/>
      <c r="M27" s="162" t="s">
        <v>133</v>
      </c>
      <c r="N27" s="168" t="s">
        <v>974</v>
      </c>
      <c r="O27" s="162" t="s">
        <v>11</v>
      </c>
      <c r="P27" s="5" t="s">
        <v>134</v>
      </c>
    </row>
    <row r="28" spans="1:16" ht="15.5">
      <c r="A28" s="3" t="s">
        <v>135</v>
      </c>
      <c r="B28" s="162" t="s">
        <v>136</v>
      </c>
      <c r="C28" s="168" t="s">
        <v>977</v>
      </c>
      <c r="D28" s="162"/>
      <c r="E28" s="162" t="s">
        <v>1015</v>
      </c>
      <c r="F28" s="168" t="s">
        <v>1016</v>
      </c>
      <c r="G28" s="168" t="s">
        <v>1017</v>
      </c>
      <c r="H28" s="168" t="s">
        <v>969</v>
      </c>
      <c r="I28" s="162"/>
      <c r="J28" s="162" t="s">
        <v>137</v>
      </c>
      <c r="K28" s="168" t="s">
        <v>975</v>
      </c>
      <c r="L28" s="162"/>
      <c r="M28" s="162" t="s">
        <v>138</v>
      </c>
      <c r="N28" s="168" t="s">
        <v>974</v>
      </c>
      <c r="O28" s="162" t="s">
        <v>24</v>
      </c>
      <c r="P28" s="5" t="s">
        <v>139</v>
      </c>
    </row>
    <row r="29" spans="1:16" ht="15.5">
      <c r="A29" s="3" t="s">
        <v>140</v>
      </c>
      <c r="B29" s="162" t="s">
        <v>141</v>
      </c>
      <c r="C29" s="168" t="s">
        <v>977</v>
      </c>
      <c r="D29" s="162"/>
      <c r="E29" s="162" t="s">
        <v>1018</v>
      </c>
      <c r="F29" s="168" t="s">
        <v>1019</v>
      </c>
      <c r="G29" s="168" t="s">
        <v>48</v>
      </c>
      <c r="H29" s="168" t="s">
        <v>969</v>
      </c>
      <c r="I29" s="162"/>
      <c r="J29" s="162" t="s">
        <v>142</v>
      </c>
      <c r="K29" s="168" t="s">
        <v>975</v>
      </c>
      <c r="L29" s="162"/>
      <c r="M29" s="162" t="s">
        <v>48</v>
      </c>
      <c r="N29" s="168"/>
      <c r="O29" s="162" t="s">
        <v>24</v>
      </c>
      <c r="P29" s="5" t="s">
        <v>143</v>
      </c>
    </row>
    <row r="30" spans="1:16" ht="23">
      <c r="A30" s="164" t="s">
        <v>144</v>
      </c>
      <c r="B30" s="166" t="s">
        <v>145</v>
      </c>
      <c r="C30" s="169" t="s">
        <v>977</v>
      </c>
      <c r="D30" s="164"/>
      <c r="E30" s="166" t="s">
        <v>146</v>
      </c>
      <c r="F30" s="171" t="s">
        <v>1020</v>
      </c>
      <c r="G30" s="171" t="s">
        <v>1021</v>
      </c>
      <c r="H30" s="169" t="s">
        <v>969</v>
      </c>
      <c r="I30" s="164"/>
      <c r="J30" s="164" t="s">
        <v>48</v>
      </c>
      <c r="K30" s="171"/>
      <c r="L30" s="164"/>
      <c r="M30" s="164" t="s">
        <v>48</v>
      </c>
      <c r="N30" s="171"/>
      <c r="O30" s="164" t="s">
        <v>36</v>
      </c>
      <c r="P30" s="167" t="s">
        <v>147</v>
      </c>
    </row>
    <row r="31" spans="1:16" ht="23">
      <c r="A31" s="166" t="s">
        <v>148</v>
      </c>
      <c r="B31" s="164" t="s">
        <v>149</v>
      </c>
      <c r="C31" s="169" t="s">
        <v>977</v>
      </c>
      <c r="D31" s="164"/>
      <c r="E31" s="164" t="s">
        <v>1022</v>
      </c>
      <c r="F31" s="169" t="s">
        <v>1023</v>
      </c>
      <c r="G31" s="169" t="s">
        <v>48</v>
      </c>
      <c r="H31" s="169" t="s">
        <v>977</v>
      </c>
      <c r="I31" s="164"/>
      <c r="J31" s="164" t="s">
        <v>48</v>
      </c>
      <c r="K31" s="169"/>
      <c r="L31" s="164"/>
      <c r="M31" s="164" t="s">
        <v>48</v>
      </c>
      <c r="N31" s="169"/>
      <c r="O31" s="164" t="s">
        <v>24</v>
      </c>
      <c r="P31" s="167" t="s">
        <v>150</v>
      </c>
    </row>
    <row r="32" spans="1:16" ht="15.5">
      <c r="A32" s="163" t="s">
        <v>151</v>
      </c>
      <c r="B32" s="163" t="s">
        <v>152</v>
      </c>
      <c r="C32" s="170" t="s">
        <v>977</v>
      </c>
      <c r="D32" s="163"/>
      <c r="E32" s="163" t="s">
        <v>153</v>
      </c>
      <c r="F32" s="170" t="s">
        <v>1024</v>
      </c>
      <c r="G32" s="170" t="s">
        <v>48</v>
      </c>
      <c r="H32" s="170" t="s">
        <v>977</v>
      </c>
      <c r="I32" s="163"/>
      <c r="J32" s="163" t="s">
        <v>154</v>
      </c>
      <c r="K32" s="170" t="s">
        <v>975</v>
      </c>
      <c r="L32" s="163"/>
      <c r="M32" s="163" t="s">
        <v>155</v>
      </c>
      <c r="N32" s="170" t="s">
        <v>974</v>
      </c>
      <c r="O32" s="163" t="s">
        <v>11</v>
      </c>
      <c r="P32" s="7" t="s">
        <v>156</v>
      </c>
    </row>
    <row r="33" spans="1:16" ht="23.3" customHeight="1">
      <c r="A33" s="177" t="s">
        <v>1034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</row>
    <row r="34" spans="1:16">
      <c r="A34" s="8" t="s">
        <v>1032</v>
      </c>
      <c r="B34" s="162"/>
    </row>
    <row r="36" spans="1:16">
      <c r="A36" s="8" t="s">
        <v>157</v>
      </c>
    </row>
    <row r="37" spans="1:16">
      <c r="A37" s="1" t="s">
        <v>158</v>
      </c>
      <c r="B37" s="1"/>
      <c r="F37" s="9"/>
      <c r="G37" s="1"/>
    </row>
    <row r="38" spans="1:16">
      <c r="A38" s="1" t="s">
        <v>159</v>
      </c>
      <c r="B38" s="1"/>
      <c r="F38" s="9"/>
      <c r="G38" s="1"/>
    </row>
    <row r="39" spans="1:16">
      <c r="A39" s="1" t="s">
        <v>160</v>
      </c>
      <c r="B39" s="1"/>
      <c r="F39" s="9"/>
      <c r="G39" s="1"/>
    </row>
    <row r="40" spans="1:16">
      <c r="A40" s="1" t="s">
        <v>161</v>
      </c>
      <c r="B40" s="1"/>
      <c r="F40" s="9"/>
      <c r="G40" s="1"/>
    </row>
    <row r="41" spans="1:16">
      <c r="A41" s="1" t="s">
        <v>162</v>
      </c>
      <c r="B41" s="1"/>
      <c r="F41" s="9"/>
      <c r="G41" s="1"/>
    </row>
    <row r="42" spans="1:16">
      <c r="A42" s="1" t="s">
        <v>163</v>
      </c>
      <c r="B42" s="1"/>
      <c r="F42" s="9"/>
      <c r="G42" s="1"/>
    </row>
    <row r="43" spans="1:16">
      <c r="A43" s="1" t="s">
        <v>164</v>
      </c>
      <c r="B43" s="1"/>
      <c r="F43" s="9"/>
      <c r="G43" s="1"/>
    </row>
    <row r="44" spans="1:16">
      <c r="A44" s="1" t="s">
        <v>165</v>
      </c>
      <c r="B44" s="1"/>
      <c r="F44" s="9"/>
      <c r="G44" s="1"/>
    </row>
    <row r="45" spans="1:16">
      <c r="A45" s="1" t="s">
        <v>166</v>
      </c>
      <c r="B45" s="1"/>
      <c r="F45" s="9"/>
      <c r="G45" s="1"/>
    </row>
    <row r="46" spans="1:16">
      <c r="A46" s="1" t="s">
        <v>167</v>
      </c>
      <c r="B46" s="1"/>
      <c r="F46" s="9"/>
      <c r="G46" s="1"/>
    </row>
    <row r="47" spans="1:16">
      <c r="A47" s="1" t="s">
        <v>168</v>
      </c>
      <c r="B47" s="1"/>
      <c r="F47" s="9"/>
      <c r="G47" s="1"/>
    </row>
    <row r="48" spans="1:16">
      <c r="A48" s="1" t="s">
        <v>169</v>
      </c>
      <c r="B48" s="1"/>
      <c r="F48" s="9"/>
      <c r="G48" s="1"/>
    </row>
    <row r="49" spans="1:7">
      <c r="A49" s="1" t="s">
        <v>170</v>
      </c>
      <c r="B49" s="1"/>
      <c r="F49" s="9"/>
      <c r="G49" s="1"/>
    </row>
    <row r="50" spans="1:7">
      <c r="A50" s="1" t="s">
        <v>171</v>
      </c>
      <c r="B50" s="1"/>
      <c r="F50" s="9"/>
      <c r="G50" s="1"/>
    </row>
    <row r="51" spans="1:7">
      <c r="A51" s="1" t="s">
        <v>172</v>
      </c>
      <c r="B51" s="1"/>
      <c r="F51" s="9"/>
      <c r="G51" s="1"/>
    </row>
    <row r="52" spans="1:7">
      <c r="A52" s="1" t="s">
        <v>173</v>
      </c>
      <c r="B52" s="1"/>
      <c r="F52" s="9"/>
      <c r="G52" s="1"/>
    </row>
    <row r="53" spans="1:7">
      <c r="A53" s="1" t="s">
        <v>174</v>
      </c>
      <c r="B53" s="1"/>
      <c r="F53" s="9"/>
      <c r="G53" s="1"/>
    </row>
    <row r="54" spans="1:7">
      <c r="A54" s="1" t="s">
        <v>175</v>
      </c>
    </row>
    <row r="55" spans="1:7">
      <c r="A55" s="1" t="s">
        <v>176</v>
      </c>
      <c r="B55" s="1"/>
      <c r="F55" s="9"/>
      <c r="G55" s="1"/>
    </row>
    <row r="56" spans="1:7">
      <c r="A56" s="1" t="s">
        <v>177</v>
      </c>
      <c r="B56" s="1"/>
      <c r="F56" s="9"/>
      <c r="G56" s="1"/>
    </row>
    <row r="57" spans="1:7">
      <c r="A57" s="1" t="s">
        <v>178</v>
      </c>
      <c r="B57" s="1"/>
      <c r="F57" s="9"/>
      <c r="G57" s="1"/>
    </row>
    <row r="58" spans="1:7">
      <c r="A58" s="1" t="s">
        <v>179</v>
      </c>
      <c r="B58" s="1"/>
      <c r="F58" s="9"/>
      <c r="G58" s="1"/>
    </row>
    <row r="59" spans="1:7">
      <c r="A59" s="1" t="s">
        <v>180</v>
      </c>
      <c r="B59" s="1"/>
      <c r="F59" s="9"/>
      <c r="G59" s="1"/>
    </row>
    <row r="60" spans="1:7">
      <c r="A60" s="1" t="s">
        <v>181</v>
      </c>
      <c r="B60" s="1"/>
      <c r="F60" s="9"/>
      <c r="G60" s="1"/>
    </row>
    <row r="61" spans="1:7">
      <c r="A61" s="1" t="s">
        <v>182</v>
      </c>
      <c r="B61" s="1"/>
      <c r="F61" s="9"/>
      <c r="G61" s="1"/>
    </row>
    <row r="62" spans="1:7">
      <c r="A62" s="1" t="s">
        <v>183</v>
      </c>
      <c r="B62" s="1"/>
      <c r="F62" s="9"/>
      <c r="G62" s="1"/>
    </row>
    <row r="63" spans="1:7">
      <c r="A63" s="1" t="s">
        <v>184</v>
      </c>
      <c r="B63" s="1"/>
      <c r="F63" s="9"/>
      <c r="G63" s="1"/>
    </row>
    <row r="64" spans="1:7">
      <c r="A64" s="1" t="s">
        <v>185</v>
      </c>
      <c r="B64" s="1"/>
      <c r="F64" s="9"/>
      <c r="G64" s="1"/>
    </row>
    <row r="65" spans="1:7">
      <c r="A65" s="1" t="s">
        <v>186</v>
      </c>
      <c r="B65" s="1"/>
      <c r="F65" s="9"/>
      <c r="G65" s="1"/>
    </row>
    <row r="66" spans="1:7">
      <c r="A66" s="1" t="s">
        <v>187</v>
      </c>
      <c r="B66" s="1"/>
      <c r="F66" s="9"/>
      <c r="G66" s="1"/>
    </row>
    <row r="67" spans="1:7">
      <c r="A67" s="1" t="s">
        <v>188</v>
      </c>
      <c r="B67" s="1"/>
      <c r="F67" s="9"/>
      <c r="G67" s="1"/>
    </row>
    <row r="68" spans="1:7">
      <c r="A68" s="1" t="s">
        <v>189</v>
      </c>
      <c r="B68" s="1"/>
      <c r="F68" s="9"/>
      <c r="G68" s="1"/>
    </row>
    <row r="69" spans="1:7">
      <c r="A69" s="1" t="s">
        <v>190</v>
      </c>
      <c r="B69" s="1"/>
      <c r="F69" s="9"/>
      <c r="G69" s="1"/>
    </row>
    <row r="70" spans="1:7">
      <c r="A70" s="1" t="s">
        <v>191</v>
      </c>
      <c r="B70" s="1"/>
      <c r="F70" s="9"/>
      <c r="G70" s="1"/>
    </row>
    <row r="71" spans="1:7">
      <c r="A71" s="1" t="s">
        <v>192</v>
      </c>
      <c r="B71" s="1"/>
      <c r="F71" s="9"/>
      <c r="G71" s="1"/>
    </row>
    <row r="72" spans="1:7">
      <c r="A72" s="1" t="s">
        <v>193</v>
      </c>
      <c r="B72" s="1"/>
      <c r="F72" s="9"/>
      <c r="G72" s="1"/>
    </row>
    <row r="73" spans="1:7">
      <c r="A73" s="1" t="s">
        <v>194</v>
      </c>
      <c r="B73" s="1"/>
      <c r="F73" s="9"/>
      <c r="G73" s="1"/>
    </row>
    <row r="74" spans="1:7">
      <c r="A74" s="1" t="s">
        <v>195</v>
      </c>
      <c r="B74" s="1"/>
      <c r="F74" s="9"/>
      <c r="G74" s="1"/>
    </row>
    <row r="75" spans="1:7">
      <c r="A75" s="1" t="s">
        <v>196</v>
      </c>
      <c r="B75" s="1"/>
      <c r="F75" s="9"/>
      <c r="G75" s="1"/>
    </row>
    <row r="76" spans="1:7">
      <c r="A76" s="1" t="s">
        <v>197</v>
      </c>
      <c r="B76" s="1"/>
      <c r="F76" s="9"/>
      <c r="G76" s="1"/>
    </row>
    <row r="78" spans="1:7">
      <c r="A78" s="8"/>
    </row>
  </sheetData>
  <mergeCells count="9">
    <mergeCell ref="A1:P1"/>
    <mergeCell ref="O2:O3"/>
    <mergeCell ref="P2:P3"/>
    <mergeCell ref="A33:P33"/>
    <mergeCell ref="A2:A3"/>
    <mergeCell ref="B2:C2"/>
    <mergeCell ref="J2:K2"/>
    <mergeCell ref="E2:H2"/>
    <mergeCell ref="M2:N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1139-0CFE-4DB2-950D-8279BB66606B}">
  <dimension ref="A1:AN228"/>
  <sheetViews>
    <sheetView topLeftCell="E1" zoomScale="70" zoomScaleNormal="70" workbookViewId="0">
      <selection activeCell="Y8" sqref="Y8"/>
    </sheetView>
  </sheetViews>
  <sheetFormatPr defaultColWidth="9.23046875" defaultRowHeight="11.5"/>
  <cols>
    <col min="1" max="16384" width="9.23046875" style="12"/>
  </cols>
  <sheetData>
    <row r="1" spans="1:40" s="1" customFormat="1">
      <c r="A1" s="172" t="s">
        <v>198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s="1" customFormat="1" ht="17.25" customHeight="1">
      <c r="A2" s="173" t="s">
        <v>199</v>
      </c>
      <c r="B2" s="2" t="s">
        <v>200</v>
      </c>
      <c r="C2" s="2" t="s">
        <v>201</v>
      </c>
      <c r="D2" s="2" t="s">
        <v>202</v>
      </c>
      <c r="E2" s="2" t="s">
        <v>203</v>
      </c>
      <c r="F2" s="2" t="s">
        <v>204</v>
      </c>
      <c r="G2" s="2" t="s">
        <v>205</v>
      </c>
      <c r="H2" s="2" t="s">
        <v>206</v>
      </c>
      <c r="I2" s="2" t="s">
        <v>207</v>
      </c>
      <c r="J2" s="2" t="s">
        <v>208</v>
      </c>
      <c r="K2" s="2" t="s">
        <v>209</v>
      </c>
      <c r="L2" s="2" t="s">
        <v>210</v>
      </c>
      <c r="M2" s="2" t="s">
        <v>211</v>
      </c>
      <c r="N2" s="2" t="s">
        <v>212</v>
      </c>
      <c r="O2" s="2" t="s">
        <v>213</v>
      </c>
      <c r="P2" s="2" t="s">
        <v>214</v>
      </c>
      <c r="Q2" s="2" t="s">
        <v>215</v>
      </c>
      <c r="R2" s="2" t="s">
        <v>216</v>
      </c>
      <c r="S2" s="2" t="s">
        <v>217</v>
      </c>
      <c r="T2" s="2" t="s">
        <v>218</v>
      </c>
      <c r="U2" s="2" t="s">
        <v>219</v>
      </c>
      <c r="V2" s="2" t="s">
        <v>220</v>
      </c>
      <c r="W2" s="2" t="s">
        <v>221</v>
      </c>
      <c r="X2" s="2" t="s">
        <v>222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s="1" customFormat="1">
      <c r="A3" s="172"/>
      <c r="B3" s="6" t="s">
        <v>223</v>
      </c>
      <c r="C3" s="6" t="s">
        <v>223</v>
      </c>
      <c r="D3" s="6" t="s">
        <v>223</v>
      </c>
      <c r="E3" s="6" t="s">
        <v>223</v>
      </c>
      <c r="F3" s="6" t="s">
        <v>223</v>
      </c>
      <c r="G3" s="6" t="s">
        <v>223</v>
      </c>
      <c r="H3" s="6" t="s">
        <v>223</v>
      </c>
      <c r="I3" s="6" t="s">
        <v>223</v>
      </c>
      <c r="J3" s="6" t="s">
        <v>223</v>
      </c>
      <c r="K3" s="6" t="s">
        <v>223</v>
      </c>
      <c r="L3" s="6" t="s">
        <v>223</v>
      </c>
      <c r="M3" s="6" t="s">
        <v>223</v>
      </c>
      <c r="N3" s="6" t="s">
        <v>223</v>
      </c>
      <c r="O3" s="6" t="s">
        <v>223</v>
      </c>
      <c r="P3" s="6" t="s">
        <v>223</v>
      </c>
      <c r="Q3" s="6" t="s">
        <v>223</v>
      </c>
      <c r="R3" s="6" t="s">
        <v>223</v>
      </c>
      <c r="S3" s="6" t="s">
        <v>223</v>
      </c>
      <c r="T3" s="6" t="s">
        <v>223</v>
      </c>
      <c r="U3" s="6" t="s">
        <v>223</v>
      </c>
      <c r="V3" s="6" t="s">
        <v>223</v>
      </c>
      <c r="W3" s="6" t="s">
        <v>223</v>
      </c>
      <c r="X3" s="11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</row>
    <row r="4" spans="1:40">
      <c r="A4" s="1" t="s">
        <v>963</v>
      </c>
    </row>
    <row r="5" spans="1:40" s="1" customFormat="1">
      <c r="A5" s="1" t="s">
        <v>224</v>
      </c>
      <c r="B5" s="13">
        <v>61.249161352841632</v>
      </c>
      <c r="C5" s="14">
        <v>1487.1864615641875</v>
      </c>
      <c r="D5" s="15">
        <v>0.97218283593649724</v>
      </c>
      <c r="E5" s="15">
        <v>0.1655469376459863</v>
      </c>
      <c r="F5" s="15">
        <v>9.2101547084149775</v>
      </c>
      <c r="G5" s="15">
        <v>0.7565095595316691</v>
      </c>
      <c r="H5" s="15">
        <v>8.7606498364452978</v>
      </c>
      <c r="I5" s="13">
        <v>11.334600729107406</v>
      </c>
      <c r="J5" s="15">
        <v>1.5056016136266595</v>
      </c>
      <c r="K5" s="13">
        <v>49.241478403282024</v>
      </c>
      <c r="L5" s="13">
        <v>14.482752417880278</v>
      </c>
      <c r="M5" s="14">
        <v>148.47959021976953</v>
      </c>
      <c r="N5" s="13">
        <v>50.920788101366213</v>
      </c>
      <c r="O5" s="14">
        <v>211.76142680413238</v>
      </c>
      <c r="P5" s="13">
        <v>41.774499334708281</v>
      </c>
      <c r="Q5" s="14">
        <v>374.64035060379996</v>
      </c>
      <c r="R5" s="13">
        <v>68.960043461682787</v>
      </c>
      <c r="S5" s="14">
        <v>8566.4277539969989</v>
      </c>
      <c r="T5" s="15">
        <v>0.67555298549476528</v>
      </c>
      <c r="U5" s="13">
        <v>42.069915358066936</v>
      </c>
      <c r="V5" s="14">
        <v>295.30966776681953</v>
      </c>
      <c r="W5" s="14">
        <v>281.78129554441671</v>
      </c>
      <c r="X5" s="16">
        <f>V5/W5</f>
        <v>1.0480101853327961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</row>
    <row r="6" spans="1:40" s="1" customFormat="1">
      <c r="A6" s="1" t="s">
        <v>225</v>
      </c>
      <c r="B6" s="13">
        <v>24.621067231915191</v>
      </c>
      <c r="C6" s="14">
        <v>605.70241277119032</v>
      </c>
      <c r="D6" s="15">
        <v>1.1367396565612042</v>
      </c>
      <c r="E6" s="18">
        <v>4.8378664098125218E-2</v>
      </c>
      <c r="F6" s="15">
        <v>9.8221287996157809</v>
      </c>
      <c r="G6" s="15">
        <v>0.20361858503584027</v>
      </c>
      <c r="H6" s="15">
        <v>2.8089513006421232</v>
      </c>
      <c r="I6" s="15">
        <v>4.3540358139273003</v>
      </c>
      <c r="J6" s="15">
        <v>0.39555200883147834</v>
      </c>
      <c r="K6" s="13">
        <v>16.846852240831399</v>
      </c>
      <c r="L6" s="15">
        <v>5.2497112790061182</v>
      </c>
      <c r="M6" s="13">
        <v>57.214319705037099</v>
      </c>
      <c r="N6" s="13">
        <v>19.843048632820356</v>
      </c>
      <c r="O6" s="13">
        <v>87.693864935775039</v>
      </c>
      <c r="P6" s="13">
        <v>18.819889992489827</v>
      </c>
      <c r="Q6" s="14">
        <v>178.34180260952328</v>
      </c>
      <c r="R6" s="13">
        <v>33.646329533855294</v>
      </c>
      <c r="S6" s="14">
        <v>10678.780090899392</v>
      </c>
      <c r="T6" s="15">
        <v>0.57463557352457428</v>
      </c>
      <c r="U6" s="13">
        <v>44.08725902520775</v>
      </c>
      <c r="V6" s="14">
        <v>294.98381715012124</v>
      </c>
      <c r="W6" s="14">
        <v>414.59537765715908</v>
      </c>
      <c r="X6" s="16">
        <f t="shared" ref="X6:X69" si="0">V6/W6</f>
        <v>0.71149808475204923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s="1" customFormat="1">
      <c r="A7" s="1" t="s">
        <v>226</v>
      </c>
      <c r="B7" s="13">
        <v>33.825004390970506</v>
      </c>
      <c r="C7" s="14">
        <v>1022.5305033850674</v>
      </c>
      <c r="D7" s="15">
        <v>0.86005476865049724</v>
      </c>
      <c r="E7" s="15">
        <v>0.13950088271156064</v>
      </c>
      <c r="F7" s="13">
        <v>10.778315157611525</v>
      </c>
      <c r="G7" s="15">
        <v>0.85517339673278636</v>
      </c>
      <c r="H7" s="15">
        <v>9.5726838166915016</v>
      </c>
      <c r="I7" s="13">
        <v>11.546622353365116</v>
      </c>
      <c r="J7" s="15">
        <v>0.90172192209282875</v>
      </c>
      <c r="K7" s="13">
        <v>36.904468819191955</v>
      </c>
      <c r="L7" s="13">
        <v>10.122073353153501</v>
      </c>
      <c r="M7" s="14">
        <v>103.14235268741149</v>
      </c>
      <c r="N7" s="13">
        <v>34.647080513511781</v>
      </c>
      <c r="O7" s="14">
        <v>142.14389617943169</v>
      </c>
      <c r="P7" s="13">
        <v>29.257995678896837</v>
      </c>
      <c r="Q7" s="14">
        <v>262.33041843346729</v>
      </c>
      <c r="R7" s="13">
        <v>47.044481596223712</v>
      </c>
      <c r="S7" s="14">
        <v>9213.0941598305089</v>
      </c>
      <c r="T7" s="15">
        <v>0.51858968131674343</v>
      </c>
      <c r="U7" s="13">
        <v>37.09094860532602</v>
      </c>
      <c r="V7" s="14">
        <v>254.24063326923201</v>
      </c>
      <c r="W7" s="14">
        <v>296.16691404406208</v>
      </c>
      <c r="X7" s="16">
        <f t="shared" si="0"/>
        <v>0.85843698675743196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40" s="1" customFormat="1">
      <c r="A8" s="1" t="s">
        <v>227</v>
      </c>
      <c r="B8" s="13">
        <v>44.423664122706171</v>
      </c>
      <c r="C8" s="14">
        <v>1078.4937668596594</v>
      </c>
      <c r="D8" s="15">
        <v>1.0956663487253835</v>
      </c>
      <c r="E8" s="18">
        <v>8.8497827721003092E-2</v>
      </c>
      <c r="F8" s="15">
        <v>9.6492396383184378</v>
      </c>
      <c r="G8" s="15">
        <v>0.46280048315465194</v>
      </c>
      <c r="H8" s="15">
        <v>5.9091838569979993</v>
      </c>
      <c r="I8" s="15">
        <v>7.9945153772882271</v>
      </c>
      <c r="J8" s="15">
        <v>0.84588856731445561</v>
      </c>
      <c r="K8" s="13">
        <v>34.981429063706528</v>
      </c>
      <c r="L8" s="13">
        <v>10.047656423289551</v>
      </c>
      <c r="M8" s="14">
        <v>106.50952223501778</v>
      </c>
      <c r="N8" s="13">
        <v>37.444962372064943</v>
      </c>
      <c r="O8" s="14">
        <v>156.45341057827406</v>
      </c>
      <c r="P8" s="13">
        <v>31.53540669432309</v>
      </c>
      <c r="Q8" s="14">
        <v>286.41946337248288</v>
      </c>
      <c r="R8" s="13">
        <v>52.561344549109791</v>
      </c>
      <c r="S8" s="14">
        <v>8833.7896353105043</v>
      </c>
      <c r="T8" s="15">
        <v>0.48098497821319519</v>
      </c>
      <c r="U8" s="13">
        <v>32.355397480508373</v>
      </c>
      <c r="V8" s="14">
        <v>233.03468958423198</v>
      </c>
      <c r="W8" s="14">
        <v>243.57843775007834</v>
      </c>
      <c r="X8" s="16">
        <f t="shared" si="0"/>
        <v>0.95671313001578295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40" s="1" customFormat="1">
      <c r="A9" s="1" t="s">
        <v>228</v>
      </c>
      <c r="B9" s="13">
        <v>31.024069694160946</v>
      </c>
      <c r="C9" s="14">
        <v>847.6901632763786</v>
      </c>
      <c r="D9" s="15">
        <v>0.79810227407388634</v>
      </c>
      <c r="E9" s="19">
        <v>9.5349061784492529E-3</v>
      </c>
      <c r="F9" s="15">
        <v>7.4903277734004909</v>
      </c>
      <c r="G9" s="15">
        <v>0.16327911345775906</v>
      </c>
      <c r="H9" s="15">
        <v>3.075985418960649</v>
      </c>
      <c r="I9" s="15">
        <v>6.2916483708674331</v>
      </c>
      <c r="J9" s="15">
        <v>0.49521558495010137</v>
      </c>
      <c r="K9" s="13">
        <v>26.078535184763258</v>
      </c>
      <c r="L9" s="15">
        <v>7.9037296912495352</v>
      </c>
      <c r="M9" s="13">
        <v>84.009141248542463</v>
      </c>
      <c r="N9" s="13">
        <v>28.611407320832662</v>
      </c>
      <c r="O9" s="14">
        <v>120.45339833848298</v>
      </c>
      <c r="P9" s="13">
        <v>24.680128668618305</v>
      </c>
      <c r="Q9" s="14">
        <v>223.38897286214038</v>
      </c>
      <c r="R9" s="13">
        <v>41.369221740152597</v>
      </c>
      <c r="S9" s="14">
        <v>9735.5312746295895</v>
      </c>
      <c r="T9" s="15">
        <v>0.3866954329041889</v>
      </c>
      <c r="U9" s="13">
        <v>17.211966827313187</v>
      </c>
      <c r="V9" s="14">
        <v>122.44053279531882</v>
      </c>
      <c r="W9" s="14">
        <v>157.71628557467315</v>
      </c>
      <c r="X9" s="16">
        <f t="shared" si="0"/>
        <v>0.77633411381190243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s="1" customFormat="1">
      <c r="A10" s="1" t="s">
        <v>229</v>
      </c>
      <c r="B10" s="13">
        <v>20.215673356158646</v>
      </c>
      <c r="C10" s="14">
        <v>657.91350949113701</v>
      </c>
      <c r="D10" s="15">
        <v>1.2232586730726922</v>
      </c>
      <c r="E10" s="18">
        <v>2.0791948728284524E-2</v>
      </c>
      <c r="F10" s="13">
        <v>10.985024916051037</v>
      </c>
      <c r="G10" s="15">
        <v>0.19294299292472739</v>
      </c>
      <c r="H10" s="15">
        <v>2.9342420682472445</v>
      </c>
      <c r="I10" s="15">
        <v>4.526344353365702</v>
      </c>
      <c r="J10" s="15">
        <v>0.47073325021011408</v>
      </c>
      <c r="K10" s="13">
        <v>18.67364512154542</v>
      </c>
      <c r="L10" s="15">
        <v>5.4453140064858259</v>
      </c>
      <c r="M10" s="13">
        <v>61.33334220274849</v>
      </c>
      <c r="N10" s="13">
        <v>21.566401377202489</v>
      </c>
      <c r="O10" s="13">
        <v>95.880037304085022</v>
      </c>
      <c r="P10" s="13">
        <v>20.802134872459419</v>
      </c>
      <c r="Q10" s="14">
        <v>194.27982551452203</v>
      </c>
      <c r="R10" s="13">
        <v>36.225983638541749</v>
      </c>
      <c r="S10" s="14">
        <v>10983.626581142973</v>
      </c>
      <c r="T10" s="15">
        <v>0.58944890164534292</v>
      </c>
      <c r="U10" s="13">
        <v>56.599941055793508</v>
      </c>
      <c r="V10" s="14">
        <v>382.29182083467316</v>
      </c>
      <c r="W10" s="14">
        <v>544.96341263759348</v>
      </c>
      <c r="X10" s="16">
        <f t="shared" si="0"/>
        <v>0.70149997590554092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s="1" customFormat="1">
      <c r="A11" s="1" t="s">
        <v>230</v>
      </c>
      <c r="B11" s="13">
        <v>47.56525748812151</v>
      </c>
      <c r="C11" s="14">
        <v>3423.2222235453205</v>
      </c>
      <c r="D11" s="15">
        <v>3.5787897397338813</v>
      </c>
      <c r="E11" s="15">
        <v>0.16190337090422244</v>
      </c>
      <c r="F11" s="13">
        <v>12.898050495731001</v>
      </c>
      <c r="G11" s="15">
        <v>0.71849211100048538</v>
      </c>
      <c r="H11" s="13">
        <v>11.07718978572154</v>
      </c>
      <c r="I11" s="13">
        <v>28.464826524470102</v>
      </c>
      <c r="J11" s="15">
        <v>3.4343376092863993</v>
      </c>
      <c r="K11" s="14">
        <v>132.86384648815701</v>
      </c>
      <c r="L11" s="13">
        <v>36.718892750642866</v>
      </c>
      <c r="M11" s="14">
        <v>367.81142473180677</v>
      </c>
      <c r="N11" s="14">
        <v>119.56619885166501</v>
      </c>
      <c r="O11" s="14">
        <v>471.79453035282074</v>
      </c>
      <c r="P11" s="13">
        <v>89.54537191849073</v>
      </c>
      <c r="Q11" s="14">
        <v>764.97278251126045</v>
      </c>
      <c r="R11" s="14">
        <v>131.31529604114024</v>
      </c>
      <c r="S11" s="14">
        <v>8439.3065258541083</v>
      </c>
      <c r="T11" s="15">
        <v>1.3445151622955307</v>
      </c>
      <c r="U11" s="14">
        <v>190.40356281136661</v>
      </c>
      <c r="V11" s="14">
        <v>1358.9194246994059</v>
      </c>
      <c r="W11" s="14">
        <v>820.0851622607704</v>
      </c>
      <c r="X11" s="16">
        <f t="shared" si="0"/>
        <v>1.6570467156767033</v>
      </c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s="1" customFormat="1">
      <c r="A12" s="1" t="s">
        <v>231</v>
      </c>
      <c r="B12" s="13">
        <v>28.517379598853712</v>
      </c>
      <c r="C12" s="14">
        <v>1368.703659061182</v>
      </c>
      <c r="D12" s="15">
        <v>1.2444974408977856</v>
      </c>
      <c r="E12" s="18">
        <v>9.9913685430571816E-2</v>
      </c>
      <c r="F12" s="13">
        <v>13.16415279376654</v>
      </c>
      <c r="G12" s="15">
        <v>0.71806793746087605</v>
      </c>
      <c r="H12" s="15">
        <v>8.6521121148858988</v>
      </c>
      <c r="I12" s="13">
        <v>11.110533996647941</v>
      </c>
      <c r="J12" s="15">
        <v>0.94240566362712053</v>
      </c>
      <c r="K12" s="13">
        <v>39.442487720646305</v>
      </c>
      <c r="L12" s="13">
        <v>11.520409609425418</v>
      </c>
      <c r="M12" s="14">
        <v>126.16528260343689</v>
      </c>
      <c r="N12" s="13">
        <v>46.029233362962565</v>
      </c>
      <c r="O12" s="14">
        <v>198.01007597182922</v>
      </c>
      <c r="P12" s="13">
        <v>41.510819259480634</v>
      </c>
      <c r="Q12" s="14">
        <v>379.26245919019925</v>
      </c>
      <c r="R12" s="13">
        <v>70.556217935447378</v>
      </c>
      <c r="S12" s="14">
        <v>10585.663627918439</v>
      </c>
      <c r="T12" s="15">
        <v>0.89620767719747385</v>
      </c>
      <c r="U12" s="14">
        <v>75.173905084039717</v>
      </c>
      <c r="V12" s="14">
        <v>533.00418834857282</v>
      </c>
      <c r="W12" s="14">
        <v>653.76947020302293</v>
      </c>
      <c r="X12" s="16">
        <f t="shared" si="0"/>
        <v>0.81527849286546306</v>
      </c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s="1" customFormat="1">
      <c r="A13" s="1" t="s">
        <v>232</v>
      </c>
      <c r="B13" s="13">
        <v>33.427873898457676</v>
      </c>
      <c r="C13" s="14">
        <v>1116.7726215553969</v>
      </c>
      <c r="D13" s="15">
        <v>0.85776453686007026</v>
      </c>
      <c r="E13" s="18">
        <v>9.4245961875475834E-2</v>
      </c>
      <c r="F13" s="13">
        <v>10.543860119380827</v>
      </c>
      <c r="G13" s="15">
        <v>0.66191471969664573</v>
      </c>
      <c r="H13" s="15">
        <v>8.392308031554732</v>
      </c>
      <c r="I13" s="13">
        <v>10.658744564265922</v>
      </c>
      <c r="J13" s="15">
        <v>1.1190695621809832</v>
      </c>
      <c r="K13" s="13">
        <v>40.063568016057836</v>
      </c>
      <c r="L13" s="13">
        <v>11.085848179650171</v>
      </c>
      <c r="M13" s="14">
        <v>116.5307134440005</v>
      </c>
      <c r="N13" s="13">
        <v>37.983172860132562</v>
      </c>
      <c r="O13" s="14">
        <v>157.09572461990842</v>
      </c>
      <c r="P13" s="13">
        <v>31.675889202931884</v>
      </c>
      <c r="Q13" s="14">
        <v>286.31982109152028</v>
      </c>
      <c r="R13" s="13">
        <v>51.672967914453196</v>
      </c>
      <c r="S13" s="14">
        <v>9535.5811108075013</v>
      </c>
      <c r="T13" s="15">
        <v>0.43915152476875363</v>
      </c>
      <c r="U13" s="13">
        <v>41.005185466853732</v>
      </c>
      <c r="V13" s="14">
        <v>291.54905529492981</v>
      </c>
      <c r="W13" s="14">
        <v>313.15570149224078</v>
      </c>
      <c r="X13" s="16">
        <f t="shared" si="0"/>
        <v>0.9310035037064579</v>
      </c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s="1" customFormat="1">
      <c r="A14" s="1" t="s">
        <v>233</v>
      </c>
      <c r="B14" s="13">
        <v>21.541295923400739</v>
      </c>
      <c r="C14" s="14">
        <v>589.57576447966051</v>
      </c>
      <c r="D14" s="15">
        <v>1.4872511503665817</v>
      </c>
      <c r="E14" s="18">
        <v>1.0191875851041535E-2</v>
      </c>
      <c r="F14" s="15">
        <v>8.830743520855135</v>
      </c>
      <c r="G14" s="18">
        <v>7.3788431657494713E-2</v>
      </c>
      <c r="H14" s="15">
        <v>1.4433310083856352</v>
      </c>
      <c r="I14" s="15">
        <v>3.2557689762026123</v>
      </c>
      <c r="J14" s="15">
        <v>0.30012810755584612</v>
      </c>
      <c r="K14" s="13">
        <v>15.455377873739463</v>
      </c>
      <c r="L14" s="15">
        <v>4.8846699255500825</v>
      </c>
      <c r="M14" s="13">
        <v>53.629638763328309</v>
      </c>
      <c r="N14" s="13">
        <v>19.92640402970618</v>
      </c>
      <c r="O14" s="13">
        <v>88.137551741110457</v>
      </c>
      <c r="P14" s="13">
        <v>19.155152770160807</v>
      </c>
      <c r="Q14" s="14">
        <v>182.90664733766775</v>
      </c>
      <c r="R14" s="13">
        <v>33.724910262649132</v>
      </c>
      <c r="S14" s="14">
        <v>11263.393061792109</v>
      </c>
      <c r="T14" s="15">
        <v>0.71432875255792649</v>
      </c>
      <c r="U14" s="13">
        <v>25.704103193448969</v>
      </c>
      <c r="V14" s="14">
        <v>177.39403035663776</v>
      </c>
      <c r="W14" s="14">
        <v>266.45110411976117</v>
      </c>
      <c r="X14" s="16">
        <f t="shared" si="0"/>
        <v>0.66576579197399333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s="1" customFormat="1">
      <c r="A15" s="1" t="s">
        <v>234</v>
      </c>
      <c r="B15" s="13">
        <v>40.266438683828596</v>
      </c>
      <c r="C15" s="14">
        <v>505.51748235061461</v>
      </c>
      <c r="D15" s="15">
        <v>0.96013898140596099</v>
      </c>
      <c r="E15" s="18">
        <v>1.3525717010155501E-2</v>
      </c>
      <c r="F15" s="15">
        <v>6.6046105601902543</v>
      </c>
      <c r="G15" s="15">
        <v>0.1669048947862117</v>
      </c>
      <c r="H15" s="15">
        <v>2.8605032764242382</v>
      </c>
      <c r="I15" s="15">
        <v>4.481837153603073</v>
      </c>
      <c r="J15" s="15">
        <v>0.40803713561101285</v>
      </c>
      <c r="K15" s="13">
        <v>16.344915772306113</v>
      </c>
      <c r="L15" s="15">
        <v>4.726343716180021</v>
      </c>
      <c r="M15" s="13">
        <v>50.80469897092258</v>
      </c>
      <c r="N15" s="13">
        <v>17.391632115560089</v>
      </c>
      <c r="O15" s="13">
        <v>76.617464646913405</v>
      </c>
      <c r="P15" s="13">
        <v>16.166820360491812</v>
      </c>
      <c r="Q15" s="14">
        <v>151.39987445355635</v>
      </c>
      <c r="R15" s="13">
        <v>28.72857317565115</v>
      </c>
      <c r="S15" s="14">
        <v>9141.8555297282728</v>
      </c>
      <c r="T15" s="15">
        <v>0.44865870026412319</v>
      </c>
      <c r="U15" s="13">
        <v>12.227417892251868</v>
      </c>
      <c r="V15" s="13">
        <v>80.473846981814987</v>
      </c>
      <c r="W15" s="14">
        <v>114.96956865761851</v>
      </c>
      <c r="X15" s="16">
        <f t="shared" si="0"/>
        <v>0.69995780554302667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s="1" customFormat="1">
      <c r="A16" s="1" t="s">
        <v>235</v>
      </c>
      <c r="B16" s="13">
        <v>24.983445142945321</v>
      </c>
      <c r="C16" s="14">
        <v>926.87591955215987</v>
      </c>
      <c r="D16" s="15">
        <v>0.95546013313622069</v>
      </c>
      <c r="E16" s="18">
        <v>1.8085977170400079E-2</v>
      </c>
      <c r="F16" s="15">
        <v>8.1773150812860962</v>
      </c>
      <c r="G16" s="15">
        <v>0.15075707979041764</v>
      </c>
      <c r="H16" s="15">
        <v>2.5165676257536425</v>
      </c>
      <c r="I16" s="15">
        <v>4.9869411196452846</v>
      </c>
      <c r="J16" s="15">
        <v>0.46760393070468204</v>
      </c>
      <c r="K16" s="13">
        <v>27.619948618113856</v>
      </c>
      <c r="L16" s="15">
        <v>8.0877886136326644</v>
      </c>
      <c r="M16" s="13">
        <v>88.463869209686791</v>
      </c>
      <c r="N16" s="13">
        <v>31.327454293495951</v>
      </c>
      <c r="O16" s="14">
        <v>133.22414389611492</v>
      </c>
      <c r="P16" s="13">
        <v>27.98840318946791</v>
      </c>
      <c r="Q16" s="14">
        <v>257.42506810156061</v>
      </c>
      <c r="R16" s="13">
        <v>45.963390022852046</v>
      </c>
      <c r="S16" s="14">
        <v>12234.805314643672</v>
      </c>
      <c r="T16" s="15">
        <v>0.42592619621611116</v>
      </c>
      <c r="U16" s="13">
        <v>37.59046027936067</v>
      </c>
      <c r="V16" s="14">
        <v>271.58326541127741</v>
      </c>
      <c r="W16" s="14">
        <v>364.58683862213599</v>
      </c>
      <c r="X16" s="16">
        <f t="shared" si="0"/>
        <v>0.74490693750124903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s="1" customFormat="1">
      <c r="A17" s="1" t="s">
        <v>236</v>
      </c>
      <c r="B17" s="13">
        <v>17.703282726908608</v>
      </c>
      <c r="C17" s="14">
        <v>1001.4258412454864</v>
      </c>
      <c r="D17" s="15">
        <v>0.86053673179368884</v>
      </c>
      <c r="E17" s="18">
        <v>3.7666543912183229E-2</v>
      </c>
      <c r="F17" s="13">
        <v>10.883176803129768</v>
      </c>
      <c r="G17" s="15">
        <v>0.13941754921072533</v>
      </c>
      <c r="H17" s="15">
        <v>2.8443653724830784</v>
      </c>
      <c r="I17" s="15">
        <v>4.9471068837898198</v>
      </c>
      <c r="J17" s="15">
        <v>0.47424385210775549</v>
      </c>
      <c r="K17" s="13">
        <v>25.867692122231805</v>
      </c>
      <c r="L17" s="15">
        <v>8.2059848124263954</v>
      </c>
      <c r="M17" s="13">
        <v>90.088871866635387</v>
      </c>
      <c r="N17" s="13">
        <v>32.839740456571477</v>
      </c>
      <c r="O17" s="14">
        <v>146.17330033338411</v>
      </c>
      <c r="P17" s="13">
        <v>30.57154801854378</v>
      </c>
      <c r="Q17" s="14">
        <v>281.98755595727232</v>
      </c>
      <c r="R17" s="13">
        <v>51.836788565465667</v>
      </c>
      <c r="S17" s="14">
        <v>12531.578899226817</v>
      </c>
      <c r="T17" s="15">
        <v>0.47413174229710547</v>
      </c>
      <c r="U17" s="14">
        <v>60.631006650930431</v>
      </c>
      <c r="V17" s="14">
        <v>430.02451644124852</v>
      </c>
      <c r="W17" s="14">
        <v>553.58554422445638</v>
      </c>
      <c r="X17" s="16">
        <f t="shared" si="0"/>
        <v>0.77679867353416854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s="1" customFormat="1">
      <c r="A18" s="1" t="s">
        <v>237</v>
      </c>
      <c r="B18" s="13">
        <v>48.410631713949641</v>
      </c>
      <c r="C18" s="14">
        <v>1284.4725808835608</v>
      </c>
      <c r="D18" s="15">
        <v>0.92493675788738328</v>
      </c>
      <c r="E18" s="15">
        <v>0.10422387038019097</v>
      </c>
      <c r="F18" s="15">
        <v>9.9256375714194931</v>
      </c>
      <c r="G18" s="15">
        <v>0.82955250633899669</v>
      </c>
      <c r="H18" s="15">
        <v>9.8344312607528437</v>
      </c>
      <c r="I18" s="13">
        <v>10.553578619074466</v>
      </c>
      <c r="J18" s="15">
        <v>0.89450382895896829</v>
      </c>
      <c r="K18" s="13">
        <v>40.362907334599299</v>
      </c>
      <c r="L18" s="13">
        <v>11.939649150953718</v>
      </c>
      <c r="M18" s="14">
        <v>126.38649169273221</v>
      </c>
      <c r="N18" s="13">
        <v>44.111182372726205</v>
      </c>
      <c r="O18" s="14">
        <v>184.38546569874171</v>
      </c>
      <c r="P18" s="13">
        <v>37.555111541505887</v>
      </c>
      <c r="Q18" s="14">
        <v>332.3360589272516</v>
      </c>
      <c r="R18" s="13">
        <v>61.407627539038188</v>
      </c>
      <c r="S18" s="14">
        <v>9069.8451529761969</v>
      </c>
      <c r="T18" s="15">
        <v>0.64168279213046941</v>
      </c>
      <c r="U18" s="13">
        <v>34.485041916701157</v>
      </c>
      <c r="V18" s="14">
        <v>233.70992711112422</v>
      </c>
      <c r="W18" s="14">
        <v>270.04328939295038</v>
      </c>
      <c r="X18" s="16">
        <f t="shared" si="0"/>
        <v>0.86545356352493508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s="1" customFormat="1">
      <c r="A19" s="1" t="s">
        <v>238</v>
      </c>
      <c r="B19" s="13">
        <v>44.73296528533573</v>
      </c>
      <c r="C19" s="14">
        <v>1343.1317385183584</v>
      </c>
      <c r="D19" s="15">
        <v>0.85231776165573692</v>
      </c>
      <c r="E19" s="15">
        <v>0.14226339352492731</v>
      </c>
      <c r="F19" s="13">
        <v>10.152569759424619</v>
      </c>
      <c r="G19" s="15">
        <v>0.7988455535879645</v>
      </c>
      <c r="H19" s="15">
        <v>8.7682351878198901</v>
      </c>
      <c r="I19" s="15">
        <v>9.7555433308600623</v>
      </c>
      <c r="J19" s="15">
        <v>0.9910938879836817</v>
      </c>
      <c r="K19" s="13">
        <v>38.971222473096439</v>
      </c>
      <c r="L19" s="13">
        <v>11.780517316800855</v>
      </c>
      <c r="M19" s="14">
        <v>125.28242430857533</v>
      </c>
      <c r="N19" s="13">
        <v>45.343925330328155</v>
      </c>
      <c r="O19" s="14">
        <v>193.12289105919763</v>
      </c>
      <c r="P19" s="13">
        <v>38.070511713741034</v>
      </c>
      <c r="Q19" s="14">
        <v>335.77262605112213</v>
      </c>
      <c r="R19" s="13">
        <v>63.481099347876913</v>
      </c>
      <c r="S19" s="14">
        <v>9155.3485242812694</v>
      </c>
      <c r="T19" s="15">
        <v>0.96767206795428717</v>
      </c>
      <c r="U19" s="13">
        <v>42.127755504095397</v>
      </c>
      <c r="V19" s="14">
        <v>297.70179263749338</v>
      </c>
      <c r="W19" s="14">
        <v>328.11370725168831</v>
      </c>
      <c r="X19" s="16">
        <f t="shared" si="0"/>
        <v>0.90731287982776454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s="1" customFormat="1">
      <c r="A20" s="1" t="s">
        <v>239</v>
      </c>
      <c r="B20" s="13">
        <v>50.245944660158536</v>
      </c>
      <c r="C20" s="14">
        <v>1625.0211664169969</v>
      </c>
      <c r="D20" s="15">
        <v>1.2652289858084174</v>
      </c>
      <c r="E20" s="15">
        <v>0.12603176193250842</v>
      </c>
      <c r="F20" s="13">
        <v>10.109055136457794</v>
      </c>
      <c r="G20" s="15">
        <v>0.72220640459410745</v>
      </c>
      <c r="H20" s="15">
        <v>9.6266021186226247</v>
      </c>
      <c r="I20" s="13">
        <v>11.428718554308535</v>
      </c>
      <c r="J20" s="15">
        <v>1.0592842621337342</v>
      </c>
      <c r="K20" s="13">
        <v>48.732418889707084</v>
      </c>
      <c r="L20" s="13">
        <v>14.66860781407323</v>
      </c>
      <c r="M20" s="14">
        <v>156.59674885301226</v>
      </c>
      <c r="N20" s="13">
        <v>55.991230160938905</v>
      </c>
      <c r="O20" s="14">
        <v>235.51769116926087</v>
      </c>
      <c r="P20" s="13">
        <v>46.833038799494183</v>
      </c>
      <c r="Q20" s="14">
        <v>413.55308529553611</v>
      </c>
      <c r="R20" s="13">
        <v>76.209471368445293</v>
      </c>
      <c r="S20" s="14">
        <v>8939.5150110414288</v>
      </c>
      <c r="T20" s="15">
        <v>0.82132380883287881</v>
      </c>
      <c r="U20" s="13">
        <v>46.846340108764544</v>
      </c>
      <c r="V20" s="14">
        <v>337.70452096033023</v>
      </c>
      <c r="W20" s="14">
        <v>360.53070636703751</v>
      </c>
      <c r="X20" s="16">
        <f t="shared" si="0"/>
        <v>0.93668726407045855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s="1" customFormat="1">
      <c r="A21" s="1" t="s">
        <v>240</v>
      </c>
      <c r="B21" s="13">
        <v>22.479280165935389</v>
      </c>
      <c r="C21" s="14">
        <v>963.6996828524633</v>
      </c>
      <c r="D21" s="15">
        <v>1.7441025257169152</v>
      </c>
      <c r="E21" s="18">
        <v>4.715109098761542E-2</v>
      </c>
      <c r="F21" s="13">
        <v>13.668034403885422</v>
      </c>
      <c r="G21" s="15">
        <v>0.23624307236207456</v>
      </c>
      <c r="H21" s="15">
        <v>3.3131457627968031</v>
      </c>
      <c r="I21" s="15">
        <v>5.6668044309969305</v>
      </c>
      <c r="J21" s="15">
        <v>0.44524402338945607</v>
      </c>
      <c r="K21" s="13">
        <v>24.649175173327901</v>
      </c>
      <c r="L21" s="15">
        <v>7.9664811594256708</v>
      </c>
      <c r="M21" s="13">
        <v>89.456563301108318</v>
      </c>
      <c r="N21" s="13">
        <v>31.959478371067593</v>
      </c>
      <c r="O21" s="14">
        <v>141.65022464037074</v>
      </c>
      <c r="P21" s="13">
        <v>30.533643970567674</v>
      </c>
      <c r="Q21" s="14">
        <v>283.20637042262672</v>
      </c>
      <c r="R21" s="13">
        <v>53.086091072638894</v>
      </c>
      <c r="S21" s="14">
        <v>11955.573591076936</v>
      </c>
      <c r="T21" s="15">
        <v>1.0685606976071385</v>
      </c>
      <c r="U21" s="14">
        <v>105.40043829692897</v>
      </c>
      <c r="V21" s="14">
        <v>715.5903415997775</v>
      </c>
      <c r="W21" s="14">
        <v>951.69617731370045</v>
      </c>
      <c r="X21" s="16">
        <f t="shared" si="0"/>
        <v>0.75191049271589416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s="1" customFormat="1">
      <c r="A22" s="1" t="s">
        <v>241</v>
      </c>
      <c r="B22" s="13">
        <v>35.362030192183482</v>
      </c>
      <c r="C22" s="14">
        <v>1835.2103836977087</v>
      </c>
      <c r="D22" s="15">
        <v>1.6700687086682793</v>
      </c>
      <c r="E22" s="15">
        <v>0.14122969010409647</v>
      </c>
      <c r="F22" s="13">
        <v>11.97273872935618</v>
      </c>
      <c r="G22" s="15">
        <v>0.70832513704172329</v>
      </c>
      <c r="H22" s="13">
        <v>10.039094535640817</v>
      </c>
      <c r="I22" s="13">
        <v>12.862262055735563</v>
      </c>
      <c r="J22" s="15">
        <v>1.2631711279651705</v>
      </c>
      <c r="K22" s="13">
        <v>59.31840795437833</v>
      </c>
      <c r="L22" s="13">
        <v>17.250968163921307</v>
      </c>
      <c r="M22" s="14">
        <v>181.03187268981034</v>
      </c>
      <c r="N22" s="13">
        <v>62.898827366412569</v>
      </c>
      <c r="O22" s="14">
        <v>262.67887400026996</v>
      </c>
      <c r="P22" s="13">
        <v>53.372112133018668</v>
      </c>
      <c r="Q22" s="14">
        <v>469.21071564149617</v>
      </c>
      <c r="R22" s="13">
        <v>84.437536882184517</v>
      </c>
      <c r="S22" s="14">
        <v>9048.3149982229497</v>
      </c>
      <c r="T22" s="15">
        <v>0.8834051499941562</v>
      </c>
      <c r="U22" s="14">
        <v>90.453435395452885</v>
      </c>
      <c r="V22" s="14">
        <v>633.69597984775214</v>
      </c>
      <c r="W22" s="14">
        <v>615.34103497816614</v>
      </c>
      <c r="X22" s="16">
        <f t="shared" si="0"/>
        <v>1.0298288978407515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s="1" customFormat="1">
      <c r="A23" s="1" t="s">
        <v>242</v>
      </c>
      <c r="B23" s="13">
        <v>38.106309194886485</v>
      </c>
      <c r="C23" s="14">
        <v>1186.4167270078592</v>
      </c>
      <c r="D23" s="15">
        <v>1.1836668818338911</v>
      </c>
      <c r="E23" s="18">
        <v>8.5665713888849943E-2</v>
      </c>
      <c r="F23" s="13">
        <v>11.835814189573606</v>
      </c>
      <c r="G23" s="15">
        <v>0.75024231726516566</v>
      </c>
      <c r="H23" s="15">
        <v>9.28645146496679</v>
      </c>
      <c r="I23" s="13">
        <v>10.653533703849606</v>
      </c>
      <c r="J23" s="15">
        <v>1.1140693459525115</v>
      </c>
      <c r="K23" s="13">
        <v>38.622686956552499</v>
      </c>
      <c r="L23" s="13">
        <v>11.126066058620806</v>
      </c>
      <c r="M23" s="14">
        <v>115.01487669015745</v>
      </c>
      <c r="N23" s="13">
        <v>39.973281959826679</v>
      </c>
      <c r="O23" s="14">
        <v>172.77218029649023</v>
      </c>
      <c r="P23" s="13">
        <v>34.993194594541805</v>
      </c>
      <c r="Q23" s="14">
        <v>311.38106164805436</v>
      </c>
      <c r="R23" s="13">
        <v>57.02385753147707</v>
      </c>
      <c r="S23" s="14">
        <v>9898.2582287307014</v>
      </c>
      <c r="T23" s="15">
        <v>0.80922689196733044</v>
      </c>
      <c r="U23" s="13">
        <v>54.649610628571821</v>
      </c>
      <c r="V23" s="14">
        <v>376.78250170199306</v>
      </c>
      <c r="W23" s="14">
        <v>427.54816426760931</v>
      </c>
      <c r="X23" s="16">
        <f t="shared" si="0"/>
        <v>0.88126328959316691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s="1" customFormat="1">
      <c r="A24" s="1" t="s">
        <v>243</v>
      </c>
      <c r="B24" s="13">
        <v>39.679737447010311</v>
      </c>
      <c r="C24" s="14">
        <v>1461.1409047143609</v>
      </c>
      <c r="D24" s="15">
        <v>0.90635415101669659</v>
      </c>
      <c r="E24" s="15">
        <v>0.18226786909712572</v>
      </c>
      <c r="F24" s="13">
        <v>10.89499284413224</v>
      </c>
      <c r="G24" s="15">
        <v>0.72876004958013152</v>
      </c>
      <c r="H24" s="15">
        <v>9.8101076269707637</v>
      </c>
      <c r="I24" s="13">
        <v>10.48179808666076</v>
      </c>
      <c r="J24" s="15">
        <v>1.0752792880779247</v>
      </c>
      <c r="K24" s="13">
        <v>41.564344431370458</v>
      </c>
      <c r="L24" s="13">
        <v>12.436057916307188</v>
      </c>
      <c r="M24" s="14">
        <v>136.77840640670408</v>
      </c>
      <c r="N24" s="13">
        <v>49.460824264350109</v>
      </c>
      <c r="O24" s="14">
        <v>210.73064859706142</v>
      </c>
      <c r="P24" s="13">
        <v>42.728748180566583</v>
      </c>
      <c r="Q24" s="14">
        <v>373.20167350976413</v>
      </c>
      <c r="R24" s="13">
        <v>70.079991656139967</v>
      </c>
      <c r="S24" s="14">
        <v>9652.4135748173503</v>
      </c>
      <c r="T24" s="15">
        <v>0.87477593566411582</v>
      </c>
      <c r="U24" s="14">
        <v>61.655843948525948</v>
      </c>
      <c r="V24" s="14">
        <v>443.34376444612866</v>
      </c>
      <c r="W24" s="14">
        <v>520.7042826509753</v>
      </c>
      <c r="X24" s="16">
        <f t="shared" si="0"/>
        <v>0.85143099301777614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s="1" customFormat="1">
      <c r="A25" s="1" t="s">
        <v>244</v>
      </c>
      <c r="B25" s="13">
        <v>26.994433638735781</v>
      </c>
      <c r="C25" s="14">
        <v>720.84520780148796</v>
      </c>
      <c r="D25" s="15">
        <v>0.96711242429377253</v>
      </c>
      <c r="E25" s="18">
        <v>4.6817956192286778E-2</v>
      </c>
      <c r="F25" s="13">
        <v>10.420496955310194</v>
      </c>
      <c r="G25" s="15">
        <v>0.16572334071834746</v>
      </c>
      <c r="H25" s="15">
        <v>2.5283003130200821</v>
      </c>
      <c r="I25" s="15">
        <v>4.2921064991753726</v>
      </c>
      <c r="J25" s="15">
        <v>0.61646080547602733</v>
      </c>
      <c r="K25" s="13">
        <v>19.574443956087357</v>
      </c>
      <c r="L25" s="15">
        <v>5.9108487243416885</v>
      </c>
      <c r="M25" s="13">
        <v>65.017192637063403</v>
      </c>
      <c r="N25" s="13">
        <v>23.464622012736147</v>
      </c>
      <c r="O25" s="14">
        <v>105.48921672365807</v>
      </c>
      <c r="P25" s="13">
        <v>22.440888029672681</v>
      </c>
      <c r="Q25" s="14">
        <v>213.46468446545211</v>
      </c>
      <c r="R25" s="13">
        <v>40.454496607499259</v>
      </c>
      <c r="S25" s="14">
        <v>8674.2072944322899</v>
      </c>
      <c r="T25" s="15">
        <v>0.58840003065131863</v>
      </c>
      <c r="U25" s="14">
        <v>60.123423198338969</v>
      </c>
      <c r="V25" s="14">
        <v>412.36155852325373</v>
      </c>
      <c r="W25" s="14">
        <v>525.71474452293978</v>
      </c>
      <c r="X25" s="16">
        <f t="shared" si="0"/>
        <v>0.78438271480753607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s="1" customFormat="1">
      <c r="A26" s="1" t="s">
        <v>245</v>
      </c>
      <c r="B26" s="13">
        <v>36.09922907536783</v>
      </c>
      <c r="C26" s="14">
        <v>1460.2700999955603</v>
      </c>
      <c r="D26" s="15">
        <v>1.0087363552581763</v>
      </c>
      <c r="E26" s="15">
        <v>0.1161145803749529</v>
      </c>
      <c r="F26" s="13">
        <v>10.871747897237597</v>
      </c>
      <c r="G26" s="15">
        <v>0.72064012001737798</v>
      </c>
      <c r="H26" s="15">
        <v>9.3306300189728795</v>
      </c>
      <c r="I26" s="13">
        <v>11.825083371107445</v>
      </c>
      <c r="J26" s="15">
        <v>0.88705958351478209</v>
      </c>
      <c r="K26" s="13">
        <v>43.38455766393681</v>
      </c>
      <c r="L26" s="13">
        <v>12.696247294842957</v>
      </c>
      <c r="M26" s="14">
        <v>141.09019790011419</v>
      </c>
      <c r="N26" s="13">
        <v>49.439154458837486</v>
      </c>
      <c r="O26" s="14">
        <v>211.1824171357934</v>
      </c>
      <c r="P26" s="13">
        <v>42.490059324968158</v>
      </c>
      <c r="Q26" s="14">
        <v>374.78896976341423</v>
      </c>
      <c r="R26" s="13">
        <v>68.999830788922765</v>
      </c>
      <c r="S26" s="14">
        <v>9935.9551644745115</v>
      </c>
      <c r="T26" s="15">
        <v>0.73710040463623583</v>
      </c>
      <c r="U26" s="14">
        <v>65.534201921028099</v>
      </c>
      <c r="V26" s="14">
        <v>449.82927281888198</v>
      </c>
      <c r="W26" s="14">
        <v>513.38607413111208</v>
      </c>
      <c r="X26" s="16">
        <f t="shared" si="0"/>
        <v>0.87620076874933206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s="1" customFormat="1">
      <c r="A27" s="1" t="s">
        <v>246</v>
      </c>
      <c r="B27" s="13">
        <v>13.496602223521936</v>
      </c>
      <c r="C27" s="14">
        <v>722.5069812806521</v>
      </c>
      <c r="D27" s="15">
        <v>1.5675703223338255</v>
      </c>
      <c r="E27" s="19">
        <v>8.1123833190324367E-3</v>
      </c>
      <c r="F27" s="13">
        <v>12.93403210410945</v>
      </c>
      <c r="G27" s="18">
        <v>9.0075634354242637E-2</v>
      </c>
      <c r="H27" s="15">
        <v>1.7939611769557875</v>
      </c>
      <c r="I27" s="15">
        <v>3.8414093772418187</v>
      </c>
      <c r="J27" s="15">
        <v>0.28156661334822197</v>
      </c>
      <c r="K27" s="13">
        <v>16.238795993796963</v>
      </c>
      <c r="L27" s="15">
        <v>5.5948717891711546</v>
      </c>
      <c r="M27" s="13">
        <v>63.903079333239823</v>
      </c>
      <c r="N27" s="13">
        <v>24.308574868877361</v>
      </c>
      <c r="O27" s="14">
        <v>108.99734807050358</v>
      </c>
      <c r="P27" s="13">
        <v>23.794342980905618</v>
      </c>
      <c r="Q27" s="14">
        <v>230.11969547938241</v>
      </c>
      <c r="R27" s="13">
        <v>43.648517401383764</v>
      </c>
      <c r="S27" s="14">
        <v>12985.961485288304</v>
      </c>
      <c r="T27" s="15">
        <v>1.0353392332208002</v>
      </c>
      <c r="U27" s="13">
        <v>56.367042743668577</v>
      </c>
      <c r="V27" s="14">
        <v>388.6020628695195</v>
      </c>
      <c r="W27" s="14">
        <v>630.82281674115245</v>
      </c>
      <c r="X27" s="16">
        <f t="shared" si="0"/>
        <v>0.6160241078105706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s="1" customFormat="1">
      <c r="A28" s="1" t="s">
        <v>247</v>
      </c>
      <c r="B28" s="13">
        <v>34.299748816807359</v>
      </c>
      <c r="C28" s="14">
        <v>483.3839476425448</v>
      </c>
      <c r="D28" s="15">
        <v>1.0403512116780318</v>
      </c>
      <c r="E28" s="18">
        <v>2.1812443082825064E-2</v>
      </c>
      <c r="F28" s="15">
        <v>7.6098188687386701</v>
      </c>
      <c r="G28" s="15">
        <v>0.1146740222537052</v>
      </c>
      <c r="H28" s="15">
        <v>2.1524205351445862</v>
      </c>
      <c r="I28" s="15">
        <v>2.827280254628266</v>
      </c>
      <c r="J28" s="15">
        <v>0.31357566788448893</v>
      </c>
      <c r="K28" s="13">
        <v>13.580703002479341</v>
      </c>
      <c r="L28" s="15">
        <v>4.2621041026268163</v>
      </c>
      <c r="M28" s="13">
        <v>45.376301232572622</v>
      </c>
      <c r="N28" s="13">
        <v>16.128421036054039</v>
      </c>
      <c r="O28" s="13">
        <v>71.005115116177663</v>
      </c>
      <c r="P28" s="13">
        <v>15.333165339151067</v>
      </c>
      <c r="Q28" s="14">
        <v>144.69748975805857</v>
      </c>
      <c r="R28" s="13">
        <v>26.620517992066681</v>
      </c>
      <c r="S28" s="14">
        <v>10043.326841205731</v>
      </c>
      <c r="T28" s="15">
        <v>0.47846295988409471</v>
      </c>
      <c r="U28" s="13">
        <v>22.886283929631375</v>
      </c>
      <c r="V28" s="14">
        <v>153.8334623534794</v>
      </c>
      <c r="W28" s="14">
        <v>226.45293243409097</v>
      </c>
      <c r="X28" s="16">
        <f t="shared" si="0"/>
        <v>0.67931759902580446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s="1" customFormat="1">
      <c r="A29" s="1" t="s">
        <v>248</v>
      </c>
      <c r="B29" s="13">
        <v>47.856071740263303</v>
      </c>
      <c r="C29" s="14">
        <v>1080.6655425760011</v>
      </c>
      <c r="D29" s="15">
        <v>0.86815910181310296</v>
      </c>
      <c r="E29" s="15">
        <v>0.16549512346721715</v>
      </c>
      <c r="F29" s="13">
        <v>10.469958945134588</v>
      </c>
      <c r="G29" s="15">
        <v>0.72890485790855031</v>
      </c>
      <c r="H29" s="13">
        <v>10.066761997484559</v>
      </c>
      <c r="I29" s="13">
        <v>12.063912414182552</v>
      </c>
      <c r="J29" s="15">
        <v>1.1361151444910604</v>
      </c>
      <c r="K29" s="13">
        <v>40.555611138472784</v>
      </c>
      <c r="L29" s="13">
        <v>11.582211057998968</v>
      </c>
      <c r="M29" s="14">
        <v>112.82306284168388</v>
      </c>
      <c r="N29" s="13">
        <v>38.17775935022857</v>
      </c>
      <c r="O29" s="14">
        <v>156.1084416030622</v>
      </c>
      <c r="P29" s="13">
        <v>32.03191382379859</v>
      </c>
      <c r="Q29" s="14">
        <v>283.73023863261005</v>
      </c>
      <c r="R29" s="13">
        <v>51.131083426356042</v>
      </c>
      <c r="S29" s="14">
        <v>9006.9886673284418</v>
      </c>
      <c r="T29" s="15">
        <v>0.41136289313731744</v>
      </c>
      <c r="U29" s="13">
        <v>26.950130922660207</v>
      </c>
      <c r="V29" s="14">
        <v>194.49174052762402</v>
      </c>
      <c r="W29" s="14">
        <v>209.41645612214916</v>
      </c>
      <c r="X29" s="16">
        <f t="shared" si="0"/>
        <v>0.92873188730774914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s="1" customFormat="1">
      <c r="A30" s="1" t="s">
        <v>249</v>
      </c>
      <c r="B30" s="13">
        <v>36.925247720459659</v>
      </c>
      <c r="C30" s="14">
        <v>666.37010411789811</v>
      </c>
      <c r="D30" s="15">
        <v>0.67585018048715595</v>
      </c>
      <c r="E30" s="15">
        <v>0.14951553527017886</v>
      </c>
      <c r="F30" s="13">
        <v>11.064499566986489</v>
      </c>
      <c r="G30" s="15">
        <v>0.42102386678975495</v>
      </c>
      <c r="H30" s="15">
        <v>4.7087475646372514</v>
      </c>
      <c r="I30" s="15">
        <v>6.4885106544164071</v>
      </c>
      <c r="J30" s="15">
        <v>0.60856128402916099</v>
      </c>
      <c r="K30" s="13">
        <v>22.678105347775254</v>
      </c>
      <c r="L30" s="15">
        <v>6.1666551820908975</v>
      </c>
      <c r="M30" s="13">
        <v>66.123414038729223</v>
      </c>
      <c r="N30" s="13">
        <v>23.08871493333119</v>
      </c>
      <c r="O30" s="13">
        <v>98.375545181165663</v>
      </c>
      <c r="P30" s="13">
        <v>20.181264111756491</v>
      </c>
      <c r="Q30" s="14">
        <v>188.33796629325781</v>
      </c>
      <c r="R30" s="13">
        <v>34.951545004283389</v>
      </c>
      <c r="S30" s="14">
        <v>9237.7178391633915</v>
      </c>
      <c r="T30" s="15">
        <v>0.30632545017655721</v>
      </c>
      <c r="U30" s="13">
        <v>18.182837159337424</v>
      </c>
      <c r="V30" s="14">
        <v>126.80055441628042</v>
      </c>
      <c r="W30" s="14">
        <v>146.42323367654799</v>
      </c>
      <c r="X30" s="16">
        <f t="shared" si="0"/>
        <v>0.86598657352688657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s="1" customFormat="1">
      <c r="A31" s="1" t="s">
        <v>250</v>
      </c>
      <c r="B31" s="13">
        <v>24.024114836201154</v>
      </c>
      <c r="C31" s="14">
        <v>1364.3916182408218</v>
      </c>
      <c r="D31" s="15">
        <v>1.3529786998165159</v>
      </c>
      <c r="E31" s="18">
        <v>7.9558803595093486E-2</v>
      </c>
      <c r="F31" s="13">
        <v>12.971503241162674</v>
      </c>
      <c r="G31" s="15">
        <v>0.53296468877978431</v>
      </c>
      <c r="H31" s="15">
        <v>7.4376275023604252</v>
      </c>
      <c r="I31" s="13">
        <v>10.504919974277005</v>
      </c>
      <c r="J31" s="15">
        <v>0.88107705548202142</v>
      </c>
      <c r="K31" s="13">
        <v>41.703549752892393</v>
      </c>
      <c r="L31" s="13">
        <v>12.955491448776213</v>
      </c>
      <c r="M31" s="14">
        <v>136.14913691131497</v>
      </c>
      <c r="N31" s="13">
        <v>46.370875099236855</v>
      </c>
      <c r="O31" s="14">
        <v>196.68387838900409</v>
      </c>
      <c r="P31" s="13">
        <v>40.662536016247465</v>
      </c>
      <c r="Q31" s="14">
        <v>366.40165069954509</v>
      </c>
      <c r="R31" s="13">
        <v>66.851747232378528</v>
      </c>
      <c r="S31" s="14">
        <v>11307.31752483275</v>
      </c>
      <c r="T31" s="15">
        <v>0.8326459109441714</v>
      </c>
      <c r="U31" s="14">
        <v>110.71908833942193</v>
      </c>
      <c r="V31" s="14">
        <v>791.59954034359225</v>
      </c>
      <c r="W31" s="14">
        <v>908.28517840055599</v>
      </c>
      <c r="X31" s="16">
        <f t="shared" si="0"/>
        <v>0.87153193640961835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s="1" customFormat="1">
      <c r="A32" s="1" t="s">
        <v>251</v>
      </c>
      <c r="B32" s="13">
        <v>33.050464096730707</v>
      </c>
      <c r="C32" s="14">
        <v>1042.6683746438853</v>
      </c>
      <c r="D32" s="15">
        <v>0.75580400051910568</v>
      </c>
      <c r="E32" s="18">
        <v>7.8763245143866664E-2</v>
      </c>
      <c r="F32" s="13">
        <v>10.297881099826579</v>
      </c>
      <c r="G32" s="15">
        <v>0.63547108805139374</v>
      </c>
      <c r="H32" s="15">
        <v>8.2032577299798159</v>
      </c>
      <c r="I32" s="15">
        <v>9.993002694805444</v>
      </c>
      <c r="J32" s="15">
        <v>0.85374047311157175</v>
      </c>
      <c r="K32" s="13">
        <v>34.05213089061273</v>
      </c>
      <c r="L32" s="15">
        <v>9.8140470710750574</v>
      </c>
      <c r="M32" s="14">
        <v>102.93551974884042</v>
      </c>
      <c r="N32" s="13">
        <v>35.911940264185041</v>
      </c>
      <c r="O32" s="14">
        <v>151.68671133883655</v>
      </c>
      <c r="P32" s="13">
        <v>30.435109880963857</v>
      </c>
      <c r="Q32" s="14">
        <v>280.27357850006109</v>
      </c>
      <c r="R32" s="13">
        <v>51.415668869586888</v>
      </c>
      <c r="S32" s="14">
        <v>10120.554496569557</v>
      </c>
      <c r="T32" s="15">
        <v>0.60510921175864063</v>
      </c>
      <c r="U32" s="13">
        <v>45.987440983597892</v>
      </c>
      <c r="V32" s="14">
        <v>311.23166919759387</v>
      </c>
      <c r="W32" s="14">
        <v>393.57399146855965</v>
      </c>
      <c r="X32" s="16">
        <f t="shared" si="0"/>
        <v>0.79078312069423518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s="1" customFormat="1">
      <c r="A33" s="1" t="s">
        <v>252</v>
      </c>
      <c r="B33" s="13">
        <v>27.458602878162608</v>
      </c>
      <c r="C33" s="14">
        <v>584.24458245139613</v>
      </c>
      <c r="D33" s="15">
        <v>1.3345542038636902</v>
      </c>
      <c r="E33" s="18">
        <v>1.176756725799415E-2</v>
      </c>
      <c r="F33" s="15">
        <v>8.3126983070611526</v>
      </c>
      <c r="G33" s="15">
        <v>0.1081802380898044</v>
      </c>
      <c r="H33" s="15">
        <v>2.4774748942923281</v>
      </c>
      <c r="I33" s="15">
        <v>4.1202575346748107</v>
      </c>
      <c r="J33" s="15">
        <v>0.28623443355168238</v>
      </c>
      <c r="K33" s="13">
        <v>17.585861873871504</v>
      </c>
      <c r="L33" s="15">
        <v>5.1909880549760077</v>
      </c>
      <c r="M33" s="13">
        <v>56.331174400277952</v>
      </c>
      <c r="N33" s="13">
        <v>19.886902047253663</v>
      </c>
      <c r="O33" s="13">
        <v>86.621186131919302</v>
      </c>
      <c r="P33" s="13">
        <v>18.467391368504302</v>
      </c>
      <c r="Q33" s="14">
        <v>176.78219626236998</v>
      </c>
      <c r="R33" s="13">
        <v>32.315183002971359</v>
      </c>
      <c r="S33" s="14">
        <v>11197.901333553798</v>
      </c>
      <c r="T33" s="15">
        <v>0.68577265856376157</v>
      </c>
      <c r="U33" s="13">
        <v>30.713095885465499</v>
      </c>
      <c r="V33" s="14">
        <v>213.91835444698222</v>
      </c>
      <c r="W33" s="14">
        <v>309.55965374288604</v>
      </c>
      <c r="X33" s="16">
        <f t="shared" si="0"/>
        <v>0.69104081187743693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s="1" customFormat="1">
      <c r="A34" s="1" t="s">
        <v>253</v>
      </c>
      <c r="B34" s="13">
        <v>24.495128007832509</v>
      </c>
      <c r="C34" s="14">
        <v>963.21299896277446</v>
      </c>
      <c r="D34" s="15">
        <v>0.88798965251518946</v>
      </c>
      <c r="E34" s="18">
        <v>2.9836867189214522E-2</v>
      </c>
      <c r="F34" s="13">
        <v>10.717540377845163</v>
      </c>
      <c r="G34" s="15">
        <v>0.38334835448567695</v>
      </c>
      <c r="H34" s="15">
        <v>6.4557422780489739</v>
      </c>
      <c r="I34" s="15">
        <v>8.4843293124886738</v>
      </c>
      <c r="J34" s="15">
        <v>0.72173929270893977</v>
      </c>
      <c r="K34" s="13">
        <v>32.834701030892511</v>
      </c>
      <c r="L34" s="15">
        <v>8.8513180849111013</v>
      </c>
      <c r="M34" s="13">
        <v>94.337212277290106</v>
      </c>
      <c r="N34" s="13">
        <v>32.631919292503895</v>
      </c>
      <c r="O34" s="14">
        <v>137.48282934979167</v>
      </c>
      <c r="P34" s="13">
        <v>28.130657468114155</v>
      </c>
      <c r="Q34" s="14">
        <v>255.98237255273489</v>
      </c>
      <c r="R34" s="13">
        <v>46.794518969510541</v>
      </c>
      <c r="S34" s="14">
        <v>10377.41075815677</v>
      </c>
      <c r="T34" s="15">
        <v>0.51548191977482749</v>
      </c>
      <c r="U34" s="13">
        <v>53.193469090843266</v>
      </c>
      <c r="V34" s="14">
        <v>368.42830610763082</v>
      </c>
      <c r="W34" s="14">
        <v>448.02555085170013</v>
      </c>
      <c r="X34" s="16">
        <f t="shared" si="0"/>
        <v>0.82233771133643085</v>
      </c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1:40" s="1" customFormat="1">
      <c r="A35" s="1" t="s">
        <v>254</v>
      </c>
      <c r="B35" s="13">
        <v>11.209517872385449</v>
      </c>
      <c r="C35" s="14">
        <v>1549.3747541590485</v>
      </c>
      <c r="D35" s="15">
        <v>1.1228197905067085</v>
      </c>
      <c r="E35" s="19">
        <v>0</v>
      </c>
      <c r="F35" s="13">
        <v>15.243867575652807</v>
      </c>
      <c r="G35" s="15">
        <v>0.58389563203773165</v>
      </c>
      <c r="H35" s="15">
        <v>8.2710416013117989</v>
      </c>
      <c r="I35" s="13">
        <v>11.653175371004162</v>
      </c>
      <c r="J35" s="15">
        <v>1.014607302561104</v>
      </c>
      <c r="K35" s="13">
        <v>43.656956371974651</v>
      </c>
      <c r="L35" s="13">
        <v>13.257554566054143</v>
      </c>
      <c r="M35" s="14">
        <v>145.43955451708209</v>
      </c>
      <c r="N35" s="13">
        <v>51.475400503845115</v>
      </c>
      <c r="O35" s="14">
        <v>225.73203864176506</v>
      </c>
      <c r="P35" s="13">
        <v>47.535805642864332</v>
      </c>
      <c r="Q35" s="14">
        <v>425.84475145687105</v>
      </c>
      <c r="R35" s="13">
        <v>78.688146980149568</v>
      </c>
      <c r="S35" s="14">
        <v>12701.756706475424</v>
      </c>
      <c r="T35" s="15">
        <v>0.75480454097719396</v>
      </c>
      <c r="U35" s="14">
        <v>168.10307798203507</v>
      </c>
      <c r="V35" s="14">
        <v>1134.0737769450011</v>
      </c>
      <c r="W35" s="14">
        <v>1298.9608861514357</v>
      </c>
      <c r="X35" s="16">
        <f t="shared" si="0"/>
        <v>0.87306229851542139</v>
      </c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40" s="1" customFormat="1">
      <c r="A36" s="1" t="s">
        <v>255</v>
      </c>
      <c r="B36" s="13">
        <v>29.366268028436352</v>
      </c>
      <c r="C36" s="14">
        <v>598.5230442043038</v>
      </c>
      <c r="D36" s="15">
        <v>1.0495885160497744</v>
      </c>
      <c r="E36" s="18">
        <v>2.7475842238363503E-2</v>
      </c>
      <c r="F36" s="15">
        <v>9.1965217102704813</v>
      </c>
      <c r="G36" s="15">
        <v>0.17776318900441249</v>
      </c>
      <c r="H36" s="15">
        <v>3.0934279400844029</v>
      </c>
      <c r="I36" s="15">
        <v>4.3663614337075609</v>
      </c>
      <c r="J36" s="15">
        <v>0.52854516090184089</v>
      </c>
      <c r="K36" s="13">
        <v>16.150536310715385</v>
      </c>
      <c r="L36" s="15">
        <v>5.1183276394555923</v>
      </c>
      <c r="M36" s="13">
        <v>54.750900313226211</v>
      </c>
      <c r="N36" s="13">
        <v>20.106492861074223</v>
      </c>
      <c r="O36" s="13">
        <v>87.809020941207265</v>
      </c>
      <c r="P36" s="13">
        <v>19.383865097698518</v>
      </c>
      <c r="Q36" s="14">
        <v>181.64612566068263</v>
      </c>
      <c r="R36" s="13">
        <v>34.619074675829403</v>
      </c>
      <c r="S36" s="14">
        <v>10166.22038152737</v>
      </c>
      <c r="T36" s="15">
        <v>0.55466777352422103</v>
      </c>
      <c r="U36" s="13">
        <v>35.698134185621271</v>
      </c>
      <c r="V36" s="14">
        <v>241.55269419186138</v>
      </c>
      <c r="W36" s="14">
        <v>322.9556673578864</v>
      </c>
      <c r="X36" s="16">
        <f t="shared" si="0"/>
        <v>0.74794381584325154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1:40" s="1" customFormat="1">
      <c r="A37" s="1" t="s">
        <v>256</v>
      </c>
      <c r="B37" s="13">
        <v>22.395476424797181</v>
      </c>
      <c r="C37" s="14">
        <v>784.00687461060159</v>
      </c>
      <c r="D37" s="15">
        <v>0.69827251660774647</v>
      </c>
      <c r="E37" s="19">
        <v>3.6111344190725941E-3</v>
      </c>
      <c r="F37" s="15">
        <v>7.0153769131720018</v>
      </c>
      <c r="G37" s="15">
        <v>0.17063837498665332</v>
      </c>
      <c r="H37" s="15">
        <v>3.1222818395865675</v>
      </c>
      <c r="I37" s="15">
        <v>5.6834908247743039</v>
      </c>
      <c r="J37" s="15">
        <v>0.85633874904197338</v>
      </c>
      <c r="K37" s="13">
        <v>24.517633091228735</v>
      </c>
      <c r="L37" s="15">
        <v>7.3102696452192655</v>
      </c>
      <c r="M37" s="13">
        <v>76.201766563252633</v>
      </c>
      <c r="N37" s="13">
        <v>26.038847739227332</v>
      </c>
      <c r="O37" s="14">
        <v>112.12214199129087</v>
      </c>
      <c r="P37" s="13">
        <v>22.997521245790146</v>
      </c>
      <c r="Q37" s="14">
        <v>209.25254822606442</v>
      </c>
      <c r="R37" s="13">
        <v>38.824302889728848</v>
      </c>
      <c r="S37" s="14">
        <v>9897.1919725168991</v>
      </c>
      <c r="T37" s="15">
        <v>0.28159602031326408</v>
      </c>
      <c r="U37" s="13">
        <v>28.403835754433587</v>
      </c>
      <c r="V37" s="14">
        <v>192.0659434837751</v>
      </c>
      <c r="W37" s="14">
        <v>226.94435300814618</v>
      </c>
      <c r="X37" s="16">
        <f t="shared" si="0"/>
        <v>0.84631294384699174</v>
      </c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1:40" s="1" customFormat="1">
      <c r="A38" s="1" t="s">
        <v>257</v>
      </c>
      <c r="B38" s="13">
        <v>23.06578930603991</v>
      </c>
      <c r="C38" s="14">
        <v>827.1553186783425</v>
      </c>
      <c r="D38" s="15">
        <v>0.79569688029871311</v>
      </c>
      <c r="E38" s="19">
        <v>0</v>
      </c>
      <c r="F38" s="15">
        <v>8.4697377215659415</v>
      </c>
      <c r="G38" s="15">
        <v>0.11960958525314862</v>
      </c>
      <c r="H38" s="15">
        <v>2.4216654379779219</v>
      </c>
      <c r="I38" s="15">
        <v>5.6429485333784042</v>
      </c>
      <c r="J38" s="15">
        <v>0.42308369375912674</v>
      </c>
      <c r="K38" s="13">
        <v>23.022823534044218</v>
      </c>
      <c r="L38" s="15">
        <v>7.2801145759655865</v>
      </c>
      <c r="M38" s="13">
        <v>78.379676611115912</v>
      </c>
      <c r="N38" s="13">
        <v>28.307951374525437</v>
      </c>
      <c r="O38" s="14">
        <v>121.45873172001359</v>
      </c>
      <c r="P38" s="13">
        <v>25.666887432037615</v>
      </c>
      <c r="Q38" s="14">
        <v>234.7189826807604</v>
      </c>
      <c r="R38" s="13">
        <v>43.671663624277656</v>
      </c>
      <c r="S38" s="14">
        <v>11036.630376698991</v>
      </c>
      <c r="T38" s="15">
        <v>0.46484143559174002</v>
      </c>
      <c r="U38" s="13">
        <v>28.764541694686624</v>
      </c>
      <c r="V38" s="14">
        <v>199.56050088414972</v>
      </c>
      <c r="W38" s="14">
        <v>282.74891715019464</v>
      </c>
      <c r="X38" s="16">
        <f t="shared" si="0"/>
        <v>0.70578696779993078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1:40" s="1" customFormat="1">
      <c r="A39" s="1" t="s">
        <v>258</v>
      </c>
      <c r="B39" s="13">
        <v>30.470985792596789</v>
      </c>
      <c r="C39" s="14">
        <v>1500.650489253457</v>
      </c>
      <c r="D39" s="15">
        <v>1.3565211494121951</v>
      </c>
      <c r="E39" s="15">
        <v>0.12305901216776578</v>
      </c>
      <c r="F39" s="13">
        <v>12.567667166059156</v>
      </c>
      <c r="G39" s="15">
        <v>0.75093102515347265</v>
      </c>
      <c r="H39" s="13">
        <v>10.04627612950109</v>
      </c>
      <c r="I39" s="13">
        <v>12.194034187166228</v>
      </c>
      <c r="J39" s="15">
        <v>1.1911853397355696</v>
      </c>
      <c r="K39" s="13">
        <v>50.482605770062172</v>
      </c>
      <c r="L39" s="13">
        <v>14.954320773041649</v>
      </c>
      <c r="M39" s="14">
        <v>151.00769176463345</v>
      </c>
      <c r="N39" s="13">
        <v>50.77829273831</v>
      </c>
      <c r="O39" s="14">
        <v>212.81201055047993</v>
      </c>
      <c r="P39" s="13">
        <v>42.72173866001576</v>
      </c>
      <c r="Q39" s="14">
        <v>379.70557035525314</v>
      </c>
      <c r="R39" s="13">
        <v>68.133114561327176</v>
      </c>
      <c r="S39" s="14">
        <v>10006.130951618936</v>
      </c>
      <c r="T39" s="15">
        <v>0.67752836786600479</v>
      </c>
      <c r="U39" s="14">
        <v>90.413950341584567</v>
      </c>
      <c r="V39" s="14">
        <v>635.25917044386983</v>
      </c>
      <c r="W39" s="14">
        <v>663.00367790051166</v>
      </c>
      <c r="X39" s="16">
        <f t="shared" si="0"/>
        <v>0.95815331289790362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1:40" s="1" customFormat="1">
      <c r="A40" s="1" t="s">
        <v>259</v>
      </c>
      <c r="B40" s="13">
        <v>26.019243861926167</v>
      </c>
      <c r="C40" s="14">
        <v>1215.5503867910329</v>
      </c>
      <c r="D40" s="15">
        <v>0.92722789268616856</v>
      </c>
      <c r="E40" s="15">
        <v>0.18353125099495063</v>
      </c>
      <c r="F40" s="13">
        <v>12.660268038842178</v>
      </c>
      <c r="G40" s="15">
        <v>0.87471828189325906</v>
      </c>
      <c r="H40" s="15">
        <v>9.7374048041166255</v>
      </c>
      <c r="I40" s="13">
        <v>11.778382742555872</v>
      </c>
      <c r="J40" s="15">
        <v>0.95548944975554362</v>
      </c>
      <c r="K40" s="13">
        <v>38.477786375203245</v>
      </c>
      <c r="L40" s="13">
        <v>11.409540332003761</v>
      </c>
      <c r="M40" s="14">
        <v>118.00536630660565</v>
      </c>
      <c r="N40" s="13">
        <v>41.059159654115724</v>
      </c>
      <c r="O40" s="14">
        <v>175.24683397856126</v>
      </c>
      <c r="P40" s="13">
        <v>35.875398907404744</v>
      </c>
      <c r="Q40" s="14">
        <v>324.74796567637867</v>
      </c>
      <c r="R40" s="13">
        <v>59.874061479458199</v>
      </c>
      <c r="S40" s="14">
        <v>9801.6147684321022</v>
      </c>
      <c r="T40" s="15">
        <v>0.91307666459783299</v>
      </c>
      <c r="U40" s="13">
        <v>51.500619390966065</v>
      </c>
      <c r="V40" s="14">
        <v>354.16542962840379</v>
      </c>
      <c r="W40" s="14">
        <v>439.00783754493983</v>
      </c>
      <c r="X40" s="16">
        <f t="shared" si="0"/>
        <v>0.8067405621024909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1:40" s="1" customFormat="1">
      <c r="A41" s="1" t="s">
        <v>260</v>
      </c>
      <c r="B41" s="13">
        <v>32.848622203598374</v>
      </c>
      <c r="C41" s="14">
        <v>832.86036621401911</v>
      </c>
      <c r="D41" s="15">
        <v>0.59114700586208679</v>
      </c>
      <c r="E41" s="18">
        <v>5.5362781765455921E-2</v>
      </c>
      <c r="F41" s="15">
        <v>8.1685616646817358</v>
      </c>
      <c r="G41" s="15">
        <v>0.51526415000525039</v>
      </c>
      <c r="H41" s="15">
        <v>6.8170678931273923</v>
      </c>
      <c r="I41" s="15">
        <v>9.2968245917795294</v>
      </c>
      <c r="J41" s="15">
        <v>0.8872188740889112</v>
      </c>
      <c r="K41" s="13">
        <v>30.725690401204716</v>
      </c>
      <c r="L41" s="15">
        <v>8.3485990556335636</v>
      </c>
      <c r="M41" s="13">
        <v>88.097306410266185</v>
      </c>
      <c r="N41" s="13">
        <v>28.993035114697697</v>
      </c>
      <c r="O41" s="14">
        <v>119.74982995507713</v>
      </c>
      <c r="P41" s="13">
        <v>24.807865138010445</v>
      </c>
      <c r="Q41" s="14">
        <v>218.50914877380941</v>
      </c>
      <c r="R41" s="13">
        <v>39.860442270653934</v>
      </c>
      <c r="S41" s="14">
        <v>9553.1510596074768</v>
      </c>
      <c r="T41" s="15">
        <v>0.29143461701155632</v>
      </c>
      <c r="U41" s="13">
        <v>22.319341830525612</v>
      </c>
      <c r="V41" s="14">
        <v>154.03233748948242</v>
      </c>
      <c r="W41" s="14">
        <v>174.21539495800661</v>
      </c>
      <c r="X41" s="16">
        <f t="shared" si="0"/>
        <v>0.88414882925019811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40" s="1" customFormat="1">
      <c r="A42" s="1" t="s">
        <v>261</v>
      </c>
      <c r="B42" s="13">
        <v>34.880460031608592</v>
      </c>
      <c r="C42" s="14">
        <v>1216.9556965792074</v>
      </c>
      <c r="D42" s="15">
        <v>0.98568138389978799</v>
      </c>
      <c r="E42" s="15">
        <v>0.16397273625424913</v>
      </c>
      <c r="F42" s="13">
        <v>10.530678281854865</v>
      </c>
      <c r="G42" s="15">
        <v>0.78852113044644256</v>
      </c>
      <c r="H42" s="15">
        <v>9.9447350018691054</v>
      </c>
      <c r="I42" s="13">
        <v>12.284679646499647</v>
      </c>
      <c r="J42" s="15">
        <v>0.7072983716790322</v>
      </c>
      <c r="K42" s="13">
        <v>39.4096259565639</v>
      </c>
      <c r="L42" s="13">
        <v>11.715253559888207</v>
      </c>
      <c r="M42" s="14">
        <v>121.03972330163559</v>
      </c>
      <c r="N42" s="13">
        <v>42.405581631693117</v>
      </c>
      <c r="O42" s="14">
        <v>179.73571982086892</v>
      </c>
      <c r="P42" s="13">
        <v>36.214274381595999</v>
      </c>
      <c r="Q42" s="14">
        <v>323.84911739926412</v>
      </c>
      <c r="R42" s="13">
        <v>59.649840122797734</v>
      </c>
      <c r="S42" s="14">
        <v>9600.0037193292701</v>
      </c>
      <c r="T42" s="15">
        <v>0.61029697522710324</v>
      </c>
      <c r="U42" s="13">
        <v>37.794694993291486</v>
      </c>
      <c r="V42" s="14">
        <v>263.14821620942945</v>
      </c>
      <c r="W42" s="14">
        <v>329.65145094919973</v>
      </c>
      <c r="X42" s="16">
        <f t="shared" si="0"/>
        <v>0.79826196866939125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1:40" s="1" customFormat="1">
      <c r="A43" s="1" t="s">
        <v>262</v>
      </c>
      <c r="B43" s="13">
        <v>19.319593233579837</v>
      </c>
      <c r="C43" s="14">
        <v>594.6867197595268</v>
      </c>
      <c r="D43" s="15">
        <v>1.5089949766130875</v>
      </c>
      <c r="E43" s="18">
        <v>1.5135344795986825E-2</v>
      </c>
      <c r="F43" s="15">
        <v>9.4547133260975009</v>
      </c>
      <c r="G43" s="15">
        <v>0.10420296543484489</v>
      </c>
      <c r="H43" s="15">
        <v>1.7233445182334421</v>
      </c>
      <c r="I43" s="15">
        <v>4.1528116436597937</v>
      </c>
      <c r="J43" s="15">
        <v>0.26574364981428061</v>
      </c>
      <c r="K43" s="13">
        <v>15.770517923332754</v>
      </c>
      <c r="L43" s="15">
        <v>4.9107384792793347</v>
      </c>
      <c r="M43" s="13">
        <v>55.774372098473201</v>
      </c>
      <c r="N43" s="13">
        <v>19.836949672992326</v>
      </c>
      <c r="O43" s="13">
        <v>86.591308174863656</v>
      </c>
      <c r="P43" s="13">
        <v>18.880707497231221</v>
      </c>
      <c r="Q43" s="14">
        <v>180.69129014986061</v>
      </c>
      <c r="R43" s="13">
        <v>33.8607748017901</v>
      </c>
      <c r="S43" s="14">
        <v>11054.368682032582</v>
      </c>
      <c r="T43" s="15">
        <v>0.82912975903425779</v>
      </c>
      <c r="U43" s="13">
        <v>30.52862691218197</v>
      </c>
      <c r="V43" s="14">
        <v>209.87368009297069</v>
      </c>
      <c r="W43" s="14">
        <v>322.5015124352563</v>
      </c>
      <c r="X43" s="16">
        <f t="shared" si="0"/>
        <v>0.65076804914241704</v>
      </c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1:40" s="1" customFormat="1">
      <c r="A44" s="1" t="s">
        <v>263</v>
      </c>
      <c r="B44" s="13">
        <v>26.701946824760981</v>
      </c>
      <c r="C44" s="14">
        <v>1217.8544168638043</v>
      </c>
      <c r="D44" s="15">
        <v>0.98731490954340539</v>
      </c>
      <c r="E44" s="15">
        <v>0.11670196198762633</v>
      </c>
      <c r="F44" s="13">
        <v>10.895198726005493</v>
      </c>
      <c r="G44" s="15">
        <v>0.71823755777570097</v>
      </c>
      <c r="H44" s="15">
        <v>7.9546909996183581</v>
      </c>
      <c r="I44" s="13">
        <v>10.674185466810282</v>
      </c>
      <c r="J44" s="15">
        <v>0.85326270148261574</v>
      </c>
      <c r="K44" s="13">
        <v>41.30761525979802</v>
      </c>
      <c r="L44" s="13">
        <v>11.557181198549243</v>
      </c>
      <c r="M44" s="14">
        <v>121.08250709798976</v>
      </c>
      <c r="N44" s="13">
        <v>41.492909487850099</v>
      </c>
      <c r="O44" s="14">
        <v>176.29750060522755</v>
      </c>
      <c r="P44" s="13">
        <v>36.463396484620297</v>
      </c>
      <c r="Q44" s="14">
        <v>327.71951209432382</v>
      </c>
      <c r="R44" s="13">
        <v>60.785318941157968</v>
      </c>
      <c r="S44" s="14">
        <v>9444.4602834922571</v>
      </c>
      <c r="T44" s="15">
        <v>0.54070828230901202</v>
      </c>
      <c r="U44" s="13">
        <v>39.930114584922393</v>
      </c>
      <c r="V44" s="14">
        <v>285.57785121741983</v>
      </c>
      <c r="W44" s="14">
        <v>345.8029050194416</v>
      </c>
      <c r="X44" s="16">
        <f t="shared" si="0"/>
        <v>0.82583994255734838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1:40" s="1" customFormat="1">
      <c r="A45" s="1" t="s">
        <v>264</v>
      </c>
      <c r="B45" s="13">
        <v>33.248816765571881</v>
      </c>
      <c r="C45" s="14">
        <v>1130.4397855428851</v>
      </c>
      <c r="D45" s="15">
        <v>0.95618096359084537</v>
      </c>
      <c r="E45" s="18">
        <v>8.5213462918785912E-2</v>
      </c>
      <c r="F45" s="13">
        <v>11.808867338090709</v>
      </c>
      <c r="G45" s="15">
        <v>0.8430272544899402</v>
      </c>
      <c r="H45" s="15">
        <v>9.8060797471825545</v>
      </c>
      <c r="I45" s="13">
        <v>12.018477379223278</v>
      </c>
      <c r="J45" s="15">
        <v>0.86338623490543343</v>
      </c>
      <c r="K45" s="13">
        <v>39.39149256303903</v>
      </c>
      <c r="L45" s="13">
        <v>11.025619459633313</v>
      </c>
      <c r="M45" s="14">
        <v>113.03487525473784</v>
      </c>
      <c r="N45" s="13">
        <v>38.617800169680663</v>
      </c>
      <c r="O45" s="14">
        <v>160.54571449190576</v>
      </c>
      <c r="P45" s="13">
        <v>32.509446650963206</v>
      </c>
      <c r="Q45" s="14">
        <v>288.18566583786151</v>
      </c>
      <c r="R45" s="13">
        <v>51.907912139806434</v>
      </c>
      <c r="S45" s="14">
        <v>9640.9528685457044</v>
      </c>
      <c r="T45" s="15">
        <v>0.54568190516349813</v>
      </c>
      <c r="U45" s="13">
        <v>36.466775330816873</v>
      </c>
      <c r="V45" s="14">
        <v>255.26641534792211</v>
      </c>
      <c r="W45" s="14">
        <v>309.16693090967453</v>
      </c>
      <c r="X45" s="16">
        <f t="shared" si="0"/>
        <v>0.82565885878169853</v>
      </c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0" s="1" customFormat="1">
      <c r="A46" s="1" t="s">
        <v>265</v>
      </c>
      <c r="B46" s="13">
        <v>32.388732365766863</v>
      </c>
      <c r="C46" s="14">
        <v>1668.3215488963483</v>
      </c>
      <c r="D46" s="15">
        <v>1.3282375168334171</v>
      </c>
      <c r="E46" s="15">
        <v>0.12583599081362759</v>
      </c>
      <c r="F46" s="13">
        <v>11.639413825917499</v>
      </c>
      <c r="G46" s="15">
        <v>0.76557418427517709</v>
      </c>
      <c r="H46" s="15">
        <v>9.3813191962864124</v>
      </c>
      <c r="I46" s="13">
        <v>11.50780068609652</v>
      </c>
      <c r="J46" s="15">
        <v>0.89569336888213769</v>
      </c>
      <c r="K46" s="13">
        <v>46.48111842734366</v>
      </c>
      <c r="L46" s="13">
        <v>14.23490755165443</v>
      </c>
      <c r="M46" s="14">
        <v>153.98289360760111</v>
      </c>
      <c r="N46" s="13">
        <v>55.581305627184527</v>
      </c>
      <c r="O46" s="14">
        <v>239.70116468231384</v>
      </c>
      <c r="P46" s="13">
        <v>48.546618842161145</v>
      </c>
      <c r="Q46" s="14">
        <v>430.04989089485139</v>
      </c>
      <c r="R46" s="13">
        <v>78.337340240910237</v>
      </c>
      <c r="S46" s="14">
        <v>9710.4084222803631</v>
      </c>
      <c r="T46" s="15">
        <v>0.95589437838314217</v>
      </c>
      <c r="U46" s="14">
        <v>77.767326133280704</v>
      </c>
      <c r="V46" s="14">
        <v>559.63481852865596</v>
      </c>
      <c r="W46" s="14">
        <v>610.01161075631239</v>
      </c>
      <c r="X46" s="16">
        <f t="shared" si="0"/>
        <v>0.91741666660213628</v>
      </c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1:40" s="1" customFormat="1">
      <c r="A47" s="1" t="s">
        <v>266</v>
      </c>
      <c r="B47" s="13">
        <v>23.731398802311126</v>
      </c>
      <c r="C47" s="14">
        <v>819.24987018124887</v>
      </c>
      <c r="D47" s="15">
        <v>0.57753569271841887</v>
      </c>
      <c r="E47" s="18">
        <v>3.0967921537607412E-2</v>
      </c>
      <c r="F47" s="15">
        <v>6.8953371400704953</v>
      </c>
      <c r="G47" s="15">
        <v>0.2713744750753519</v>
      </c>
      <c r="H47" s="15">
        <v>4.184571428456521</v>
      </c>
      <c r="I47" s="15">
        <v>6.6377864134186346</v>
      </c>
      <c r="J47" s="15">
        <v>1.1328764714070552</v>
      </c>
      <c r="K47" s="13">
        <v>27.331702772268692</v>
      </c>
      <c r="L47" s="15">
        <v>7.5150017555283828</v>
      </c>
      <c r="M47" s="13">
        <v>79.837080579598521</v>
      </c>
      <c r="N47" s="13">
        <v>27.73810758532651</v>
      </c>
      <c r="O47" s="14">
        <v>116.3660197605294</v>
      </c>
      <c r="P47" s="13">
        <v>24.166254577523805</v>
      </c>
      <c r="Q47" s="14">
        <v>221.27817330102084</v>
      </c>
      <c r="R47" s="13">
        <v>40.886893007007714</v>
      </c>
      <c r="S47" s="14">
        <v>10042.857029372884</v>
      </c>
      <c r="T47" s="15">
        <v>0.30839831805043194</v>
      </c>
      <c r="U47" s="13">
        <v>47.918052873990483</v>
      </c>
      <c r="V47" s="14">
        <v>341.00999827456775</v>
      </c>
      <c r="W47" s="14">
        <v>379.84951584238252</v>
      </c>
      <c r="X47" s="16">
        <f t="shared" si="0"/>
        <v>0.89775025122335261</v>
      </c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s="1" customFormat="1">
      <c r="A48" s="1" t="s">
        <v>267</v>
      </c>
      <c r="B48" s="13">
        <v>32.085208964677406</v>
      </c>
      <c r="C48" s="14">
        <v>867.98177648697174</v>
      </c>
      <c r="D48" s="15">
        <v>1.4588817667200165</v>
      </c>
      <c r="E48" s="18">
        <v>4.4778216464180447E-2</v>
      </c>
      <c r="F48" s="15">
        <v>9.0016430729860311</v>
      </c>
      <c r="G48" s="15">
        <v>0.41335797001583729</v>
      </c>
      <c r="H48" s="15">
        <v>5.7184277495073195</v>
      </c>
      <c r="I48" s="15">
        <v>7.319346999686835</v>
      </c>
      <c r="J48" s="15">
        <v>1.1760188006231049</v>
      </c>
      <c r="K48" s="13">
        <v>29.731508043521035</v>
      </c>
      <c r="L48" s="15">
        <v>8.390416685149976</v>
      </c>
      <c r="M48" s="13">
        <v>86.152006577503101</v>
      </c>
      <c r="N48" s="13">
        <v>29.604689745548427</v>
      </c>
      <c r="O48" s="14">
        <v>123.20441493280252</v>
      </c>
      <c r="P48" s="13">
        <v>24.837210202799877</v>
      </c>
      <c r="Q48" s="14">
        <v>226.8684049625825</v>
      </c>
      <c r="R48" s="13">
        <v>41.912711731981133</v>
      </c>
      <c r="S48" s="14">
        <v>9357.768794250891</v>
      </c>
      <c r="T48" s="15">
        <v>0.45713068004778107</v>
      </c>
      <c r="U48" s="13">
        <v>29.303749581681963</v>
      </c>
      <c r="V48" s="14">
        <v>192.19247874036392</v>
      </c>
      <c r="W48" s="14">
        <v>201.81636283798204</v>
      </c>
      <c r="X48" s="16">
        <f t="shared" si="0"/>
        <v>0.95231365800926582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0" s="1" customFormat="1">
      <c r="A49" s="1" t="s">
        <v>268</v>
      </c>
      <c r="B49" s="13">
        <v>25.170162649076079</v>
      </c>
      <c r="C49" s="14">
        <v>322.68175496408281</v>
      </c>
      <c r="D49" s="15">
        <v>0.61489919668452131</v>
      </c>
      <c r="E49" s="19">
        <v>0</v>
      </c>
      <c r="F49" s="15">
        <v>5.037213768209301</v>
      </c>
      <c r="G49" s="18">
        <v>4.1800890217312051E-2</v>
      </c>
      <c r="H49" s="15">
        <v>0.84172449674200644</v>
      </c>
      <c r="I49" s="15">
        <v>1.7507128567949488</v>
      </c>
      <c r="J49" s="15">
        <v>0.15685484148649137</v>
      </c>
      <c r="K49" s="15">
        <v>7.1636075998126616</v>
      </c>
      <c r="L49" s="15">
        <v>2.6805841484790403</v>
      </c>
      <c r="M49" s="13">
        <v>28.508324412823715</v>
      </c>
      <c r="N49" s="13">
        <v>10.420378960274514</v>
      </c>
      <c r="O49" s="13">
        <v>47.124564234430174</v>
      </c>
      <c r="P49" s="13">
        <v>10.293674244487658</v>
      </c>
      <c r="Q49" s="13">
        <v>99.144497610046301</v>
      </c>
      <c r="R49" s="13">
        <v>18.837822144075076</v>
      </c>
      <c r="S49" s="14">
        <v>10091.782130921138</v>
      </c>
      <c r="T49" s="15">
        <v>0.31034855760356639</v>
      </c>
      <c r="U49" s="13">
        <v>11.712910034770861</v>
      </c>
      <c r="V49" s="13">
        <v>72.902600105359497</v>
      </c>
      <c r="W49" s="14">
        <v>134.34052838946971</v>
      </c>
      <c r="X49" s="16">
        <f t="shared" si="0"/>
        <v>0.54267019029436814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1:40" s="1" customFormat="1">
      <c r="A50" s="1" t="s">
        <v>269</v>
      </c>
      <c r="B50" s="13">
        <v>20.451544651978764</v>
      </c>
      <c r="C50" s="14">
        <v>999.25397471786107</v>
      </c>
      <c r="D50" s="15">
        <v>0.84313698211917532</v>
      </c>
      <c r="E50" s="18">
        <v>4.2496911682674637E-2</v>
      </c>
      <c r="F50" s="15">
        <v>9.0511906634650678</v>
      </c>
      <c r="G50" s="15">
        <v>0.25886566065484046</v>
      </c>
      <c r="H50" s="15">
        <v>5.1023311394985722</v>
      </c>
      <c r="I50" s="15">
        <v>8.3662561638493802</v>
      </c>
      <c r="J50" s="15">
        <v>0.89289681655136155</v>
      </c>
      <c r="K50" s="13">
        <v>31.98247533811654</v>
      </c>
      <c r="L50" s="15">
        <v>9.4586048337490389</v>
      </c>
      <c r="M50" s="13">
        <v>99.235877359055195</v>
      </c>
      <c r="N50" s="13">
        <v>33.862540552275291</v>
      </c>
      <c r="O50" s="14">
        <v>144.19379688364774</v>
      </c>
      <c r="P50" s="13">
        <v>29.074056593951436</v>
      </c>
      <c r="Q50" s="14">
        <v>269.38691528078925</v>
      </c>
      <c r="R50" s="13">
        <v>47.961646799641244</v>
      </c>
      <c r="S50" s="14">
        <v>11090.542618329107</v>
      </c>
      <c r="T50" s="15">
        <v>0.43123619611775199</v>
      </c>
      <c r="U50" s="13">
        <v>45.119883185653762</v>
      </c>
      <c r="V50" s="14">
        <v>317.67906007995816</v>
      </c>
      <c r="W50" s="14">
        <v>388.11158658500398</v>
      </c>
      <c r="X50" s="16">
        <f t="shared" si="0"/>
        <v>0.81852506098882027</v>
      </c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1:40" s="1" customFormat="1">
      <c r="A51" s="1" t="s">
        <v>270</v>
      </c>
      <c r="B51" s="13">
        <v>40.335605135088031</v>
      </c>
      <c r="C51" s="14">
        <v>1062.7757901014072</v>
      </c>
      <c r="D51" s="15">
        <v>0.68586520189735189</v>
      </c>
      <c r="E51" s="15">
        <v>0.10757704537441706</v>
      </c>
      <c r="F51" s="15">
        <v>9.5030425555462141</v>
      </c>
      <c r="G51" s="15">
        <v>0.81984082116981283</v>
      </c>
      <c r="H51" s="15">
        <v>9.1966589300098871</v>
      </c>
      <c r="I51" s="15">
        <v>9.6858782541599471</v>
      </c>
      <c r="J51" s="15">
        <v>1.048358546519818</v>
      </c>
      <c r="K51" s="13">
        <v>36.717611188814203</v>
      </c>
      <c r="L51" s="13">
        <v>10.106549539665542</v>
      </c>
      <c r="M51" s="14">
        <v>107.91434037598469</v>
      </c>
      <c r="N51" s="13">
        <v>37.127561133385093</v>
      </c>
      <c r="O51" s="14">
        <v>155.38342710125977</v>
      </c>
      <c r="P51" s="13">
        <v>31.405599850487928</v>
      </c>
      <c r="Q51" s="14">
        <v>281.42870588721337</v>
      </c>
      <c r="R51" s="13">
        <v>51.99522349168948</v>
      </c>
      <c r="S51" s="14">
        <v>9030.490712453513</v>
      </c>
      <c r="T51" s="15">
        <v>0.32556216851561831</v>
      </c>
      <c r="U51" s="13">
        <v>25.68150352734342</v>
      </c>
      <c r="V51" s="14">
        <v>194.76060403346202</v>
      </c>
      <c r="W51" s="14">
        <v>212.29776270718551</v>
      </c>
      <c r="X51" s="16">
        <f t="shared" si="0"/>
        <v>0.91739357753895945</v>
      </c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</row>
    <row r="52" spans="1:40" s="1" customFormat="1">
      <c r="A52" s="1" t="s">
        <v>271</v>
      </c>
      <c r="B52" s="13">
        <v>49.383072194728037</v>
      </c>
      <c r="C52" s="14">
        <v>1362.1109854426606</v>
      </c>
      <c r="D52" s="15">
        <v>1.1285633394514887</v>
      </c>
      <c r="E52" s="15">
        <v>0.13524100122396113</v>
      </c>
      <c r="F52" s="15">
        <v>9.9157586943199423</v>
      </c>
      <c r="G52" s="15">
        <v>0.68565742160343834</v>
      </c>
      <c r="H52" s="15">
        <v>9.2670855102854688</v>
      </c>
      <c r="I52" s="13">
        <v>10.097906485436212</v>
      </c>
      <c r="J52" s="15">
        <v>1.0715143825330653</v>
      </c>
      <c r="K52" s="13">
        <v>42.45264217883522</v>
      </c>
      <c r="L52" s="13">
        <v>12.807977070793529</v>
      </c>
      <c r="M52" s="14">
        <v>131.85174484269746</v>
      </c>
      <c r="N52" s="13">
        <v>46.474486678692777</v>
      </c>
      <c r="O52" s="14">
        <v>193.31872684337685</v>
      </c>
      <c r="P52" s="13">
        <v>38.970970309125278</v>
      </c>
      <c r="Q52" s="14">
        <v>344.70369518202261</v>
      </c>
      <c r="R52" s="13">
        <v>63.046060265172244</v>
      </c>
      <c r="S52" s="14">
        <v>8392.6740622503658</v>
      </c>
      <c r="T52" s="15">
        <v>0.73851232394092536</v>
      </c>
      <c r="U52" s="13">
        <v>31.404326845010388</v>
      </c>
      <c r="V52" s="14">
        <v>224.58085051936686</v>
      </c>
      <c r="W52" s="14">
        <v>253.55310438563066</v>
      </c>
      <c r="X52" s="16">
        <f t="shared" si="0"/>
        <v>0.88573496689593001</v>
      </c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1:40" s="1" customFormat="1">
      <c r="A53" s="1" t="s">
        <v>272</v>
      </c>
      <c r="B53" s="13">
        <v>31.680237124821495</v>
      </c>
      <c r="C53" s="14">
        <v>987.76042376296084</v>
      </c>
      <c r="D53" s="15">
        <v>0.78353481194801344</v>
      </c>
      <c r="E53" s="15">
        <v>0.11355860096838058</v>
      </c>
      <c r="F53" s="13">
        <v>10.514984431246354</v>
      </c>
      <c r="G53" s="15">
        <v>0.63066091196912055</v>
      </c>
      <c r="H53" s="15">
        <v>8.8411271188845131</v>
      </c>
      <c r="I53" s="15">
        <v>9.4519663222195849</v>
      </c>
      <c r="J53" s="15">
        <v>0.85717831027780467</v>
      </c>
      <c r="K53" s="13">
        <v>32.735397124611261</v>
      </c>
      <c r="L53" s="15">
        <v>9.4257359543918291</v>
      </c>
      <c r="M53" s="14">
        <v>100.98554682638608</v>
      </c>
      <c r="N53" s="13">
        <v>33.904951981798767</v>
      </c>
      <c r="O53" s="14">
        <v>141.73331288429461</v>
      </c>
      <c r="P53" s="13">
        <v>28.992847344226558</v>
      </c>
      <c r="Q53" s="14">
        <v>263.1902677933009</v>
      </c>
      <c r="R53" s="13">
        <v>48.220165811443046</v>
      </c>
      <c r="S53" s="14">
        <v>9425.2893597713937</v>
      </c>
      <c r="T53" s="15">
        <v>0.65158792738608018</v>
      </c>
      <c r="U53" s="13">
        <v>32.179122310956302</v>
      </c>
      <c r="V53" s="14">
        <v>220.97183992190998</v>
      </c>
      <c r="W53" s="14">
        <v>269.05842699713259</v>
      </c>
      <c r="X53" s="16">
        <f t="shared" si="0"/>
        <v>0.82127827174231161</v>
      </c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s="1" customFormat="1">
      <c r="A54" s="1" t="s">
        <v>273</v>
      </c>
      <c r="B54" s="13">
        <v>22.817961546584517</v>
      </c>
      <c r="C54" s="14">
        <v>511.03378113635881</v>
      </c>
      <c r="D54" s="15">
        <v>1.3262818632584643</v>
      </c>
      <c r="E54" s="18">
        <v>1.5247424546550958E-2</v>
      </c>
      <c r="F54" s="15">
        <v>9.4405979485887048</v>
      </c>
      <c r="G54" s="18">
        <v>9.4778659765269474E-2</v>
      </c>
      <c r="H54" s="15">
        <v>1.5926557505377377</v>
      </c>
      <c r="I54" s="15">
        <v>3.1479824615089864</v>
      </c>
      <c r="J54" s="15">
        <v>0.23355923077081964</v>
      </c>
      <c r="K54" s="13">
        <v>11.649531487885065</v>
      </c>
      <c r="L54" s="15">
        <v>4.1799512934451046</v>
      </c>
      <c r="M54" s="13">
        <v>45.209981416382895</v>
      </c>
      <c r="N54" s="13">
        <v>16.788618247996439</v>
      </c>
      <c r="O54" s="13">
        <v>76.518019422062821</v>
      </c>
      <c r="P54" s="13">
        <v>16.60333227126436</v>
      </c>
      <c r="Q54" s="14">
        <v>158.15609391591275</v>
      </c>
      <c r="R54" s="13">
        <v>29.586369933851223</v>
      </c>
      <c r="S54" s="14">
        <v>10873.368399251036</v>
      </c>
      <c r="T54" s="15">
        <v>0.59046500615320663</v>
      </c>
      <c r="U54" s="13">
        <v>28.052501924448741</v>
      </c>
      <c r="V54" s="14">
        <v>186.97002461798368</v>
      </c>
      <c r="W54" s="14">
        <v>306.22431860497579</v>
      </c>
      <c r="X54" s="16">
        <f t="shared" si="0"/>
        <v>0.61056556667261908</v>
      </c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1:40" s="1" customFormat="1">
      <c r="A55" s="1" t="s">
        <v>274</v>
      </c>
      <c r="B55" s="13">
        <v>31.833929836831619</v>
      </c>
      <c r="C55" s="14">
        <v>1814.9889148384223</v>
      </c>
      <c r="D55" s="15">
        <v>1.4552092699852386</v>
      </c>
      <c r="E55" s="15">
        <v>0.1318063836382245</v>
      </c>
      <c r="F55" s="13">
        <v>11.096008783920748</v>
      </c>
      <c r="G55" s="15">
        <v>0.781041543587641</v>
      </c>
      <c r="H55" s="15">
        <v>8.6186675906623691</v>
      </c>
      <c r="I55" s="13">
        <v>11.118478918884922</v>
      </c>
      <c r="J55" s="15">
        <v>1.0703560503841965</v>
      </c>
      <c r="K55" s="13">
        <v>48.29023868299231</v>
      </c>
      <c r="L55" s="13">
        <v>15.350774137765317</v>
      </c>
      <c r="M55" s="14">
        <v>167.59144077671559</v>
      </c>
      <c r="N55" s="13">
        <v>60.243877312156762</v>
      </c>
      <c r="O55" s="14">
        <v>258.6159137242571</v>
      </c>
      <c r="P55" s="13">
        <v>51.732502812719538</v>
      </c>
      <c r="Q55" s="14">
        <v>470.50797447701592</v>
      </c>
      <c r="R55" s="13">
        <v>86.706821429356552</v>
      </c>
      <c r="S55" s="14">
        <v>9404.8861023385161</v>
      </c>
      <c r="T55" s="15">
        <v>0.96679799751262441</v>
      </c>
      <c r="U55" s="14">
        <v>98.378506324017991</v>
      </c>
      <c r="V55" s="14">
        <v>692.26515942430569</v>
      </c>
      <c r="W55" s="14">
        <v>715.00212346923126</v>
      </c>
      <c r="X55" s="16">
        <f t="shared" si="0"/>
        <v>0.96820014472879534</v>
      </c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1:40" s="1" customFormat="1">
      <c r="A56" s="1" t="s">
        <v>275</v>
      </c>
      <c r="B56" s="13">
        <v>56.181981170623196</v>
      </c>
      <c r="C56" s="14">
        <v>1411.1838158993796</v>
      </c>
      <c r="D56" s="15">
        <v>0.72883803021753579</v>
      </c>
      <c r="E56" s="15">
        <v>0.16815878288090508</v>
      </c>
      <c r="F56" s="15">
        <v>9.6277816112026962</v>
      </c>
      <c r="G56" s="15">
        <v>0.72042548195608791</v>
      </c>
      <c r="H56" s="15">
        <v>9.3882947189831398</v>
      </c>
      <c r="I56" s="13">
        <v>10.397517459581088</v>
      </c>
      <c r="J56" s="15">
        <v>0.97798428924011704</v>
      </c>
      <c r="K56" s="13">
        <v>42.051250225334428</v>
      </c>
      <c r="L56" s="13">
        <v>12.370113238656284</v>
      </c>
      <c r="M56" s="14">
        <v>133.19896659880371</v>
      </c>
      <c r="N56" s="13">
        <v>47.815255495389103</v>
      </c>
      <c r="O56" s="14">
        <v>201.7792775510203</v>
      </c>
      <c r="P56" s="13">
        <v>39.242745375661137</v>
      </c>
      <c r="Q56" s="14">
        <v>347.98900812714385</v>
      </c>
      <c r="R56" s="13">
        <v>63.381022421283198</v>
      </c>
      <c r="S56" s="14">
        <v>8429.4637911654481</v>
      </c>
      <c r="T56" s="15">
        <v>0.78766276532085577</v>
      </c>
      <c r="U56" s="13">
        <v>44.375592928404814</v>
      </c>
      <c r="V56" s="14">
        <v>316.34493122874534</v>
      </c>
      <c r="W56" s="14">
        <v>342.87291765415961</v>
      </c>
      <c r="X56" s="16">
        <f t="shared" si="0"/>
        <v>0.9226302660271003</v>
      </c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1:40" s="1" customFormat="1">
      <c r="A57" s="1" t="s">
        <v>276</v>
      </c>
      <c r="B57" s="13">
        <v>25.351061449566025</v>
      </c>
      <c r="C57" s="14">
        <v>1128.8868317520562</v>
      </c>
      <c r="D57" s="15">
        <v>0.71002112855106336</v>
      </c>
      <c r="E57" s="18">
        <v>6.9920616827678056E-2</v>
      </c>
      <c r="F57" s="13">
        <v>11.122670620476272</v>
      </c>
      <c r="G57" s="15">
        <v>0.71563268502836352</v>
      </c>
      <c r="H57" s="15">
        <v>9.5390580364120865</v>
      </c>
      <c r="I57" s="13">
        <v>11.685525862157052</v>
      </c>
      <c r="J57" s="15">
        <v>0.89762379972613815</v>
      </c>
      <c r="K57" s="13">
        <v>37.509147219637939</v>
      </c>
      <c r="L57" s="13">
        <v>10.881463350156807</v>
      </c>
      <c r="M57" s="14">
        <v>112.78194489655294</v>
      </c>
      <c r="N57" s="13">
        <v>37.647714897782578</v>
      </c>
      <c r="O57" s="14">
        <v>159.87308656531988</v>
      </c>
      <c r="P57" s="13">
        <v>32.223608370622394</v>
      </c>
      <c r="Q57" s="14">
        <v>293.00245611102639</v>
      </c>
      <c r="R57" s="13">
        <v>53.390630022654669</v>
      </c>
      <c r="S57" s="14">
        <v>10405.245424971901</v>
      </c>
      <c r="T57" s="15">
        <v>0.73365508307327232</v>
      </c>
      <c r="U57" s="14">
        <v>63.493479711275469</v>
      </c>
      <c r="V57" s="14">
        <v>433.87321794410906</v>
      </c>
      <c r="W57" s="14">
        <v>548.01035369345357</v>
      </c>
      <c r="X57" s="16">
        <f t="shared" si="0"/>
        <v>0.79172449027634495</v>
      </c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1:40" s="1" customFormat="1">
      <c r="A58" s="1" t="s">
        <v>277</v>
      </c>
      <c r="B58" s="13">
        <v>42.772666090463453</v>
      </c>
      <c r="C58" s="14">
        <v>985.14304911101453</v>
      </c>
      <c r="D58" s="15">
        <v>0.85687647017350921</v>
      </c>
      <c r="E58" s="18">
        <v>5.1839976317038725E-2</v>
      </c>
      <c r="F58" s="15">
        <v>8.8221535679868843</v>
      </c>
      <c r="G58" s="15">
        <v>0.50076056340993835</v>
      </c>
      <c r="H58" s="15">
        <v>5.8208528115378275</v>
      </c>
      <c r="I58" s="15">
        <v>8.5249856001565032</v>
      </c>
      <c r="J58" s="15">
        <v>1.0006624760615299</v>
      </c>
      <c r="K58" s="13">
        <v>35.161304980346493</v>
      </c>
      <c r="L58" s="15">
        <v>9.6943868723832338</v>
      </c>
      <c r="M58" s="13">
        <v>98.219369554809631</v>
      </c>
      <c r="N58" s="13">
        <v>33.227592018328885</v>
      </c>
      <c r="O58" s="14">
        <v>140.91499153729947</v>
      </c>
      <c r="P58" s="13">
        <v>28.672646602916547</v>
      </c>
      <c r="Q58" s="14">
        <v>257.78107912344848</v>
      </c>
      <c r="R58" s="13">
        <v>48.170315717118143</v>
      </c>
      <c r="S58" s="14">
        <v>8524.8866824299712</v>
      </c>
      <c r="T58" s="15">
        <v>0.44473699609122996</v>
      </c>
      <c r="U58" s="13">
        <v>26.906360444190646</v>
      </c>
      <c r="V58" s="14">
        <v>207.36715214367732</v>
      </c>
      <c r="W58" s="14">
        <v>220.30545965204735</v>
      </c>
      <c r="X58" s="16">
        <f t="shared" si="0"/>
        <v>0.94127105370513775</v>
      </c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1:40" s="1" customFormat="1">
      <c r="A59" s="1" t="s">
        <v>278</v>
      </c>
      <c r="B59" s="13">
        <v>11.80196794334328</v>
      </c>
      <c r="C59" s="14">
        <v>848.7350865683286</v>
      </c>
      <c r="D59" s="15">
        <v>0.86955503940891044</v>
      </c>
      <c r="E59" s="19">
        <v>4.2898355256205424E-3</v>
      </c>
      <c r="F59" s="15">
        <v>9.6119494461461397</v>
      </c>
      <c r="G59" s="18">
        <v>4.769249187097678E-2</v>
      </c>
      <c r="H59" s="15">
        <v>1.1369366041587123</v>
      </c>
      <c r="I59" s="15">
        <v>2.8239187073046499</v>
      </c>
      <c r="J59" s="15">
        <v>0.33072826344094963</v>
      </c>
      <c r="K59" s="13">
        <v>17.933526738609572</v>
      </c>
      <c r="L59" s="15">
        <v>6.1756813290088228</v>
      </c>
      <c r="M59" s="13">
        <v>72.217295891661394</v>
      </c>
      <c r="N59" s="13">
        <v>27.305463401933217</v>
      </c>
      <c r="O59" s="14">
        <v>124.05276644564192</v>
      </c>
      <c r="P59" s="13">
        <v>26.605479661133867</v>
      </c>
      <c r="Q59" s="14">
        <v>248.96120835948128</v>
      </c>
      <c r="R59" s="13">
        <v>46.720047660046532</v>
      </c>
      <c r="S59" s="14">
        <v>12394.039382305722</v>
      </c>
      <c r="T59" s="15">
        <v>0.4858414800273187</v>
      </c>
      <c r="U59" s="13">
        <v>58.648521791499661</v>
      </c>
      <c r="V59" s="14">
        <v>402.59530086010574</v>
      </c>
      <c r="W59" s="14">
        <v>585.83574790758064</v>
      </c>
      <c r="X59" s="16">
        <f t="shared" si="0"/>
        <v>0.68721531981967365</v>
      </c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1:40" s="1" customFormat="1">
      <c r="A60" s="1" t="s">
        <v>279</v>
      </c>
      <c r="B60" s="13">
        <v>43.960054441128655</v>
      </c>
      <c r="C60" s="14">
        <v>1374.1328508155743</v>
      </c>
      <c r="D60" s="15">
        <v>2.2591371259800019</v>
      </c>
      <c r="E60" s="15">
        <v>0.12854869534539484</v>
      </c>
      <c r="F60" s="13">
        <v>10.767623874724267</v>
      </c>
      <c r="G60" s="15">
        <v>0.67919772165711645</v>
      </c>
      <c r="H60" s="15">
        <v>9.2153003853817825</v>
      </c>
      <c r="I60" s="13">
        <v>11.596451515862302</v>
      </c>
      <c r="J60" s="15">
        <v>1.2482418922179466</v>
      </c>
      <c r="K60" s="13">
        <v>44.690471746198789</v>
      </c>
      <c r="L60" s="13">
        <v>12.768620620733557</v>
      </c>
      <c r="M60" s="14">
        <v>134.7236057725309</v>
      </c>
      <c r="N60" s="13">
        <v>45.106133992922935</v>
      </c>
      <c r="O60" s="14">
        <v>194.45024181256093</v>
      </c>
      <c r="P60" s="13">
        <v>38.49100945226634</v>
      </c>
      <c r="Q60" s="14">
        <v>362.82324059658265</v>
      </c>
      <c r="R60" s="13">
        <v>59.736542499959178</v>
      </c>
      <c r="S60" s="14">
        <v>7366.8885688582586</v>
      </c>
      <c r="T60" s="15">
        <v>0.61326889797909356</v>
      </c>
      <c r="U60" s="14">
        <v>69.871354808388077</v>
      </c>
      <c r="V60" s="14">
        <v>327.42916001084734</v>
      </c>
      <c r="W60" s="14">
        <v>327.97595174468171</v>
      </c>
      <c r="X60" s="16">
        <f t="shared" si="0"/>
        <v>0.99833282979765536</v>
      </c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1:40" s="1" customFormat="1">
      <c r="A61" s="1" t="s">
        <v>280</v>
      </c>
      <c r="B61" s="13">
        <v>26.446075463239094</v>
      </c>
      <c r="C61" s="14">
        <v>1073.8887671164605</v>
      </c>
      <c r="D61" s="15">
        <v>1.8872947339306958</v>
      </c>
      <c r="E61" s="18">
        <v>2.1781274195721331E-2</v>
      </c>
      <c r="F61" s="13">
        <v>11.007430261972228</v>
      </c>
      <c r="G61" s="15">
        <v>0.30904510634765298</v>
      </c>
      <c r="H61" s="15">
        <v>5.3665662376624574</v>
      </c>
      <c r="I61" s="15">
        <v>8.3790859221357135</v>
      </c>
      <c r="J61" s="15">
        <v>0.77443771078394219</v>
      </c>
      <c r="K61" s="13">
        <v>34.643434655570104</v>
      </c>
      <c r="L61" s="15">
        <v>9.7993317542912148</v>
      </c>
      <c r="M61" s="14">
        <v>104.48155857545269</v>
      </c>
      <c r="N61" s="13">
        <v>34.630951165942662</v>
      </c>
      <c r="O61" s="14">
        <v>153.11945214929716</v>
      </c>
      <c r="P61" s="13">
        <v>30.116902668188832</v>
      </c>
      <c r="Q61" s="14">
        <v>292.63038497935224</v>
      </c>
      <c r="R61" s="13">
        <v>47.270965120354447</v>
      </c>
      <c r="S61" s="14">
        <v>9339.2500019917443</v>
      </c>
      <c r="T61" s="15">
        <v>0.55110828448140592</v>
      </c>
      <c r="U61" s="14">
        <v>81.492990411595414</v>
      </c>
      <c r="V61" s="14">
        <v>371.55602052519629</v>
      </c>
      <c r="W61" s="14">
        <v>449.03140818248721</v>
      </c>
      <c r="X61" s="16">
        <f t="shared" si="0"/>
        <v>0.82746109460163919</v>
      </c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1:40" s="1" customFormat="1">
      <c r="A62" s="1" t="s">
        <v>281</v>
      </c>
      <c r="B62" s="13">
        <v>12.277571541981615</v>
      </c>
      <c r="C62" s="14">
        <v>815.44881131427564</v>
      </c>
      <c r="D62" s="15">
        <v>3.1427221094291595</v>
      </c>
      <c r="E62" s="19">
        <v>8.4850578535344782E-3</v>
      </c>
      <c r="F62" s="13">
        <v>19.10959137735313</v>
      </c>
      <c r="G62" s="15">
        <v>0.11273615344356057</v>
      </c>
      <c r="H62" s="15">
        <v>2.2106147738176993</v>
      </c>
      <c r="I62" s="15">
        <v>3.8731370132191802</v>
      </c>
      <c r="J62" s="15">
        <v>0.39790406451952498</v>
      </c>
      <c r="K62" s="13">
        <v>18.000459650589313</v>
      </c>
      <c r="L62" s="15">
        <v>5.9275199914817573</v>
      </c>
      <c r="M62" s="13">
        <v>70.118844889745233</v>
      </c>
      <c r="N62" s="13">
        <v>25.590098240474855</v>
      </c>
      <c r="O62" s="14">
        <v>122.01500570026516</v>
      </c>
      <c r="P62" s="13">
        <v>26.555103250958151</v>
      </c>
      <c r="Q62" s="14">
        <v>271.64521035086517</v>
      </c>
      <c r="R62" s="13">
        <v>44.955450810944903</v>
      </c>
      <c r="S62" s="14">
        <v>11569.372519466484</v>
      </c>
      <c r="T62" s="15">
        <v>1.2910908113989417</v>
      </c>
      <c r="U62" s="14">
        <v>217.28731489514126</v>
      </c>
      <c r="V62" s="14">
        <v>947.36459499586203</v>
      </c>
      <c r="W62" s="14">
        <v>1448.8445711910442</v>
      </c>
      <c r="X62" s="16">
        <f t="shared" si="0"/>
        <v>0.65387593247291309</v>
      </c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1:40" s="1" customFormat="1">
      <c r="A63" s="1" t="s">
        <v>282</v>
      </c>
      <c r="B63" s="15">
        <v>9.5970538740843772</v>
      </c>
      <c r="C63" s="14">
        <v>786.4218160283142</v>
      </c>
      <c r="D63" s="15">
        <v>2.5393975623955805</v>
      </c>
      <c r="E63" s="19">
        <v>4.6534870864251218E-3</v>
      </c>
      <c r="F63" s="13">
        <v>14.128190072319919</v>
      </c>
      <c r="G63" s="15">
        <v>0.14050898083460597</v>
      </c>
      <c r="H63" s="15">
        <v>2.208573951995048</v>
      </c>
      <c r="I63" s="15">
        <v>4.1170781980632194</v>
      </c>
      <c r="J63" s="15">
        <v>0.35683466164269934</v>
      </c>
      <c r="K63" s="13">
        <v>17.969586333367374</v>
      </c>
      <c r="L63" s="15">
        <v>5.7777753826948031</v>
      </c>
      <c r="M63" s="13">
        <v>67.151347135787191</v>
      </c>
      <c r="N63" s="13">
        <v>24.470431294896354</v>
      </c>
      <c r="O63" s="14">
        <v>117.18573055465521</v>
      </c>
      <c r="P63" s="13">
        <v>25.442787111934511</v>
      </c>
      <c r="Q63" s="14">
        <v>259.56212132565219</v>
      </c>
      <c r="R63" s="13">
        <v>43.733551170917096</v>
      </c>
      <c r="S63" s="14">
        <v>11501.071403652879</v>
      </c>
      <c r="T63" s="15">
        <v>1.3499815673845639</v>
      </c>
      <c r="U63" s="14">
        <v>150.64065076239837</v>
      </c>
      <c r="V63" s="14">
        <v>661.39619007722195</v>
      </c>
      <c r="W63" s="14">
        <v>1047.679034857721</v>
      </c>
      <c r="X63" s="16">
        <f t="shared" si="0"/>
        <v>0.63129657850511645</v>
      </c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1:40" s="1" customFormat="1">
      <c r="A64" s="1" t="s">
        <v>283</v>
      </c>
      <c r="B64" s="13">
        <v>12.245877453475693</v>
      </c>
      <c r="C64" s="14">
        <v>844.34732657957591</v>
      </c>
      <c r="D64" s="15">
        <v>2.4884409986903293</v>
      </c>
      <c r="E64" s="18">
        <v>4.3042659664694553E-2</v>
      </c>
      <c r="F64" s="13">
        <v>15.230292568032453</v>
      </c>
      <c r="G64" s="15">
        <v>0.20437472740901436</v>
      </c>
      <c r="H64" s="15">
        <v>2.8529315390051844</v>
      </c>
      <c r="I64" s="15">
        <v>4.3169433415234506</v>
      </c>
      <c r="J64" s="15">
        <v>0.49731798837087987</v>
      </c>
      <c r="K64" s="13">
        <v>20.331618833641841</v>
      </c>
      <c r="L64" s="15">
        <v>6.2778627842789962</v>
      </c>
      <c r="M64" s="13">
        <v>74.411908617419002</v>
      </c>
      <c r="N64" s="13">
        <v>26.195178684278336</v>
      </c>
      <c r="O64" s="14">
        <v>125.35972987566331</v>
      </c>
      <c r="P64" s="13">
        <v>26.540253730277694</v>
      </c>
      <c r="Q64" s="14">
        <v>265.7485511174765</v>
      </c>
      <c r="R64" s="13">
        <v>46.030057653797236</v>
      </c>
      <c r="S64" s="14">
        <v>11275.347473256967</v>
      </c>
      <c r="T64" s="15">
        <v>1.1897161559362031</v>
      </c>
      <c r="U64" s="14">
        <v>170.32340780612705</v>
      </c>
      <c r="V64" s="14">
        <v>775.11864765369796</v>
      </c>
      <c r="W64" s="14">
        <v>1086.4355226615021</v>
      </c>
      <c r="X64" s="16">
        <f t="shared" si="0"/>
        <v>0.71345112662999666</v>
      </c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1:40" s="1" customFormat="1">
      <c r="A65" s="1" t="s">
        <v>284</v>
      </c>
      <c r="B65" s="13">
        <v>20.038868982606235</v>
      </c>
      <c r="C65" s="14">
        <v>545.75136750833087</v>
      </c>
      <c r="D65" s="15">
        <v>2.1149022594633693</v>
      </c>
      <c r="E65" s="19">
        <v>3.3739042819753155E-3</v>
      </c>
      <c r="F65" s="13">
        <v>11.424021283296895</v>
      </c>
      <c r="G65" s="18">
        <v>7.1275703361787734E-2</v>
      </c>
      <c r="H65" s="15">
        <v>1.4128969008789796</v>
      </c>
      <c r="I65" s="15">
        <v>2.4941194750526319</v>
      </c>
      <c r="J65" s="15">
        <v>0.27918930273739712</v>
      </c>
      <c r="K65" s="13">
        <v>13.078415714583141</v>
      </c>
      <c r="L65" s="15">
        <v>4.1041561193746228</v>
      </c>
      <c r="M65" s="13">
        <v>47.140089749852123</v>
      </c>
      <c r="N65" s="13">
        <v>17.018155012065066</v>
      </c>
      <c r="O65" s="13">
        <v>80.371248479645516</v>
      </c>
      <c r="P65" s="13">
        <v>17.386060488657304</v>
      </c>
      <c r="Q65" s="14">
        <v>174.62085685264131</v>
      </c>
      <c r="R65" s="13">
        <v>30.471405186849058</v>
      </c>
      <c r="S65" s="14">
        <v>11672.097971247853</v>
      </c>
      <c r="T65" s="15">
        <v>0.83987222002849771</v>
      </c>
      <c r="U65" s="14">
        <v>89.262272693269395</v>
      </c>
      <c r="V65" s="14">
        <v>390.76341019863003</v>
      </c>
      <c r="W65" s="14">
        <v>657.70935813922836</v>
      </c>
      <c r="X65" s="16">
        <f t="shared" si="0"/>
        <v>0.59412779423447182</v>
      </c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1:40" s="1" customFormat="1">
      <c r="A66" s="1" t="s">
        <v>285</v>
      </c>
      <c r="B66" s="13">
        <v>21.267442718024586</v>
      </c>
      <c r="C66" s="14">
        <v>583.0541317652536</v>
      </c>
      <c r="D66" s="15">
        <v>1.9078979868287462</v>
      </c>
      <c r="E66" s="19">
        <v>2.2689125853213488E-3</v>
      </c>
      <c r="F66" s="13">
        <v>11.0303547949669</v>
      </c>
      <c r="G66" s="15">
        <v>0.12592191472932704</v>
      </c>
      <c r="H66" s="15">
        <v>2.1538760866250839</v>
      </c>
      <c r="I66" s="15">
        <v>3.2102469531713873</v>
      </c>
      <c r="J66" s="15">
        <v>0.33859675473674372</v>
      </c>
      <c r="K66" s="13">
        <v>14.333512596745434</v>
      </c>
      <c r="L66" s="15">
        <v>4.5475215114027998</v>
      </c>
      <c r="M66" s="13">
        <v>52.008374202278333</v>
      </c>
      <c r="N66" s="13">
        <v>18.417838249125285</v>
      </c>
      <c r="O66" s="13">
        <v>85.531933267947664</v>
      </c>
      <c r="P66" s="13">
        <v>18.269554226951673</v>
      </c>
      <c r="Q66" s="14">
        <v>185.80871602226117</v>
      </c>
      <c r="R66" s="13">
        <v>31.431745047814537</v>
      </c>
      <c r="S66" s="14">
        <v>10656.310873043571</v>
      </c>
      <c r="T66" s="15">
        <v>0.8003979317606198</v>
      </c>
      <c r="U66" s="14">
        <v>88.523069812813773</v>
      </c>
      <c r="V66" s="14">
        <v>392.86999937680758</v>
      </c>
      <c r="W66" s="14">
        <v>625.73610422293598</v>
      </c>
      <c r="X66" s="16">
        <f t="shared" si="0"/>
        <v>0.62785253515887374</v>
      </c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1:40" s="1" customFormat="1">
      <c r="A67" s="1" t="s">
        <v>286</v>
      </c>
      <c r="B67" s="13">
        <v>27.078200479931287</v>
      </c>
      <c r="C67" s="14">
        <v>573.48172453168229</v>
      </c>
      <c r="D67" s="15">
        <v>1.9810095213437007</v>
      </c>
      <c r="E67" s="19">
        <v>2.1700968759610197E-3</v>
      </c>
      <c r="F67" s="13">
        <v>10.930835601215225</v>
      </c>
      <c r="G67" s="15">
        <v>0.11495868648089584</v>
      </c>
      <c r="H67" s="15">
        <v>1.8412295774294165</v>
      </c>
      <c r="I67" s="15">
        <v>3.4890739224482354</v>
      </c>
      <c r="J67" s="15">
        <v>0.34814472958524689</v>
      </c>
      <c r="K67" s="13">
        <v>13.691906751848004</v>
      </c>
      <c r="L67" s="15">
        <v>4.6553712911993665</v>
      </c>
      <c r="M67" s="13">
        <v>50.985574967131406</v>
      </c>
      <c r="N67" s="13">
        <v>18.257490785321789</v>
      </c>
      <c r="O67" s="13">
        <v>84.01066718301081</v>
      </c>
      <c r="P67" s="13">
        <v>17.616489531276017</v>
      </c>
      <c r="Q67" s="14">
        <v>183.64035473414418</v>
      </c>
      <c r="R67" s="13">
        <v>30.383722524675449</v>
      </c>
      <c r="S67" s="14">
        <v>10392.438026880356</v>
      </c>
      <c r="T67" s="15">
        <v>0.85117432637960233</v>
      </c>
      <c r="U67" s="14">
        <v>82.685217689936437</v>
      </c>
      <c r="V67" s="14">
        <v>367.54540237520018</v>
      </c>
      <c r="W67" s="14">
        <v>588.46746312736639</v>
      </c>
      <c r="X67" s="16">
        <f t="shared" si="0"/>
        <v>0.6245806699692581</v>
      </c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</row>
    <row r="68" spans="1:40" s="1" customFormat="1">
      <c r="A68" s="1" t="s">
        <v>287</v>
      </c>
      <c r="B68" s="13">
        <v>17.700923027346182</v>
      </c>
      <c r="C68" s="14">
        <v>477.19334183414827</v>
      </c>
      <c r="D68" s="15">
        <v>1.8908086244215305</v>
      </c>
      <c r="E68" s="19">
        <v>4.3300232761619775E-3</v>
      </c>
      <c r="F68" s="13">
        <v>10.392989200657304</v>
      </c>
      <c r="G68" s="18">
        <v>6.7671680548533369E-2</v>
      </c>
      <c r="H68" s="15">
        <v>1.2190138197049387</v>
      </c>
      <c r="I68" s="15">
        <v>2.2290664786261334</v>
      </c>
      <c r="J68" s="15">
        <v>0.2098502764638476</v>
      </c>
      <c r="K68" s="13">
        <v>10.541174698387703</v>
      </c>
      <c r="L68" s="15">
        <v>3.511123242946252</v>
      </c>
      <c r="M68" s="13">
        <v>41.609183467342646</v>
      </c>
      <c r="N68" s="13">
        <v>15.105425525299706</v>
      </c>
      <c r="O68" s="13">
        <v>71.884020625204528</v>
      </c>
      <c r="P68" s="13">
        <v>15.22834754891902</v>
      </c>
      <c r="Q68" s="14">
        <v>155.03208739524294</v>
      </c>
      <c r="R68" s="13">
        <v>26.76069536354942</v>
      </c>
      <c r="S68" s="14">
        <v>11356.344051683252</v>
      </c>
      <c r="T68" s="15">
        <v>0.82923469448970355</v>
      </c>
      <c r="U68" s="14">
        <v>77.303329463699797</v>
      </c>
      <c r="V68" s="14">
        <v>335.00527809173013</v>
      </c>
      <c r="W68" s="14">
        <v>573.53670423455037</v>
      </c>
      <c r="X68" s="16">
        <f t="shared" si="0"/>
        <v>0.58410433999831379</v>
      </c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</row>
    <row r="69" spans="1:40" s="1" customFormat="1">
      <c r="A69" s="1" t="s">
        <v>288</v>
      </c>
      <c r="B69" s="13">
        <v>43.000777671616525</v>
      </c>
      <c r="C69" s="14">
        <v>846.28472328415501</v>
      </c>
      <c r="D69" s="15">
        <v>1.2219757170836927</v>
      </c>
      <c r="E69" s="18">
        <v>8.2357389585964322E-2</v>
      </c>
      <c r="F69" s="15">
        <v>9.0128220557626157</v>
      </c>
      <c r="G69" s="15">
        <v>0.56252950936449475</v>
      </c>
      <c r="H69" s="15">
        <v>7.7167330189607037</v>
      </c>
      <c r="I69" s="15">
        <v>8.7258069421375488</v>
      </c>
      <c r="J69" s="15">
        <v>0.78264212898141983</v>
      </c>
      <c r="K69" s="13">
        <v>30.226498276832658</v>
      </c>
      <c r="L69" s="15">
        <v>8.3785563995580556</v>
      </c>
      <c r="M69" s="13">
        <v>88.20803625494041</v>
      </c>
      <c r="N69" s="13">
        <v>28.835036826102932</v>
      </c>
      <c r="O69" s="14">
        <v>122.65823470108431</v>
      </c>
      <c r="P69" s="13">
        <v>25.122468052268978</v>
      </c>
      <c r="Q69" s="14">
        <v>241.69648191670956</v>
      </c>
      <c r="R69" s="13">
        <v>39.234870701629418</v>
      </c>
      <c r="S69" s="14">
        <v>8194.924470992135</v>
      </c>
      <c r="T69" s="15">
        <v>0.3818477066963023</v>
      </c>
      <c r="U69" s="13">
        <v>28.069732289582042</v>
      </c>
      <c r="V69" s="14">
        <v>129.23704973262477</v>
      </c>
      <c r="W69" s="14">
        <v>158.30500224922451</v>
      </c>
      <c r="X69" s="16">
        <f t="shared" si="0"/>
        <v>0.81638007578031446</v>
      </c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</row>
    <row r="70" spans="1:40" s="1" customFormat="1">
      <c r="A70" s="1" t="s">
        <v>289</v>
      </c>
      <c r="B70" s="13">
        <v>48.085363866826789</v>
      </c>
      <c r="C70" s="14">
        <v>741.65448876210382</v>
      </c>
      <c r="D70" s="15">
        <v>1.5655611067209534</v>
      </c>
      <c r="E70" s="18">
        <v>4.2357971291532952E-2</v>
      </c>
      <c r="F70" s="15">
        <v>8.4181943701743709</v>
      </c>
      <c r="G70" s="15">
        <v>0.36916457231680233</v>
      </c>
      <c r="H70" s="15">
        <v>5.2769389219703697</v>
      </c>
      <c r="I70" s="15">
        <v>6.1083076899140174</v>
      </c>
      <c r="J70" s="15">
        <v>0.60632814680187275</v>
      </c>
      <c r="K70" s="13">
        <v>23.231943414964277</v>
      </c>
      <c r="L70" s="15">
        <v>6.8225431665660512</v>
      </c>
      <c r="M70" s="13">
        <v>73.719864222989628</v>
      </c>
      <c r="N70" s="13">
        <v>24.746026496356325</v>
      </c>
      <c r="O70" s="14">
        <v>109.48073102161078</v>
      </c>
      <c r="P70" s="13">
        <v>22.809119778883396</v>
      </c>
      <c r="Q70" s="14">
        <v>223.2773315720224</v>
      </c>
      <c r="R70" s="13">
        <v>36.751975071102272</v>
      </c>
      <c r="S70" s="14">
        <v>7883.8866705864257</v>
      </c>
      <c r="T70" s="15">
        <v>0.58673978195160081</v>
      </c>
      <c r="U70" s="13">
        <v>28.737706311893483</v>
      </c>
      <c r="V70" s="14">
        <v>130.04915914007839</v>
      </c>
      <c r="W70" s="14">
        <v>168.63216756659608</v>
      </c>
      <c r="X70" s="16">
        <f t="shared" ref="X70:X134" si="1">V70/W70</f>
        <v>0.77120018687252823</v>
      </c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</row>
    <row r="71" spans="1:40" s="1" customFormat="1">
      <c r="A71" s="1" t="s">
        <v>290</v>
      </c>
      <c r="B71" s="13">
        <v>55.798429533123532</v>
      </c>
      <c r="C71" s="14">
        <v>1367.5359657387737</v>
      </c>
      <c r="D71" s="15">
        <v>1.5386855266947346</v>
      </c>
      <c r="E71" s="15">
        <v>0.15130775577643601</v>
      </c>
      <c r="F71" s="15">
        <v>9.7765016073883793</v>
      </c>
      <c r="G71" s="15">
        <v>0.80190933062564529</v>
      </c>
      <c r="H71" s="15">
        <v>9.8606568725061816</v>
      </c>
      <c r="I71" s="13">
        <v>11.098348448631063</v>
      </c>
      <c r="J71" s="15">
        <v>1.090104046243902</v>
      </c>
      <c r="K71" s="13">
        <v>41.618787200587924</v>
      </c>
      <c r="L71" s="13">
        <v>12.093177314615144</v>
      </c>
      <c r="M71" s="14">
        <v>132.27368207337432</v>
      </c>
      <c r="N71" s="13">
        <v>45.516960089896003</v>
      </c>
      <c r="O71" s="14">
        <v>196.94176180565285</v>
      </c>
      <c r="P71" s="13">
        <v>38.422795177536408</v>
      </c>
      <c r="Q71" s="14">
        <v>356.50581860122429</v>
      </c>
      <c r="R71" s="13">
        <v>60.544844881029768</v>
      </c>
      <c r="S71" s="14">
        <v>7883.8613639431869</v>
      </c>
      <c r="T71" s="15">
        <v>0.71029000236611839</v>
      </c>
      <c r="U71" s="13">
        <v>51.75803769559753</v>
      </c>
      <c r="V71" s="14">
        <v>249.16017669184501</v>
      </c>
      <c r="W71" s="14">
        <v>285.45895395710153</v>
      </c>
      <c r="X71" s="16">
        <f t="shared" si="1"/>
        <v>0.87284064219365332</v>
      </c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</row>
    <row r="72" spans="1:40" s="1" customFormat="1">
      <c r="A72" s="1" t="s">
        <v>291</v>
      </c>
      <c r="B72" s="13">
        <v>52.712081137884816</v>
      </c>
      <c r="C72" s="14">
        <v>1443.0509253278926</v>
      </c>
      <c r="D72" s="15">
        <v>1.6221560881056978</v>
      </c>
      <c r="E72" s="15">
        <v>0.14000080063115156</v>
      </c>
      <c r="F72" s="13">
        <v>10.708767161603172</v>
      </c>
      <c r="G72" s="15">
        <v>0.7650159023173474</v>
      </c>
      <c r="H72" s="13">
        <v>10.316803648272357</v>
      </c>
      <c r="I72" s="13">
        <v>12.122151444926532</v>
      </c>
      <c r="J72" s="15">
        <v>1.1025301721169343</v>
      </c>
      <c r="K72" s="13">
        <v>48.570020257826307</v>
      </c>
      <c r="L72" s="13">
        <v>13.69760056956563</v>
      </c>
      <c r="M72" s="14">
        <v>145.09227300320356</v>
      </c>
      <c r="N72" s="13">
        <v>49.19324460569527</v>
      </c>
      <c r="O72" s="14">
        <v>213.61328732952629</v>
      </c>
      <c r="P72" s="13">
        <v>41.227347771581606</v>
      </c>
      <c r="Q72" s="14">
        <v>392.36642630288037</v>
      </c>
      <c r="R72" s="13">
        <v>65.025114678286755</v>
      </c>
      <c r="S72" s="14">
        <v>8125.8772678237292</v>
      </c>
      <c r="T72" s="15">
        <v>0.741069209421504</v>
      </c>
      <c r="U72" s="14">
        <v>58.262059932485862</v>
      </c>
      <c r="V72" s="14">
        <v>277.68435222950524</v>
      </c>
      <c r="W72" s="14">
        <v>304.53998065815176</v>
      </c>
      <c r="X72" s="16">
        <f t="shared" si="1"/>
        <v>0.91181575446807372</v>
      </c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</row>
    <row r="73" spans="1:40" s="1" customFormat="1">
      <c r="A73" s="1" t="s">
        <v>292</v>
      </c>
      <c r="B73" s="13">
        <v>35.995663587050387</v>
      </c>
      <c r="C73" s="14">
        <v>1213.1187921382934</v>
      </c>
      <c r="D73" s="15">
        <v>1.5285803788218042</v>
      </c>
      <c r="E73" s="18">
        <v>9.5924686125803446E-2</v>
      </c>
      <c r="F73" s="13">
        <v>10.474105411484057</v>
      </c>
      <c r="G73" s="15">
        <v>0.66342547406288321</v>
      </c>
      <c r="H73" s="15">
        <v>9.2389421748662137</v>
      </c>
      <c r="I73" s="13">
        <v>10.639030970374195</v>
      </c>
      <c r="J73" s="15">
        <v>1.0528097183292162</v>
      </c>
      <c r="K73" s="13">
        <v>39.704359650210705</v>
      </c>
      <c r="L73" s="13">
        <v>11.356186176445386</v>
      </c>
      <c r="M73" s="14">
        <v>119.76861197354513</v>
      </c>
      <c r="N73" s="13">
        <v>41.100000732051051</v>
      </c>
      <c r="O73" s="14">
        <v>179.97837984512364</v>
      </c>
      <c r="P73" s="13">
        <v>35.474608753330948</v>
      </c>
      <c r="Q73" s="14">
        <v>336.0602982917606</v>
      </c>
      <c r="R73" s="13">
        <v>55.867908192423322</v>
      </c>
      <c r="S73" s="14">
        <v>8298.6801350733476</v>
      </c>
      <c r="T73" s="15">
        <v>0.51028064545733165</v>
      </c>
      <c r="U73" s="14">
        <v>56.324838588711167</v>
      </c>
      <c r="V73" s="14">
        <v>263.78763814031828</v>
      </c>
      <c r="W73" s="14">
        <v>297.82026868079862</v>
      </c>
      <c r="X73" s="16">
        <f t="shared" si="1"/>
        <v>0.88572762125550208</v>
      </c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</row>
    <row r="74" spans="1:40" s="1" customFormat="1">
      <c r="A74" s="1" t="s">
        <v>293</v>
      </c>
      <c r="B74" s="13">
        <v>41.555514479251762</v>
      </c>
      <c r="C74" s="14">
        <v>1447.3908983497729</v>
      </c>
      <c r="D74" s="15">
        <v>1.6240371646959573</v>
      </c>
      <c r="E74" s="15">
        <v>0.15067012077584624</v>
      </c>
      <c r="F74" s="13">
        <v>11.462633835358876</v>
      </c>
      <c r="G74" s="15">
        <v>0.75780103415183642</v>
      </c>
      <c r="H74" s="15">
        <v>9.6684763862365752</v>
      </c>
      <c r="I74" s="13">
        <v>11.738939931689135</v>
      </c>
      <c r="J74" s="15">
        <v>1.2484015647977629</v>
      </c>
      <c r="K74" s="13">
        <v>46.884783470939652</v>
      </c>
      <c r="L74" s="13">
        <v>13.372263934402458</v>
      </c>
      <c r="M74" s="14">
        <v>141.97553734675435</v>
      </c>
      <c r="N74" s="13">
        <v>48.527755238712764</v>
      </c>
      <c r="O74" s="14">
        <v>211.41688327627691</v>
      </c>
      <c r="P74" s="13">
        <v>41.820909127944411</v>
      </c>
      <c r="Q74" s="14">
        <v>399.56710043962875</v>
      </c>
      <c r="R74" s="13">
        <v>67.326819822692954</v>
      </c>
      <c r="S74" s="14">
        <v>8029.706010135973</v>
      </c>
      <c r="T74" s="15">
        <v>0.64046596744512296</v>
      </c>
      <c r="U74" s="14">
        <v>73.485948559917432</v>
      </c>
      <c r="V74" s="14">
        <v>344.59121956774806</v>
      </c>
      <c r="W74" s="14">
        <v>370.6765331125286</v>
      </c>
      <c r="X74" s="16">
        <f t="shared" si="1"/>
        <v>0.9296278258411852</v>
      </c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</row>
    <row r="75" spans="1:40" s="1" customFormat="1">
      <c r="A75" s="1" t="s">
        <v>294</v>
      </c>
      <c r="B75" s="13">
        <v>35.739093178408005</v>
      </c>
      <c r="C75" s="14">
        <v>1151.8782549472976</v>
      </c>
      <c r="D75" s="15">
        <v>1.3175590180860088</v>
      </c>
      <c r="E75" s="18">
        <v>6.8370621096249126E-2</v>
      </c>
      <c r="F75" s="13">
        <v>10.826038688048614</v>
      </c>
      <c r="G75" s="15">
        <v>0.64324688359142479</v>
      </c>
      <c r="H75" s="15">
        <v>8.7383471223841074</v>
      </c>
      <c r="I75" s="13">
        <v>10.995890220161744</v>
      </c>
      <c r="J75" s="15">
        <v>1.0605564247515302</v>
      </c>
      <c r="K75" s="13">
        <v>38.95205974518646</v>
      </c>
      <c r="L75" s="13">
        <v>10.97152909899976</v>
      </c>
      <c r="M75" s="14">
        <v>114.26802342494337</v>
      </c>
      <c r="N75" s="13">
        <v>38.402240564909846</v>
      </c>
      <c r="O75" s="14">
        <v>167.11833392810826</v>
      </c>
      <c r="P75" s="13">
        <v>33.173085823092364</v>
      </c>
      <c r="Q75" s="14">
        <v>319.43674945371293</v>
      </c>
      <c r="R75" s="13">
        <v>52.80379229724754</v>
      </c>
      <c r="S75" s="14">
        <v>8343.753601967177</v>
      </c>
      <c r="T75" s="15">
        <v>0.43582639977023996</v>
      </c>
      <c r="U75" s="13">
        <v>52.729102445119693</v>
      </c>
      <c r="V75" s="14">
        <v>252.38534920895842</v>
      </c>
      <c r="W75" s="14">
        <v>291.08014112555639</v>
      </c>
      <c r="X75" s="16">
        <f t="shared" si="1"/>
        <v>0.86706481669628188</v>
      </c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</row>
    <row r="76" spans="1:40" s="1" customFormat="1">
      <c r="A76" s="1" t="s">
        <v>295</v>
      </c>
      <c r="B76" s="13">
        <v>38.383186593883494</v>
      </c>
      <c r="C76" s="14">
        <v>990.63880610573085</v>
      </c>
      <c r="D76" s="15">
        <v>1.3211737998704538</v>
      </c>
      <c r="E76" s="18">
        <v>9.3387813251602392E-2</v>
      </c>
      <c r="F76" s="13">
        <v>10.010931710439861</v>
      </c>
      <c r="G76" s="15">
        <v>0.57891104558443418</v>
      </c>
      <c r="H76" s="15">
        <v>8.2882541411777666</v>
      </c>
      <c r="I76" s="13">
        <v>10.202018589209606</v>
      </c>
      <c r="J76" s="15">
        <v>0.86595507841725816</v>
      </c>
      <c r="K76" s="13">
        <v>35.808314817397765</v>
      </c>
      <c r="L76" s="15">
        <v>9.7597389200175915</v>
      </c>
      <c r="M76" s="14">
        <v>104.3558729697515</v>
      </c>
      <c r="N76" s="13">
        <v>33.492288316613653</v>
      </c>
      <c r="O76" s="14">
        <v>146.33467321032975</v>
      </c>
      <c r="P76" s="13">
        <v>28.999338451761172</v>
      </c>
      <c r="Q76" s="14">
        <v>275.40706408517775</v>
      </c>
      <c r="R76" s="13">
        <v>45.025878111584447</v>
      </c>
      <c r="S76" s="14">
        <v>8387.1214051042898</v>
      </c>
      <c r="T76" s="15">
        <v>0.47162355286746249</v>
      </c>
      <c r="U76" s="13">
        <v>29.705970578933258</v>
      </c>
      <c r="V76" s="14">
        <v>140.97415175538825</v>
      </c>
      <c r="W76" s="14">
        <v>174.23119426425723</v>
      </c>
      <c r="X76" s="16">
        <f t="shared" si="1"/>
        <v>0.80912119296830465</v>
      </c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</row>
    <row r="77" spans="1:40" s="1" customFormat="1">
      <c r="A77" s="1" t="s">
        <v>296</v>
      </c>
      <c r="B77" s="13">
        <v>47.327244755532263</v>
      </c>
      <c r="C77" s="14">
        <v>1642.7213588032062</v>
      </c>
      <c r="D77" s="15">
        <v>1.9487166193348398</v>
      </c>
      <c r="E77" s="15">
        <v>0.169466244838365</v>
      </c>
      <c r="F77" s="13">
        <v>10.909853207928006</v>
      </c>
      <c r="G77" s="15">
        <v>0.7735185033825378</v>
      </c>
      <c r="H77" s="13">
        <v>10.088825250204906</v>
      </c>
      <c r="I77" s="13">
        <v>11.945533902753212</v>
      </c>
      <c r="J77" s="15">
        <v>1.2500124427645645</v>
      </c>
      <c r="K77" s="13">
        <v>51.768387543695141</v>
      </c>
      <c r="L77" s="13">
        <v>14.800487793696991</v>
      </c>
      <c r="M77" s="14">
        <v>162.61777874994939</v>
      </c>
      <c r="N77" s="13">
        <v>55.913202729851044</v>
      </c>
      <c r="O77" s="14">
        <v>240.71845573428757</v>
      </c>
      <c r="P77" s="13">
        <v>47.62413852232423</v>
      </c>
      <c r="Q77" s="14">
        <v>449.18705697698539</v>
      </c>
      <c r="R77" s="13">
        <v>76.013680705261592</v>
      </c>
      <c r="S77" s="14">
        <v>7921.2230346631713</v>
      </c>
      <c r="T77" s="15">
        <v>0.93807520294552815</v>
      </c>
      <c r="U77" s="14">
        <v>75.805472249468707</v>
      </c>
      <c r="V77" s="14">
        <v>365.5988700381464</v>
      </c>
      <c r="W77" s="14">
        <v>369.92180076435767</v>
      </c>
      <c r="X77" s="16">
        <f t="shared" si="1"/>
        <v>0.98831393360088826</v>
      </c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</row>
    <row r="78" spans="1:40" s="1" customFormat="1">
      <c r="A78" s="1" t="s">
        <v>297</v>
      </c>
      <c r="B78" s="13">
        <v>37.393289598657923</v>
      </c>
      <c r="C78" s="14">
        <v>968.01270721317826</v>
      </c>
      <c r="D78" s="15">
        <v>1.4471918416406735</v>
      </c>
      <c r="E78" s="18">
        <v>3.9762947932913364E-2</v>
      </c>
      <c r="F78" s="15">
        <v>9.8944994339065904</v>
      </c>
      <c r="G78" s="15">
        <v>0.50199472902089104</v>
      </c>
      <c r="H78" s="15">
        <v>7.4643774493468475</v>
      </c>
      <c r="I78" s="15">
        <v>9.8112982191233389</v>
      </c>
      <c r="J78" s="15">
        <v>0.90307939655027525</v>
      </c>
      <c r="K78" s="13">
        <v>35.169119064298052</v>
      </c>
      <c r="L78" s="15">
        <v>9.6941652212503477</v>
      </c>
      <c r="M78" s="14">
        <v>100.04250204194061</v>
      </c>
      <c r="N78" s="13">
        <v>33.535278934147989</v>
      </c>
      <c r="O78" s="14">
        <v>140.95920159553197</v>
      </c>
      <c r="P78" s="13">
        <v>28.855359468483922</v>
      </c>
      <c r="Q78" s="14">
        <v>282.42348713785475</v>
      </c>
      <c r="R78" s="13">
        <v>45.43246370698801</v>
      </c>
      <c r="S78" s="14">
        <v>8431.8298165802735</v>
      </c>
      <c r="T78" s="15">
        <v>0.46567118871952357</v>
      </c>
      <c r="U78" s="13">
        <v>34.5769121659185</v>
      </c>
      <c r="V78" s="14">
        <v>161.76719314974036</v>
      </c>
      <c r="W78" s="14">
        <v>184.08765967102713</v>
      </c>
      <c r="X78" s="16">
        <f t="shared" si="1"/>
        <v>0.87875088117707378</v>
      </c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</row>
    <row r="79" spans="1:40" s="1" customFormat="1">
      <c r="A79" s="1" t="s">
        <v>298</v>
      </c>
      <c r="B79" s="13">
        <v>49.333484554231248</v>
      </c>
      <c r="C79" s="14">
        <v>1319.6349554589033</v>
      </c>
      <c r="D79" s="15">
        <v>1.85070666123925</v>
      </c>
      <c r="E79" s="15">
        <v>0.15975263357455985</v>
      </c>
      <c r="F79" s="13">
        <v>10.870480333215157</v>
      </c>
      <c r="G79" s="15">
        <v>0.8294465396495917</v>
      </c>
      <c r="H79" s="13">
        <v>10.054607359235876</v>
      </c>
      <c r="I79" s="13">
        <v>11.328351481249154</v>
      </c>
      <c r="J79" s="15">
        <v>1.2596832968078535</v>
      </c>
      <c r="K79" s="13">
        <v>45.343812250557754</v>
      </c>
      <c r="L79" s="13">
        <v>12.788025097529626</v>
      </c>
      <c r="M79" s="14">
        <v>136.69913654501661</v>
      </c>
      <c r="N79" s="13">
        <v>45.107216180243768</v>
      </c>
      <c r="O79" s="14">
        <v>194.51450725640902</v>
      </c>
      <c r="P79" s="13">
        <v>38.43360419927258</v>
      </c>
      <c r="Q79" s="14">
        <v>365.56197992131416</v>
      </c>
      <c r="R79" s="13">
        <v>61.272209965651591</v>
      </c>
      <c r="S79" s="14">
        <v>7918.7089738107497</v>
      </c>
      <c r="T79" s="15">
        <v>0.70762065570895372</v>
      </c>
      <c r="U79" s="14">
        <v>56.827566876686433</v>
      </c>
      <c r="V79" s="14">
        <v>259.57907869747135</v>
      </c>
      <c r="W79" s="14">
        <v>278.9883195656339</v>
      </c>
      <c r="X79" s="16">
        <f t="shared" si="1"/>
        <v>0.93042991585317458</v>
      </c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</row>
    <row r="80" spans="1:40" s="1" customFormat="1">
      <c r="A80" s="1" t="s">
        <v>299</v>
      </c>
      <c r="B80" s="13">
        <v>36.509743129905523</v>
      </c>
      <c r="C80" s="14">
        <v>1424.273700536525</v>
      </c>
      <c r="D80" s="15">
        <v>1.6879593170507872</v>
      </c>
      <c r="E80" s="15">
        <v>0.13762126811903813</v>
      </c>
      <c r="F80" s="13">
        <v>12.171948223798607</v>
      </c>
      <c r="G80" s="15">
        <v>0.80757935306960038</v>
      </c>
      <c r="H80" s="13">
        <v>10.162673938671908</v>
      </c>
      <c r="I80" s="13">
        <v>13.064966690335323</v>
      </c>
      <c r="J80" s="15">
        <v>1.3483423001657109</v>
      </c>
      <c r="K80" s="13">
        <v>49.353123596617031</v>
      </c>
      <c r="L80" s="13">
        <v>13.918246733744267</v>
      </c>
      <c r="M80" s="14">
        <v>146.23146092738989</v>
      </c>
      <c r="N80" s="13">
        <v>48.072371218713066</v>
      </c>
      <c r="O80" s="14">
        <v>206.87706634051935</v>
      </c>
      <c r="P80" s="13">
        <v>40.639659951674993</v>
      </c>
      <c r="Q80" s="14">
        <v>390.20666688527308</v>
      </c>
      <c r="R80" s="13">
        <v>63.428998432127671</v>
      </c>
      <c r="S80" s="14">
        <v>8533.5542463729835</v>
      </c>
      <c r="T80" s="15">
        <v>0.64932356384642764</v>
      </c>
      <c r="U80" s="14">
        <v>67.208564563794141</v>
      </c>
      <c r="V80" s="14">
        <v>317.63021146365224</v>
      </c>
      <c r="W80" s="14">
        <v>332.70904998905428</v>
      </c>
      <c r="X80" s="16">
        <f t="shared" si="1"/>
        <v>0.95467860424626827</v>
      </c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</row>
    <row r="81" spans="1:40" s="1" customFormat="1">
      <c r="A81" s="1" t="s">
        <v>300</v>
      </c>
      <c r="B81" s="13">
        <v>35.418598468376004</v>
      </c>
      <c r="C81" s="14">
        <v>1525.6588190079469</v>
      </c>
      <c r="D81" s="15">
        <v>1.755254859515645</v>
      </c>
      <c r="E81" s="15">
        <v>0.15053515043191443</v>
      </c>
      <c r="F81" s="13">
        <v>13.241614167926658</v>
      </c>
      <c r="G81" s="15">
        <v>0.959452736075743</v>
      </c>
      <c r="H81" s="13">
        <v>11.345894234860699</v>
      </c>
      <c r="I81" s="13">
        <v>12.302909143933524</v>
      </c>
      <c r="J81" s="15">
        <v>0.70299224873135546</v>
      </c>
      <c r="K81" s="13">
        <v>44.297133792940393</v>
      </c>
      <c r="L81" s="13">
        <v>12.737847703072195</v>
      </c>
      <c r="M81" s="14">
        <v>142.41324088761004</v>
      </c>
      <c r="N81" s="13">
        <v>50.190579505038102</v>
      </c>
      <c r="O81" s="14">
        <v>220.60019945743824</v>
      </c>
      <c r="P81" s="13">
        <v>43.905372844734295</v>
      </c>
      <c r="Q81" s="14">
        <v>413.62957180022863</v>
      </c>
      <c r="R81" s="13">
        <v>69.449245477532727</v>
      </c>
      <c r="S81" s="14">
        <v>8251.4522866554689</v>
      </c>
      <c r="T81" s="15">
        <v>1.1265176113749928</v>
      </c>
      <c r="U81" s="14">
        <v>68.722558213655759</v>
      </c>
      <c r="V81" s="14">
        <v>311.21588879633606</v>
      </c>
      <c r="W81" s="14">
        <v>421.51402163927565</v>
      </c>
      <c r="X81" s="16">
        <f t="shared" si="1"/>
        <v>0.73832867430130045</v>
      </c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</row>
    <row r="82" spans="1:40" s="1" customFormat="1">
      <c r="A82" s="1" t="s">
        <v>301</v>
      </c>
      <c r="B82" s="13">
        <v>34.375293234426522</v>
      </c>
      <c r="C82" s="14">
        <v>1476.1448477022464</v>
      </c>
      <c r="D82" s="15">
        <v>1.6845126078156401</v>
      </c>
      <c r="E82" s="15">
        <v>0.14622811068918526</v>
      </c>
      <c r="F82" s="13">
        <v>13.660632616800605</v>
      </c>
      <c r="G82" s="15">
        <v>0.95161006989812824</v>
      </c>
      <c r="H82" s="13">
        <v>11.053476988030962</v>
      </c>
      <c r="I82" s="13">
        <v>12.591784249774861</v>
      </c>
      <c r="J82" s="15">
        <v>0.83527474129784929</v>
      </c>
      <c r="K82" s="13">
        <v>43.091398191690331</v>
      </c>
      <c r="L82" s="13">
        <v>12.532456437628303</v>
      </c>
      <c r="M82" s="14">
        <v>138.25669686203196</v>
      </c>
      <c r="N82" s="13">
        <v>47.992507458055691</v>
      </c>
      <c r="O82" s="14">
        <v>213.34990103918503</v>
      </c>
      <c r="P82" s="13">
        <v>42.149027805013517</v>
      </c>
      <c r="Q82" s="14">
        <v>402.36463601495473</v>
      </c>
      <c r="R82" s="13">
        <v>66.957209055226883</v>
      </c>
      <c r="S82" s="14">
        <v>8364.1111690956968</v>
      </c>
      <c r="T82" s="15">
        <v>1.0149111654109213</v>
      </c>
      <c r="U82" s="14">
        <v>63.379945715404034</v>
      </c>
      <c r="V82" s="14">
        <v>291.70077031116597</v>
      </c>
      <c r="W82" s="14">
        <v>400.22348374257575</v>
      </c>
      <c r="X82" s="16">
        <f t="shared" si="1"/>
        <v>0.72884471341713741</v>
      </c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</row>
    <row r="83" spans="1:40" s="1" customFormat="1">
      <c r="A83" s="1" t="s">
        <v>302</v>
      </c>
      <c r="B83" s="13">
        <v>38.860361082067705</v>
      </c>
      <c r="C83" s="14">
        <v>2463.3378191480024</v>
      </c>
      <c r="D83" s="15">
        <v>3.0854198004459565</v>
      </c>
      <c r="E83" s="15">
        <v>0.20386399418656906</v>
      </c>
      <c r="F83" s="13">
        <v>12.393941902775612</v>
      </c>
      <c r="G83" s="15">
        <v>0.76725607963633058</v>
      </c>
      <c r="H83" s="15">
        <v>9.2626851380448425</v>
      </c>
      <c r="I83" s="13">
        <v>12.461307853357379</v>
      </c>
      <c r="J83" s="15">
        <v>1.4845302704983205</v>
      </c>
      <c r="K83" s="13">
        <v>69.32274217132327</v>
      </c>
      <c r="L83" s="13">
        <v>20.692083436867556</v>
      </c>
      <c r="M83" s="14">
        <v>232.15070014319957</v>
      </c>
      <c r="N83" s="13">
        <v>80.840202536154735</v>
      </c>
      <c r="O83" s="14">
        <v>356.69631075308445</v>
      </c>
      <c r="P83" s="13">
        <v>69.36873114249579</v>
      </c>
      <c r="Q83" s="14">
        <v>658.26642252467161</v>
      </c>
      <c r="R83" s="14">
        <v>108.52441252590778</v>
      </c>
      <c r="S83" s="14">
        <v>7920.3057419749512</v>
      </c>
      <c r="T83" s="15">
        <v>1.5439688935381282</v>
      </c>
      <c r="U83" s="14">
        <v>134.86883139433647</v>
      </c>
      <c r="V83" s="14">
        <v>638.73754977806766</v>
      </c>
      <c r="W83" s="14">
        <v>609.59830939419101</v>
      </c>
      <c r="X83" s="16">
        <f t="shared" si="1"/>
        <v>1.0478007237468141</v>
      </c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</row>
    <row r="84" spans="1:40" s="1" customFormat="1">
      <c r="A84" s="1" t="s">
        <v>303</v>
      </c>
      <c r="B84" s="13">
        <v>34.502291254944637</v>
      </c>
      <c r="C84" s="14">
        <v>1673.7037737933115</v>
      </c>
      <c r="D84" s="15">
        <v>2.0001702989553798</v>
      </c>
      <c r="E84" s="15">
        <v>0.18900878554474448</v>
      </c>
      <c r="F84" s="13">
        <v>12.80956890663353</v>
      </c>
      <c r="G84" s="15">
        <v>0.8753574551359965</v>
      </c>
      <c r="H84" s="13">
        <v>10.051143816830301</v>
      </c>
      <c r="I84" s="13">
        <v>10.844854936917887</v>
      </c>
      <c r="J84" s="15">
        <v>1.0193814078590724</v>
      </c>
      <c r="K84" s="13">
        <v>45.266208826494541</v>
      </c>
      <c r="L84" s="13">
        <v>13.60499792708017</v>
      </c>
      <c r="M84" s="14">
        <v>154.62579272984925</v>
      </c>
      <c r="N84" s="13">
        <v>55.074123718383177</v>
      </c>
      <c r="O84" s="14">
        <v>244.5692425909206</v>
      </c>
      <c r="P84" s="13">
        <v>49.389885530903385</v>
      </c>
      <c r="Q84" s="14">
        <v>472.07327971343136</v>
      </c>
      <c r="R84" s="13">
        <v>78.892852876315828</v>
      </c>
      <c r="S84" s="14">
        <v>8431.1906848354356</v>
      </c>
      <c r="T84" s="15">
        <v>1.1984613602492626</v>
      </c>
      <c r="U84" s="14">
        <v>93.170838318268693</v>
      </c>
      <c r="V84" s="14">
        <v>417.34104268351058</v>
      </c>
      <c r="W84" s="14">
        <v>495.01537176654682</v>
      </c>
      <c r="X84" s="16">
        <f t="shared" si="1"/>
        <v>0.84308703625537496</v>
      </c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</row>
    <row r="85" spans="1:40" s="1" customFormat="1">
      <c r="A85" s="1" t="s">
        <v>304</v>
      </c>
      <c r="B85" s="13">
        <v>14.072783586847006</v>
      </c>
      <c r="C85" s="14">
        <v>758.16378980142861</v>
      </c>
      <c r="D85" s="15">
        <v>2.3793997158600502</v>
      </c>
      <c r="E85" s="19">
        <v>7.0881749806526746E-3</v>
      </c>
      <c r="F85" s="13">
        <v>14.151299053054288</v>
      </c>
      <c r="G85" s="15">
        <v>0.13274179070202646</v>
      </c>
      <c r="H85" s="15">
        <v>2.2201596693453145</v>
      </c>
      <c r="I85" s="15">
        <v>3.9241956083778704</v>
      </c>
      <c r="J85" s="15">
        <v>0.26823420803407555</v>
      </c>
      <c r="K85" s="13">
        <v>17.474780800979858</v>
      </c>
      <c r="L85" s="15">
        <v>5.6555270620915028</v>
      </c>
      <c r="M85" s="13">
        <v>66.789763169059441</v>
      </c>
      <c r="N85" s="13">
        <v>24.392526945109118</v>
      </c>
      <c r="O85" s="14">
        <v>115.61812883793471</v>
      </c>
      <c r="P85" s="13">
        <v>24.98308200969776</v>
      </c>
      <c r="Q85" s="14">
        <v>260.99068756571569</v>
      </c>
      <c r="R85" s="13">
        <v>45.377780859665982</v>
      </c>
      <c r="S85" s="14">
        <v>10834.44317769846</v>
      </c>
      <c r="T85" s="15">
        <v>1.1553840072512358</v>
      </c>
      <c r="U85" s="14">
        <v>88.784219704941734</v>
      </c>
      <c r="V85" s="14">
        <v>397.78781348117212</v>
      </c>
      <c r="W85" s="14">
        <v>736.82596846388367</v>
      </c>
      <c r="X85" s="16">
        <f t="shared" si="1"/>
        <v>0.53986671277407638</v>
      </c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</row>
    <row r="86" spans="1:40" s="1" customFormat="1">
      <c r="A86" s="1" t="s">
        <v>305</v>
      </c>
      <c r="B86" s="13">
        <v>19.229219580582406</v>
      </c>
      <c r="C86" s="14">
        <v>667.5568947014915</v>
      </c>
      <c r="D86" s="15">
        <v>2.1050585479431589</v>
      </c>
      <c r="E86" s="19">
        <v>9.9874062253003E-3</v>
      </c>
      <c r="F86" s="13">
        <v>12.830874765135965</v>
      </c>
      <c r="G86" s="15">
        <v>0.13554897015383047</v>
      </c>
      <c r="H86" s="15">
        <v>2.01110703674096</v>
      </c>
      <c r="I86" s="15">
        <v>3.6129784097277704</v>
      </c>
      <c r="J86" s="15">
        <v>0.29568486662303378</v>
      </c>
      <c r="K86" s="13">
        <v>16.193388808474083</v>
      </c>
      <c r="L86" s="15">
        <v>5.1946363557362885</v>
      </c>
      <c r="M86" s="13">
        <v>60.464263928943929</v>
      </c>
      <c r="N86" s="13">
        <v>21.491055064949993</v>
      </c>
      <c r="O86" s="14">
        <v>102.22356995816648</v>
      </c>
      <c r="P86" s="13">
        <v>22.295019652156757</v>
      </c>
      <c r="Q86" s="14">
        <v>224.58082106846749</v>
      </c>
      <c r="R86" s="13">
        <v>38.117497449272037</v>
      </c>
      <c r="S86" s="14">
        <v>10532.365265479133</v>
      </c>
      <c r="T86" s="15">
        <v>0.84400492373777458</v>
      </c>
      <c r="U86" s="14">
        <v>68.100382526190472</v>
      </c>
      <c r="V86" s="14">
        <v>303.38730890133616</v>
      </c>
      <c r="W86" s="14">
        <v>518.0671736810117</v>
      </c>
      <c r="X86" s="16">
        <f t="shared" si="1"/>
        <v>0.58561384375250947</v>
      </c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</row>
    <row r="87" spans="1:40" s="1" customFormat="1">
      <c r="A87" s="1" t="s">
        <v>306</v>
      </c>
      <c r="B87" s="13">
        <v>23.275799293749991</v>
      </c>
      <c r="C87" s="14">
        <v>615.42885780503286</v>
      </c>
      <c r="D87" s="15">
        <v>1.8540517384724595</v>
      </c>
      <c r="E87" s="19">
        <v>7.1726110882384267E-3</v>
      </c>
      <c r="F87" s="13">
        <v>10.352781383182522</v>
      </c>
      <c r="G87" s="15">
        <v>0.14149499424163947</v>
      </c>
      <c r="H87" s="15">
        <v>2.4938865512479493</v>
      </c>
      <c r="I87" s="15">
        <v>3.7455802249147703</v>
      </c>
      <c r="J87" s="15">
        <v>0.30873036222350797</v>
      </c>
      <c r="K87" s="13">
        <v>15.954474832374091</v>
      </c>
      <c r="L87" s="15">
        <v>4.8451262133560329</v>
      </c>
      <c r="M87" s="13">
        <v>56.724846269969191</v>
      </c>
      <c r="N87" s="13">
        <v>19.949102099359756</v>
      </c>
      <c r="O87" s="13">
        <v>92.41897291467437</v>
      </c>
      <c r="P87" s="13">
        <v>19.635179200869366</v>
      </c>
      <c r="Q87" s="14">
        <v>197.73333761463675</v>
      </c>
      <c r="R87" s="13">
        <v>33.266253448967085</v>
      </c>
      <c r="S87" s="14">
        <v>9847.3359317358318</v>
      </c>
      <c r="T87" s="15">
        <v>0.72063863751916135</v>
      </c>
      <c r="U87" s="13">
        <v>46.422459123990848</v>
      </c>
      <c r="V87" s="14">
        <v>207.45685671438798</v>
      </c>
      <c r="W87" s="14">
        <v>340.96647838051013</v>
      </c>
      <c r="X87" s="16">
        <f t="shared" si="1"/>
        <v>0.60843769070715292</v>
      </c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</row>
    <row r="88" spans="1:40" s="1" customFormat="1">
      <c r="A88" s="1" t="s">
        <v>307</v>
      </c>
      <c r="B88" s="13">
        <v>47.231358766148517</v>
      </c>
      <c r="C88" s="14">
        <v>1250.9376763985156</v>
      </c>
      <c r="D88" s="15">
        <v>1.4736642169376097</v>
      </c>
      <c r="E88" s="15">
        <v>0.12413015780481863</v>
      </c>
      <c r="F88" s="13">
        <v>11.397123427918617</v>
      </c>
      <c r="G88" s="15">
        <v>0.78062375126336792</v>
      </c>
      <c r="H88" s="13">
        <v>10.447015326565616</v>
      </c>
      <c r="I88" s="13">
        <v>12.472365275614962</v>
      </c>
      <c r="J88" s="15">
        <v>0.9728786296893398</v>
      </c>
      <c r="K88" s="13">
        <v>40.669030808788449</v>
      </c>
      <c r="L88" s="13">
        <v>11.387254810690637</v>
      </c>
      <c r="M88" s="14">
        <v>123.54536251414508</v>
      </c>
      <c r="N88" s="13">
        <v>41.691221053181216</v>
      </c>
      <c r="O88" s="14">
        <v>181.21981532620401</v>
      </c>
      <c r="P88" s="13">
        <v>35.43230142942781</v>
      </c>
      <c r="Q88" s="14">
        <v>337.23235614862415</v>
      </c>
      <c r="R88" s="13">
        <v>56.333902411001588</v>
      </c>
      <c r="S88" s="14">
        <v>8075.5917515955498</v>
      </c>
      <c r="T88" s="15">
        <v>0.70358314009837253</v>
      </c>
      <c r="U88" s="13">
        <v>41.475449728576599</v>
      </c>
      <c r="V88" s="14">
        <v>189.04488842571672</v>
      </c>
      <c r="W88" s="14">
        <v>232.28104958253124</v>
      </c>
      <c r="X88" s="16">
        <f t="shared" si="1"/>
        <v>0.81386272692274719</v>
      </c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1:40" s="1" customFormat="1">
      <c r="A89" s="1" t="s">
        <v>308</v>
      </c>
      <c r="B89" s="13">
        <v>28.456802603296833</v>
      </c>
      <c r="C89" s="14">
        <v>1429.2152675370869</v>
      </c>
      <c r="D89" s="15">
        <v>1.6635036450500287</v>
      </c>
      <c r="E89" s="15">
        <v>0.12132663394997396</v>
      </c>
      <c r="F89" s="13">
        <v>13.106567271405963</v>
      </c>
      <c r="G89" s="15">
        <v>0.84221919923842126</v>
      </c>
      <c r="H89" s="13">
        <v>11.399297096855076</v>
      </c>
      <c r="I89" s="13">
        <v>12.267840246634716</v>
      </c>
      <c r="J89" s="15">
        <v>0.71112883990470344</v>
      </c>
      <c r="K89" s="13">
        <v>41.985478851876692</v>
      </c>
      <c r="L89" s="13">
        <v>12.002928482228159</v>
      </c>
      <c r="M89" s="14">
        <v>131.65608585616658</v>
      </c>
      <c r="N89" s="13">
        <v>46.727398163259089</v>
      </c>
      <c r="O89" s="14">
        <v>206.39169990905361</v>
      </c>
      <c r="P89" s="13">
        <v>41.375880352760419</v>
      </c>
      <c r="Q89" s="14">
        <v>388.50606578938584</v>
      </c>
      <c r="R89" s="13">
        <v>64.510223031091897</v>
      </c>
      <c r="S89" s="14">
        <v>8194.9257886756259</v>
      </c>
      <c r="T89" s="15">
        <v>0.93708318750366104</v>
      </c>
      <c r="U89" s="14">
        <v>61.06940417895683</v>
      </c>
      <c r="V89" s="14">
        <v>280.67406086664226</v>
      </c>
      <c r="W89" s="14">
        <v>381.50082996421338</v>
      </c>
      <c r="X89" s="16">
        <f t="shared" si="1"/>
        <v>0.73571022346916215</v>
      </c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</row>
    <row r="90" spans="1:40" s="1" customFormat="1">
      <c r="A90" s="1" t="s">
        <v>309</v>
      </c>
      <c r="B90" s="13">
        <v>46.731142695902996</v>
      </c>
      <c r="C90" s="14">
        <v>1048.6603677729588</v>
      </c>
      <c r="D90" s="15">
        <v>1.2838734279334525</v>
      </c>
      <c r="E90" s="15">
        <v>0.11512421496365559</v>
      </c>
      <c r="F90" s="15">
        <v>9.5041187863136347</v>
      </c>
      <c r="G90" s="15">
        <v>0.61992852625333894</v>
      </c>
      <c r="H90" s="15">
        <v>8.3175693283176546</v>
      </c>
      <c r="I90" s="15">
        <v>9.9932145794620961</v>
      </c>
      <c r="J90" s="15">
        <v>1.0054488905801859</v>
      </c>
      <c r="K90" s="13">
        <v>32.738452873412321</v>
      </c>
      <c r="L90" s="15">
        <v>9.2651826291569979</v>
      </c>
      <c r="M90" s="14">
        <v>103.0083311016283</v>
      </c>
      <c r="N90" s="13">
        <v>34.201807858290749</v>
      </c>
      <c r="O90" s="14">
        <v>152.438137960272</v>
      </c>
      <c r="P90" s="13">
        <v>30.873060779128771</v>
      </c>
      <c r="Q90" s="14">
        <v>297.19190438669182</v>
      </c>
      <c r="R90" s="13">
        <v>48.154299299823094</v>
      </c>
      <c r="S90" s="14">
        <v>8082.8433170172566</v>
      </c>
      <c r="T90" s="15">
        <v>0.59282301972904794</v>
      </c>
      <c r="U90" s="13">
        <v>41.737423581435195</v>
      </c>
      <c r="V90" s="14">
        <v>191.45507147743137</v>
      </c>
      <c r="W90" s="14">
        <v>237.88063749646795</v>
      </c>
      <c r="X90" s="16">
        <f t="shared" si="1"/>
        <v>0.80483671765960396</v>
      </c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</row>
    <row r="91" spans="1:40" s="1" customFormat="1">
      <c r="A91" s="1" t="s">
        <v>310</v>
      </c>
      <c r="B91" s="13">
        <v>40.566552832481342</v>
      </c>
      <c r="C91" s="14">
        <v>2716.2171963929341</v>
      </c>
      <c r="D91" s="15">
        <v>3.3432690086985475</v>
      </c>
      <c r="E91" s="15">
        <v>0.13408466102053282</v>
      </c>
      <c r="F91" s="13">
        <v>12.967992041230447</v>
      </c>
      <c r="G91" s="15">
        <v>0.8077462858451171</v>
      </c>
      <c r="H91" s="13">
        <v>10.42045032618724</v>
      </c>
      <c r="I91" s="13">
        <v>19.316422381364404</v>
      </c>
      <c r="J91" s="15">
        <v>1.8459620833091228</v>
      </c>
      <c r="K91" s="13">
        <v>88.997676100770917</v>
      </c>
      <c r="L91" s="13">
        <v>25.598619620402356</v>
      </c>
      <c r="M91" s="14">
        <v>271.5070568102588</v>
      </c>
      <c r="N91" s="13">
        <v>91.186116063770612</v>
      </c>
      <c r="O91" s="14">
        <v>388.40961562114495</v>
      </c>
      <c r="P91" s="13">
        <v>75.452558954790945</v>
      </c>
      <c r="Q91" s="14">
        <v>708.36920018796991</v>
      </c>
      <c r="R91" s="14">
        <v>112.37244475698745</v>
      </c>
      <c r="S91" s="14">
        <v>7933.9436293686422</v>
      </c>
      <c r="T91" s="15">
        <v>1.2551975715054688</v>
      </c>
      <c r="U91" s="14">
        <v>206.15523662294044</v>
      </c>
      <c r="V91" s="14">
        <v>947.96167765267239</v>
      </c>
      <c r="W91" s="14">
        <v>817.28161130870058</v>
      </c>
      <c r="X91" s="16">
        <f t="shared" si="1"/>
        <v>1.1598960071238062</v>
      </c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</row>
    <row r="92" spans="1:40" s="1" customFormat="1">
      <c r="A92" s="1" t="s">
        <v>311</v>
      </c>
      <c r="B92" s="13">
        <v>31.410899868599301</v>
      </c>
      <c r="C92" s="14">
        <v>1523.9937045524102</v>
      </c>
      <c r="D92" s="15">
        <v>1.5782352708605663</v>
      </c>
      <c r="E92" s="15">
        <v>0.11496482554906887</v>
      </c>
      <c r="F92" s="13">
        <v>12.799955595596423</v>
      </c>
      <c r="G92" s="15">
        <v>0.77980202325663717</v>
      </c>
      <c r="H92" s="13">
        <v>10.226754273830139</v>
      </c>
      <c r="I92" s="13">
        <v>11.18095282816938</v>
      </c>
      <c r="J92" s="15">
        <v>1.0029497438637487</v>
      </c>
      <c r="K92" s="13">
        <v>42.22034064988231</v>
      </c>
      <c r="L92" s="13">
        <v>12.683635831924292</v>
      </c>
      <c r="M92" s="14">
        <v>143.63285496274318</v>
      </c>
      <c r="N92" s="13">
        <v>49.683576399487045</v>
      </c>
      <c r="O92" s="14">
        <v>220.52159945980284</v>
      </c>
      <c r="P92" s="13">
        <v>44.285316239683858</v>
      </c>
      <c r="Q92" s="14">
        <v>424.3769884376664</v>
      </c>
      <c r="R92" s="13">
        <v>69.328241699243762</v>
      </c>
      <c r="S92" s="14">
        <v>8903.6873008253788</v>
      </c>
      <c r="T92" s="15">
        <v>0.97476325261099062</v>
      </c>
      <c r="U92" s="14">
        <v>154.93979957106143</v>
      </c>
      <c r="V92" s="14">
        <v>689.2003522647168</v>
      </c>
      <c r="W92" s="14">
        <v>817.38880865141539</v>
      </c>
      <c r="X92" s="16">
        <f t="shared" si="1"/>
        <v>0.84317321814303681</v>
      </c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</row>
    <row r="93" spans="1:40" s="1" customFormat="1">
      <c r="A93" s="1" t="s">
        <v>312</v>
      </c>
      <c r="B93" s="13">
        <v>30.566748563707105</v>
      </c>
      <c r="C93" s="14">
        <v>1874.1736383431528</v>
      </c>
      <c r="D93" s="15">
        <v>2.2468105303196375</v>
      </c>
      <c r="E93" s="15">
        <v>0.15021518026254477</v>
      </c>
      <c r="F93" s="13">
        <v>13.394993634125321</v>
      </c>
      <c r="G93" s="15">
        <v>0.80790784860831222</v>
      </c>
      <c r="H93" s="13">
        <v>10.472919361124601</v>
      </c>
      <c r="I93" s="13">
        <v>11.493202302627244</v>
      </c>
      <c r="J93" s="15">
        <v>1.0828051211001717</v>
      </c>
      <c r="K93" s="13">
        <v>50.047043354646526</v>
      </c>
      <c r="L93" s="13">
        <v>15.172427277103791</v>
      </c>
      <c r="M93" s="14">
        <v>173.97382953711789</v>
      </c>
      <c r="N93" s="13">
        <v>60.520849685387731</v>
      </c>
      <c r="O93" s="14">
        <v>268.40353540109572</v>
      </c>
      <c r="P93" s="13">
        <v>53.952122403089049</v>
      </c>
      <c r="Q93" s="14">
        <v>504.87079381826663</v>
      </c>
      <c r="R93" s="13">
        <v>83.883551495103703</v>
      </c>
      <c r="S93" s="14">
        <v>8717.6065861248844</v>
      </c>
      <c r="T93" s="15">
        <v>1.1602852709496911</v>
      </c>
      <c r="U93" s="14">
        <v>204.08054749007727</v>
      </c>
      <c r="V93" s="14">
        <v>936.881209654391</v>
      </c>
      <c r="W93" s="14">
        <v>1013.9283811699651</v>
      </c>
      <c r="X93" s="16">
        <f t="shared" si="1"/>
        <v>0.92401122905084299</v>
      </c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</row>
    <row r="94" spans="1:40">
      <c r="A94" s="1" t="s">
        <v>964</v>
      </c>
      <c r="X94" s="20"/>
    </row>
    <row r="95" spans="1:40" s="1" customFormat="1">
      <c r="A95" s="1" t="s">
        <v>224</v>
      </c>
      <c r="B95" s="13">
        <v>29.662688325891093</v>
      </c>
      <c r="C95" s="14">
        <v>1366.4083854304704</v>
      </c>
      <c r="D95" s="15">
        <v>1.5173056876337732</v>
      </c>
      <c r="E95" s="15">
        <v>0.10735324616869793</v>
      </c>
      <c r="F95" s="13">
        <v>13.355814265547808</v>
      </c>
      <c r="G95" s="15">
        <v>0.78422292941858696</v>
      </c>
      <c r="H95" s="13">
        <v>10.228606073703757</v>
      </c>
      <c r="I95" s="13">
        <v>11.201925634921457</v>
      </c>
      <c r="J95" s="15">
        <v>0.93562322575035728</v>
      </c>
      <c r="K95" s="13">
        <v>40.079432866661996</v>
      </c>
      <c r="L95" s="13">
        <v>11.733635042888528</v>
      </c>
      <c r="M95" s="14">
        <v>126.43044715009697</v>
      </c>
      <c r="N95" s="13">
        <v>44.474311386482213</v>
      </c>
      <c r="O95" s="14">
        <v>199.10580756188841</v>
      </c>
      <c r="P95" s="13">
        <v>39.210560295930151</v>
      </c>
      <c r="Q95" s="14">
        <v>377.76053301281388</v>
      </c>
      <c r="R95" s="13">
        <v>63.652897601708659</v>
      </c>
      <c r="S95" s="14">
        <v>9061.1775426739823</v>
      </c>
      <c r="T95" s="15">
        <v>0.84565468678206779</v>
      </c>
      <c r="U95" s="14">
        <v>140.79252315902144</v>
      </c>
      <c r="V95" s="14">
        <v>639.6583075837076</v>
      </c>
      <c r="W95" s="14">
        <v>789.47368934917563</v>
      </c>
      <c r="X95" s="16">
        <f t="shared" si="1"/>
        <v>0.81023385099891998</v>
      </c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</row>
    <row r="96" spans="1:40" s="1" customFormat="1">
      <c r="A96" s="1" t="s">
        <v>225</v>
      </c>
      <c r="B96" s="13">
        <v>23.923944881766506</v>
      </c>
      <c r="C96" s="14">
        <v>588.40546973094513</v>
      </c>
      <c r="D96" s="15">
        <v>1.6778196971624266</v>
      </c>
      <c r="E96" s="18">
        <v>1.4377647395473248E-2</v>
      </c>
      <c r="F96" s="15">
        <v>7.383000804441652</v>
      </c>
      <c r="G96" s="15">
        <v>0.18008331398862545</v>
      </c>
      <c r="H96" s="15">
        <v>2.8989276142014244</v>
      </c>
      <c r="I96" s="15">
        <v>3.9390537325825576</v>
      </c>
      <c r="J96" s="15">
        <v>0.46214722745173281</v>
      </c>
      <c r="K96" s="13">
        <v>15.620611632165071</v>
      </c>
      <c r="L96" s="15">
        <v>4.9060412329151024</v>
      </c>
      <c r="M96" s="13">
        <v>53.504715342744426</v>
      </c>
      <c r="N96" s="13">
        <v>18.996640731335027</v>
      </c>
      <c r="O96" s="13">
        <v>88.329313246488965</v>
      </c>
      <c r="P96" s="13">
        <v>18.979954498963984</v>
      </c>
      <c r="Q96" s="14">
        <v>190.40930032570208</v>
      </c>
      <c r="R96" s="13">
        <v>32.962914560450308</v>
      </c>
      <c r="S96" s="14">
        <v>6990.3067864459163</v>
      </c>
      <c r="T96" s="15">
        <v>0.73859573109155063</v>
      </c>
      <c r="U96" s="13">
        <v>28.911493782763095</v>
      </c>
      <c r="V96" s="14">
        <v>123.77686815712408</v>
      </c>
      <c r="W96" s="14">
        <v>213.24294314607673</v>
      </c>
      <c r="X96" s="16">
        <f t="shared" si="1"/>
        <v>0.58045000847851669</v>
      </c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</row>
    <row r="97" spans="1:40" s="1" customFormat="1">
      <c r="A97" s="1" t="s">
        <v>226</v>
      </c>
      <c r="B97" s="13">
        <v>28.290425546312147</v>
      </c>
      <c r="C97" s="14">
        <v>590.98872316366567</v>
      </c>
      <c r="D97" s="15">
        <v>1.4903495513003908</v>
      </c>
      <c r="E97" s="18">
        <v>1.9427677849332282E-2</v>
      </c>
      <c r="F97" s="15">
        <v>8.3087622643634731</v>
      </c>
      <c r="G97" s="15">
        <v>0.19583093683835606</v>
      </c>
      <c r="H97" s="15">
        <v>2.9599239175275214</v>
      </c>
      <c r="I97" s="15">
        <v>4.2000506036751464</v>
      </c>
      <c r="J97" s="15">
        <v>0.38048958625951351</v>
      </c>
      <c r="K97" s="13">
        <v>15.859309970292038</v>
      </c>
      <c r="L97" s="15">
        <v>4.7227456803991217</v>
      </c>
      <c r="M97" s="13">
        <v>54.608337788737721</v>
      </c>
      <c r="N97" s="13">
        <v>19.060118719096135</v>
      </c>
      <c r="O97" s="13">
        <v>87.568790447988135</v>
      </c>
      <c r="P97" s="13">
        <v>18.31444803768585</v>
      </c>
      <c r="Q97" s="14">
        <v>187.2441347361175</v>
      </c>
      <c r="R97" s="13">
        <v>31.923952145673244</v>
      </c>
      <c r="S97" s="14">
        <v>7130.3740609564748</v>
      </c>
      <c r="T97" s="15">
        <v>0.48159367817435544</v>
      </c>
      <c r="U97" s="13">
        <v>32.319006954502626</v>
      </c>
      <c r="V97" s="14">
        <v>142.67946855300377</v>
      </c>
      <c r="W97" s="14">
        <v>214.15566215467692</v>
      </c>
      <c r="X97" s="16">
        <f t="shared" si="1"/>
        <v>0.66624186872981916</v>
      </c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</row>
    <row r="98" spans="1:40" s="1" customFormat="1">
      <c r="A98" s="1" t="s">
        <v>227</v>
      </c>
      <c r="B98" s="13">
        <v>20.596739146725959</v>
      </c>
      <c r="C98" s="14">
        <v>1260.6511133217318</v>
      </c>
      <c r="D98" s="15">
        <v>1.417342773934922</v>
      </c>
      <c r="E98" s="18">
        <v>8.7834549500669407E-2</v>
      </c>
      <c r="F98" s="13">
        <v>11.22267036863972</v>
      </c>
      <c r="G98" s="15">
        <v>0.74587647642993016</v>
      </c>
      <c r="H98" s="15">
        <v>9.5113198568884947</v>
      </c>
      <c r="I98" s="13">
        <v>10.517542735980712</v>
      </c>
      <c r="J98" s="15">
        <v>0.96508016357191917</v>
      </c>
      <c r="K98" s="13">
        <v>36.40931181703052</v>
      </c>
      <c r="L98" s="13">
        <v>10.497574917739689</v>
      </c>
      <c r="M98" s="14">
        <v>116.18050048474812</v>
      </c>
      <c r="N98" s="13">
        <v>40.868005679277132</v>
      </c>
      <c r="O98" s="14">
        <v>183.38801640653776</v>
      </c>
      <c r="P98" s="13">
        <v>37.503265042297706</v>
      </c>
      <c r="Q98" s="14">
        <v>367.49923741843713</v>
      </c>
      <c r="R98" s="13">
        <v>60.664160045053244</v>
      </c>
      <c r="S98" s="14">
        <v>7038.9165507716007</v>
      </c>
      <c r="T98" s="15">
        <v>0.6511095457930467</v>
      </c>
      <c r="U98" s="14">
        <v>67.542627181050321</v>
      </c>
      <c r="V98" s="14">
        <v>302.52774079534908</v>
      </c>
      <c r="W98" s="14">
        <v>391.98112272355883</v>
      </c>
      <c r="X98" s="16">
        <f t="shared" si="1"/>
        <v>0.77179160744611686</v>
      </c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</row>
    <row r="99" spans="1:40" s="1" customFormat="1">
      <c r="A99" s="1" t="s">
        <v>228</v>
      </c>
      <c r="B99" s="13">
        <v>34.908483097498284</v>
      </c>
      <c r="C99" s="14">
        <v>711.72637486610586</v>
      </c>
      <c r="D99" s="15">
        <v>1.1753252223337209</v>
      </c>
      <c r="E99" s="18">
        <v>4.9262063077441944E-2</v>
      </c>
      <c r="F99" s="15">
        <v>7.8823138377249098</v>
      </c>
      <c r="G99" s="15">
        <v>0.39252506679850402</v>
      </c>
      <c r="H99" s="15">
        <v>4.9952095435563395</v>
      </c>
      <c r="I99" s="15">
        <v>6.3849332999980746</v>
      </c>
      <c r="J99" s="15">
        <v>0.63142314584077819</v>
      </c>
      <c r="K99" s="13">
        <v>22.397599917297615</v>
      </c>
      <c r="L99" s="15">
        <v>6.4554945109333799</v>
      </c>
      <c r="M99" s="13">
        <v>69.211573793182936</v>
      </c>
      <c r="N99" s="13">
        <v>23.404113150224447</v>
      </c>
      <c r="O99" s="14">
        <v>102.83552973908027</v>
      </c>
      <c r="P99" s="13">
        <v>21.136571060183346</v>
      </c>
      <c r="Q99" s="14">
        <v>208.55480003579493</v>
      </c>
      <c r="R99" s="13">
        <v>34.426160430059554</v>
      </c>
      <c r="S99" s="14">
        <v>8017.1558984342264</v>
      </c>
      <c r="T99" s="15">
        <v>0.4120861022914315</v>
      </c>
      <c r="U99" s="13">
        <v>28.654070514890147</v>
      </c>
      <c r="V99" s="14">
        <v>130.97558562345304</v>
      </c>
      <c r="W99" s="14">
        <v>180.7169738111196</v>
      </c>
      <c r="X99" s="16">
        <f t="shared" si="1"/>
        <v>0.72475530583167636</v>
      </c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</row>
    <row r="100" spans="1:40" s="1" customFormat="1">
      <c r="A100" s="1" t="s">
        <v>229</v>
      </c>
      <c r="B100" s="13">
        <v>47.503816552468585</v>
      </c>
      <c r="C100" s="14">
        <v>930.60598633049858</v>
      </c>
      <c r="D100" s="15">
        <v>1.1890972773335042</v>
      </c>
      <c r="E100" s="18">
        <v>9.9143709081252335E-2</v>
      </c>
      <c r="F100" s="15">
        <v>8.7340595266322456</v>
      </c>
      <c r="G100" s="15">
        <v>0.54486247804288179</v>
      </c>
      <c r="H100" s="15">
        <v>6.9835927784516434</v>
      </c>
      <c r="I100" s="15">
        <v>8.4100538460245478</v>
      </c>
      <c r="J100" s="15">
        <v>0.86920163208135115</v>
      </c>
      <c r="K100" s="13">
        <v>29.019474114258404</v>
      </c>
      <c r="L100" s="15">
        <v>8.3126428265201397</v>
      </c>
      <c r="M100" s="13">
        <v>90.809417097373299</v>
      </c>
      <c r="N100" s="13">
        <v>31.101303708135752</v>
      </c>
      <c r="O100" s="14">
        <v>134.93547893334079</v>
      </c>
      <c r="P100" s="13">
        <v>27.419786665279684</v>
      </c>
      <c r="Q100" s="14">
        <v>264.90715574433023</v>
      </c>
      <c r="R100" s="13">
        <v>43.077885382360314</v>
      </c>
      <c r="S100" s="14">
        <v>7504.7535058018557</v>
      </c>
      <c r="T100" s="15">
        <v>0.46824793942711124</v>
      </c>
      <c r="U100" s="13">
        <v>37.347288574508923</v>
      </c>
      <c r="V100" s="14">
        <v>169.90207705762188</v>
      </c>
      <c r="W100" s="14">
        <v>216.29715281530179</v>
      </c>
      <c r="X100" s="16">
        <f t="shared" si="1"/>
        <v>0.78550306763724664</v>
      </c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</row>
    <row r="101" spans="1:40" s="1" customFormat="1">
      <c r="A101" s="1" t="s">
        <v>230</v>
      </c>
      <c r="B101" s="13">
        <v>45.722924143144375</v>
      </c>
      <c r="C101" s="14">
        <v>922.6380220814176</v>
      </c>
      <c r="D101" s="15">
        <v>1.1968116570238698</v>
      </c>
      <c r="E101" s="15">
        <v>0.10339584305860937</v>
      </c>
      <c r="F101" s="15">
        <v>9.0858673127094836</v>
      </c>
      <c r="G101" s="15">
        <v>0.55098453131948633</v>
      </c>
      <c r="H101" s="15">
        <v>6.6949912950123975</v>
      </c>
      <c r="I101" s="15">
        <v>7.4732505981311164</v>
      </c>
      <c r="J101" s="15">
        <v>0.89215175489737053</v>
      </c>
      <c r="K101" s="13">
        <v>27.919657280538576</v>
      </c>
      <c r="L101" s="15">
        <v>8.1662544206863217</v>
      </c>
      <c r="M101" s="13">
        <v>88.525126346330737</v>
      </c>
      <c r="N101" s="13">
        <v>29.962254759023946</v>
      </c>
      <c r="O101" s="14">
        <v>134.1486720568208</v>
      </c>
      <c r="P101" s="13">
        <v>27.411285856458878</v>
      </c>
      <c r="Q101" s="14">
        <v>266.08249499711411</v>
      </c>
      <c r="R101" s="13">
        <v>43.407091418317336</v>
      </c>
      <c r="S101" s="14">
        <v>7593.7690138685612</v>
      </c>
      <c r="T101" s="15">
        <v>0.49477085906183305</v>
      </c>
      <c r="U101" s="13">
        <v>38.143811036339834</v>
      </c>
      <c r="V101" s="14">
        <v>177.55046360539117</v>
      </c>
      <c r="W101" s="14">
        <v>227.6225655882115</v>
      </c>
      <c r="X101" s="16">
        <f t="shared" si="1"/>
        <v>0.78002136188287674</v>
      </c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</row>
    <row r="102" spans="1:40" s="1" customFormat="1">
      <c r="A102" s="1" t="s">
        <v>231</v>
      </c>
      <c r="B102" s="13">
        <v>37.540926197942191</v>
      </c>
      <c r="C102" s="14">
        <v>2379.9588998003715</v>
      </c>
      <c r="D102" s="15">
        <v>2.8827380150171331</v>
      </c>
      <c r="E102" s="15">
        <v>0.17324191653141335</v>
      </c>
      <c r="F102" s="13">
        <v>10.646177256693282</v>
      </c>
      <c r="G102" s="15">
        <v>0.7296426060715725</v>
      </c>
      <c r="H102" s="15">
        <v>9.7951525447629102</v>
      </c>
      <c r="I102" s="13">
        <v>14.406706568382351</v>
      </c>
      <c r="J102" s="15">
        <v>1.6152228748309303</v>
      </c>
      <c r="K102" s="13">
        <v>77.148711048114777</v>
      </c>
      <c r="L102" s="13">
        <v>22.022109012338387</v>
      </c>
      <c r="M102" s="14">
        <v>233.75173442001315</v>
      </c>
      <c r="N102" s="13">
        <v>76.962051437830738</v>
      </c>
      <c r="O102" s="14">
        <v>331.67436816334782</v>
      </c>
      <c r="P102" s="13">
        <v>62.824757755769276</v>
      </c>
      <c r="Q102" s="14">
        <v>580.60271031886793</v>
      </c>
      <c r="R102" s="13">
        <v>92.828671655775167</v>
      </c>
      <c r="S102" s="14">
        <v>7317.4942758793468</v>
      </c>
      <c r="T102" s="15">
        <v>1.2091368009687087</v>
      </c>
      <c r="U102" s="14">
        <v>162.2961677953883</v>
      </c>
      <c r="V102" s="14">
        <v>757.4936902612975</v>
      </c>
      <c r="W102" s="14">
        <v>652.13538220224711</v>
      </c>
      <c r="X102" s="16">
        <f t="shared" si="1"/>
        <v>1.1615589506940378</v>
      </c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</row>
    <row r="103" spans="1:40" s="1" customFormat="1">
      <c r="A103" s="1" t="s">
        <v>232</v>
      </c>
      <c r="B103" s="13">
        <v>35.925345386774296</v>
      </c>
      <c r="C103" s="14">
        <v>1093.0394282867987</v>
      </c>
      <c r="D103" s="15">
        <v>1.2715959446675651</v>
      </c>
      <c r="E103" s="15">
        <v>0.128227173280764</v>
      </c>
      <c r="F103" s="13">
        <v>10.238890911280283</v>
      </c>
      <c r="G103" s="15">
        <v>0.84758513662958501</v>
      </c>
      <c r="H103" s="13">
        <v>10.222068671505518</v>
      </c>
      <c r="I103" s="13">
        <v>11.474973115071071</v>
      </c>
      <c r="J103" s="15">
        <v>1.0306610715908735</v>
      </c>
      <c r="K103" s="13">
        <v>38.973692296348986</v>
      </c>
      <c r="L103" s="13">
        <v>10.510406285152639</v>
      </c>
      <c r="M103" s="14">
        <v>110.56253247986527</v>
      </c>
      <c r="N103" s="13">
        <v>36.09075775699516</v>
      </c>
      <c r="O103" s="14">
        <v>154.15350735741237</v>
      </c>
      <c r="P103" s="13">
        <v>30.50374078846502</v>
      </c>
      <c r="Q103" s="14">
        <v>286.42064931409817</v>
      </c>
      <c r="R103" s="13">
        <v>47.138027507983359</v>
      </c>
      <c r="S103" s="14">
        <v>7816.8069429707484</v>
      </c>
      <c r="T103" s="15">
        <v>0.66748790168114902</v>
      </c>
      <c r="U103" s="14">
        <v>57.156407440371908</v>
      </c>
      <c r="V103" s="14">
        <v>257.65779509478028</v>
      </c>
      <c r="W103" s="14">
        <v>305.87778544237676</v>
      </c>
      <c r="X103" s="16">
        <f t="shared" si="1"/>
        <v>0.84235536988128068</v>
      </c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</row>
    <row r="104" spans="1:40" s="1" customFormat="1">
      <c r="A104" s="1" t="s">
        <v>233</v>
      </c>
      <c r="B104" s="13">
        <v>24.39536959311922</v>
      </c>
      <c r="C104" s="14">
        <v>459.78057643481486</v>
      </c>
      <c r="D104" s="15">
        <v>1.616629577019959</v>
      </c>
      <c r="E104" s="19">
        <v>7.5743528291661024E-3</v>
      </c>
      <c r="F104" s="15">
        <v>6.9444336093832852</v>
      </c>
      <c r="G104" s="18">
        <v>7.5818820827254302E-2</v>
      </c>
      <c r="H104" s="15">
        <v>1.6832610615719963</v>
      </c>
      <c r="I104" s="15">
        <v>2.6898555177178198</v>
      </c>
      <c r="J104" s="15">
        <v>0.24937309631120255</v>
      </c>
      <c r="K104" s="13">
        <v>11.585410750632811</v>
      </c>
      <c r="L104" s="15">
        <v>3.6718932951845407</v>
      </c>
      <c r="M104" s="13">
        <v>41.856832835713568</v>
      </c>
      <c r="N104" s="13">
        <v>14.846750068965509</v>
      </c>
      <c r="O104" s="13">
        <v>69.919258389672692</v>
      </c>
      <c r="P104" s="13">
        <v>14.610362462866815</v>
      </c>
      <c r="Q104" s="14">
        <v>151.37878250933386</v>
      </c>
      <c r="R104" s="13">
        <v>25.961837251996748</v>
      </c>
      <c r="S104" s="14">
        <v>8978.231490286551</v>
      </c>
      <c r="T104" s="15">
        <v>0.62277929871920512</v>
      </c>
      <c r="U104" s="13">
        <v>24.710565750954579</v>
      </c>
      <c r="V104" s="14">
        <v>109.21128851183002</v>
      </c>
      <c r="W104" s="14">
        <v>192.66170105204296</v>
      </c>
      <c r="X104" s="16">
        <f t="shared" si="1"/>
        <v>0.56685520742043694</v>
      </c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</row>
    <row r="105" spans="1:40" s="1" customFormat="1">
      <c r="A105" s="1" t="s">
        <v>234</v>
      </c>
      <c r="B105" s="13">
        <v>21.1966686819041</v>
      </c>
      <c r="C105" s="14">
        <v>510.12960763789602</v>
      </c>
      <c r="D105" s="15">
        <v>1.7658174825234696</v>
      </c>
      <c r="E105" s="18">
        <v>1.0688243966864797E-2</v>
      </c>
      <c r="F105" s="15">
        <v>8.8899919633210178</v>
      </c>
      <c r="G105" s="15">
        <v>0.10341263144305372</v>
      </c>
      <c r="H105" s="15">
        <v>1.8147429200728145</v>
      </c>
      <c r="I105" s="15">
        <v>3.1052192504102325</v>
      </c>
      <c r="J105" s="15">
        <v>0.30287437627660491</v>
      </c>
      <c r="K105" s="13">
        <v>13.246578867547614</v>
      </c>
      <c r="L105" s="15">
        <v>4.0238272872305316</v>
      </c>
      <c r="M105" s="13">
        <v>47.393415313608209</v>
      </c>
      <c r="N105" s="13">
        <v>16.322898646665546</v>
      </c>
      <c r="O105" s="13">
        <v>76.572570355925748</v>
      </c>
      <c r="P105" s="13">
        <v>15.965808721529264</v>
      </c>
      <c r="Q105" s="14">
        <v>161.16751262888334</v>
      </c>
      <c r="R105" s="13">
        <v>27.754775937808091</v>
      </c>
      <c r="S105" s="14">
        <v>8968.8830920958098</v>
      </c>
      <c r="T105" s="15">
        <v>0.56801798060912267</v>
      </c>
      <c r="U105" s="13">
        <v>33.902784514632607</v>
      </c>
      <c r="V105" s="14">
        <v>159.34608098682776</v>
      </c>
      <c r="W105" s="14">
        <v>261.42775441928887</v>
      </c>
      <c r="X105" s="16">
        <f t="shared" si="1"/>
        <v>0.60952243322742916</v>
      </c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</row>
    <row r="106" spans="1:40" s="1" customFormat="1">
      <c r="A106" s="1" t="s">
        <v>235</v>
      </c>
      <c r="B106" s="13">
        <v>32.783029048362572</v>
      </c>
      <c r="C106" s="14">
        <v>656.31308051700557</v>
      </c>
      <c r="D106" s="15">
        <v>1.0620036385669751</v>
      </c>
      <c r="E106" s="18">
        <v>2.1381601491930923E-2</v>
      </c>
      <c r="F106" s="15">
        <v>7.6261917361877654</v>
      </c>
      <c r="G106" s="15">
        <v>0.26867427075914607</v>
      </c>
      <c r="H106" s="15">
        <v>3.7813908720487812</v>
      </c>
      <c r="I106" s="15">
        <v>5.9230109986632566</v>
      </c>
      <c r="J106" s="15">
        <v>0.72728390563644674</v>
      </c>
      <c r="K106" s="13">
        <v>21.223739367270916</v>
      </c>
      <c r="L106" s="15">
        <v>6.1206564711906957</v>
      </c>
      <c r="M106" s="13">
        <v>65.339134067322078</v>
      </c>
      <c r="N106" s="13">
        <v>21.450548466522211</v>
      </c>
      <c r="O106" s="13">
        <v>95.529481966845211</v>
      </c>
      <c r="P106" s="13">
        <v>19.148065061685774</v>
      </c>
      <c r="Q106" s="14">
        <v>187.82668277686423</v>
      </c>
      <c r="R106" s="13">
        <v>31.711025087925655</v>
      </c>
      <c r="S106" s="14">
        <v>7612.4922131474295</v>
      </c>
      <c r="T106" s="15">
        <v>0.29913102707596612</v>
      </c>
      <c r="U106" s="13">
        <v>25.260820052102194</v>
      </c>
      <c r="V106" s="14">
        <v>117.3971578760093</v>
      </c>
      <c r="W106" s="14">
        <v>141.99957391317244</v>
      </c>
      <c r="X106" s="16">
        <f t="shared" si="1"/>
        <v>0.82674302915720987</v>
      </c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</row>
    <row r="107" spans="1:40" s="1" customFormat="1">
      <c r="A107" s="1" t="s">
        <v>236</v>
      </c>
      <c r="B107" s="13">
        <v>10.961679234845899</v>
      </c>
      <c r="C107" s="14">
        <v>623.44495972854486</v>
      </c>
      <c r="D107" s="15">
        <v>1.9692411983191089</v>
      </c>
      <c r="E107" s="18">
        <v>1.9821725287742068E-2</v>
      </c>
      <c r="F107" s="13">
        <v>12.68126903460205</v>
      </c>
      <c r="G107" s="15">
        <v>0.12779264188852743</v>
      </c>
      <c r="H107" s="15">
        <v>1.9044111402908834</v>
      </c>
      <c r="I107" s="15">
        <v>3.2883869775381482</v>
      </c>
      <c r="J107" s="15">
        <v>0.27305107234371195</v>
      </c>
      <c r="K107" s="13">
        <v>14.065288777776436</v>
      </c>
      <c r="L107" s="15">
        <v>4.4146016861569084</v>
      </c>
      <c r="M107" s="13">
        <v>52.449677365292004</v>
      </c>
      <c r="N107" s="13">
        <v>18.965948603058958</v>
      </c>
      <c r="O107" s="13">
        <v>90.948308781533257</v>
      </c>
      <c r="P107" s="13">
        <v>19.636585239916499</v>
      </c>
      <c r="Q107" s="14">
        <v>207.90476351078883</v>
      </c>
      <c r="R107" s="13">
        <v>34.193409808719764</v>
      </c>
      <c r="S107" s="14">
        <v>9829.0804451380318</v>
      </c>
      <c r="T107" s="15">
        <v>0.97806016067297297</v>
      </c>
      <c r="U107" s="14">
        <v>135.63491952158878</v>
      </c>
      <c r="V107" s="14">
        <v>610.45266096868477</v>
      </c>
      <c r="W107" s="14">
        <v>837.25931234480493</v>
      </c>
      <c r="X107" s="16">
        <f t="shared" si="1"/>
        <v>0.72910823680069703</v>
      </c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</row>
    <row r="108" spans="1:40" s="1" customFormat="1">
      <c r="A108" s="1" t="s">
        <v>237</v>
      </c>
      <c r="B108" s="13">
        <v>13.844975570543847</v>
      </c>
      <c r="C108" s="14">
        <v>1075.2649422852203</v>
      </c>
      <c r="D108" s="15">
        <v>1.8988200119590308</v>
      </c>
      <c r="E108" s="18">
        <v>4.5169004552691926E-2</v>
      </c>
      <c r="F108" s="13">
        <v>13.432351523174214</v>
      </c>
      <c r="G108" s="15">
        <v>0.26998321979752427</v>
      </c>
      <c r="H108" s="15">
        <v>4.3753448383968747</v>
      </c>
      <c r="I108" s="15">
        <v>6.8554564034915755</v>
      </c>
      <c r="J108" s="15">
        <v>0.65159904712858774</v>
      </c>
      <c r="K108" s="13">
        <v>29.491713443984157</v>
      </c>
      <c r="L108" s="15">
        <v>8.8180681662289722</v>
      </c>
      <c r="M108" s="13">
        <v>98.672864703907223</v>
      </c>
      <c r="N108" s="13">
        <v>33.95102961725815</v>
      </c>
      <c r="O108" s="14">
        <v>156.01759088345838</v>
      </c>
      <c r="P108" s="13">
        <v>32.398527479074382</v>
      </c>
      <c r="Q108" s="14">
        <v>324.40132727649444</v>
      </c>
      <c r="R108" s="13">
        <v>52.6499140774145</v>
      </c>
      <c r="S108" s="14">
        <v>9798.1462897720703</v>
      </c>
      <c r="T108" s="15">
        <v>0.78023030517503333</v>
      </c>
      <c r="U108" s="14">
        <v>132.71947253692773</v>
      </c>
      <c r="V108" s="14">
        <v>594.25961221118689</v>
      </c>
      <c r="W108" s="14">
        <v>772.87218146611428</v>
      </c>
      <c r="X108" s="16">
        <f t="shared" si="1"/>
        <v>0.76889766052116804</v>
      </c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</row>
    <row r="109" spans="1:40" s="1" customFormat="1">
      <c r="A109" s="1" t="s">
        <v>238</v>
      </c>
      <c r="B109" s="13">
        <v>17.74926672064452</v>
      </c>
      <c r="C109" s="14">
        <v>509.21920124277301</v>
      </c>
      <c r="D109" s="15">
        <v>1.8988586331312607</v>
      </c>
      <c r="E109" s="19">
        <v>3.4566113107056449E-3</v>
      </c>
      <c r="F109" s="13">
        <v>10.497383572664873</v>
      </c>
      <c r="G109" s="18">
        <v>6.2232264537983639E-2</v>
      </c>
      <c r="H109" s="15">
        <v>1.2300285288025654</v>
      </c>
      <c r="I109" s="15">
        <v>2.5793235376685382</v>
      </c>
      <c r="J109" s="15">
        <v>0.19116469895390076</v>
      </c>
      <c r="K109" s="13">
        <v>11.632913502632904</v>
      </c>
      <c r="L109" s="15">
        <v>3.7192435131442116</v>
      </c>
      <c r="M109" s="13">
        <v>43.855230659017778</v>
      </c>
      <c r="N109" s="13">
        <v>16.03114200983271</v>
      </c>
      <c r="O109" s="13">
        <v>76.834786476908633</v>
      </c>
      <c r="P109" s="13">
        <v>16.493941230354917</v>
      </c>
      <c r="Q109" s="14">
        <v>170.07025084545097</v>
      </c>
      <c r="R109" s="13">
        <v>29.42688977146668</v>
      </c>
      <c r="S109" s="14">
        <v>9823.3186543188785</v>
      </c>
      <c r="T109" s="15">
        <v>0.67903010425881904</v>
      </c>
      <c r="U109" s="13">
        <v>44.439696987114353</v>
      </c>
      <c r="V109" s="14">
        <v>200.43545480061516</v>
      </c>
      <c r="W109" s="14">
        <v>383.36832548986797</v>
      </c>
      <c r="X109" s="16">
        <f t="shared" si="1"/>
        <v>0.5228273737651612</v>
      </c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</row>
    <row r="110" spans="1:40" s="1" customFormat="1">
      <c r="A110" s="1" t="s">
        <v>239</v>
      </c>
      <c r="B110" s="13">
        <v>10.872579916545314</v>
      </c>
      <c r="C110" s="14">
        <v>704.4455064035144</v>
      </c>
      <c r="D110" s="15">
        <v>2.0203963867771098</v>
      </c>
      <c r="E110" s="18">
        <v>1.8725026621539333E-2</v>
      </c>
      <c r="F110" s="13">
        <v>13.885483455907048</v>
      </c>
      <c r="G110" s="15">
        <v>0.13052254230585042</v>
      </c>
      <c r="H110" s="15">
        <v>2.2842910066995326</v>
      </c>
      <c r="I110" s="15">
        <v>3.6163850252839871</v>
      </c>
      <c r="J110" s="15">
        <v>0.30609629789746462</v>
      </c>
      <c r="K110" s="13">
        <v>15.708456619890908</v>
      </c>
      <c r="L110" s="15">
        <v>5.2958282208728997</v>
      </c>
      <c r="M110" s="13">
        <v>59.978954279351733</v>
      </c>
      <c r="N110" s="13">
        <v>21.898048700544354</v>
      </c>
      <c r="O110" s="14">
        <v>105.44543588501105</v>
      </c>
      <c r="P110" s="13">
        <v>22.970384955232976</v>
      </c>
      <c r="Q110" s="14">
        <v>229.81484113904079</v>
      </c>
      <c r="R110" s="13">
        <v>39.665369394720862</v>
      </c>
      <c r="S110" s="14">
        <v>10130.855853046956</v>
      </c>
      <c r="T110" s="15">
        <v>0.98052565609874798</v>
      </c>
      <c r="U110" s="14">
        <v>91.784352400321097</v>
      </c>
      <c r="V110" s="14">
        <v>403.74885534626316</v>
      </c>
      <c r="W110" s="14">
        <v>733.16259354236081</v>
      </c>
      <c r="X110" s="16">
        <f t="shared" si="1"/>
        <v>0.55069483754688486</v>
      </c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</row>
    <row r="111" spans="1:40" s="1" customFormat="1">
      <c r="A111" s="1" t="s">
        <v>240</v>
      </c>
      <c r="B111" s="13">
        <v>32.107382070569642</v>
      </c>
      <c r="C111" s="14">
        <v>1108.1125707828701</v>
      </c>
      <c r="D111" s="15">
        <v>1.2570713425915105</v>
      </c>
      <c r="E111" s="18">
        <v>7.4589165990219419E-2</v>
      </c>
      <c r="F111" s="15">
        <v>9.3794024526685256</v>
      </c>
      <c r="G111" s="15">
        <v>0.59441257399139813</v>
      </c>
      <c r="H111" s="15">
        <v>8.1248420648877921</v>
      </c>
      <c r="I111" s="15">
        <v>9.4856509932186537</v>
      </c>
      <c r="J111" s="15">
        <v>0.87005531050463303</v>
      </c>
      <c r="K111" s="13">
        <v>36.386794094696235</v>
      </c>
      <c r="L111" s="13">
        <v>10.199569012257069</v>
      </c>
      <c r="M111" s="14">
        <v>112.00163542061026</v>
      </c>
      <c r="N111" s="13">
        <v>36.062597610955478</v>
      </c>
      <c r="O111" s="14">
        <v>158.31984013465424</v>
      </c>
      <c r="P111" s="13">
        <v>31.320885383536353</v>
      </c>
      <c r="Q111" s="14">
        <v>306.86297329637733</v>
      </c>
      <c r="R111" s="13">
        <v>49.606514712791814</v>
      </c>
      <c r="S111" s="14">
        <v>7599.1749885448171</v>
      </c>
      <c r="T111" s="15">
        <v>0.51991386692266572</v>
      </c>
      <c r="U111" s="13">
        <v>46.88628950329219</v>
      </c>
      <c r="V111" s="14">
        <v>214.66885882388448</v>
      </c>
      <c r="W111" s="14">
        <v>265.7610768188577</v>
      </c>
      <c r="X111" s="16">
        <f t="shared" si="1"/>
        <v>0.8077513132978551</v>
      </c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</row>
    <row r="112" spans="1:40" s="1" customFormat="1">
      <c r="A112" s="1" t="s">
        <v>241</v>
      </c>
      <c r="B112" s="13">
        <v>36.842177069581723</v>
      </c>
      <c r="C112" s="14">
        <v>1172.2974843192771</v>
      </c>
      <c r="D112" s="15">
        <v>1.5217744606788393</v>
      </c>
      <c r="E112" s="15">
        <v>0.11228331246349933</v>
      </c>
      <c r="F112" s="15">
        <v>9.5343209724548537</v>
      </c>
      <c r="G112" s="15">
        <v>0.73204975179768439</v>
      </c>
      <c r="H112" s="15">
        <v>9.0622852210523117</v>
      </c>
      <c r="I112" s="13">
        <v>10.659738644396448</v>
      </c>
      <c r="J112" s="15">
        <v>0.84518465721174263</v>
      </c>
      <c r="K112" s="13">
        <v>38.046412324906534</v>
      </c>
      <c r="L112" s="13">
        <v>10.68526989121624</v>
      </c>
      <c r="M112" s="14">
        <v>117.64651820441016</v>
      </c>
      <c r="N112" s="13">
        <v>38.31310941737064</v>
      </c>
      <c r="O112" s="14">
        <v>170.29577116096826</v>
      </c>
      <c r="P112" s="13">
        <v>33.636265637061257</v>
      </c>
      <c r="Q112" s="14">
        <v>319.05394205302701</v>
      </c>
      <c r="R112" s="13">
        <v>53.352458830393935</v>
      </c>
      <c r="S112" s="14">
        <v>7659.0557867235348</v>
      </c>
      <c r="T112" s="15">
        <v>0.54382430963554373</v>
      </c>
      <c r="U112" s="13">
        <v>49.019362895987172</v>
      </c>
      <c r="V112" s="14">
        <v>230.92754917013565</v>
      </c>
      <c r="W112" s="14">
        <v>285.17466167296482</v>
      </c>
      <c r="X112" s="16">
        <f t="shared" si="1"/>
        <v>0.80977583287171861</v>
      </c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</row>
    <row r="113" spans="1:40" s="1" customFormat="1">
      <c r="A113" s="1" t="s">
        <v>242</v>
      </c>
      <c r="B113" s="13">
        <v>33.949368542374408</v>
      </c>
      <c r="C113" s="14">
        <v>1081.6006653044496</v>
      </c>
      <c r="D113" s="15">
        <v>1.1818983398224536</v>
      </c>
      <c r="E113" s="18">
        <v>7.4917304805516477E-2</v>
      </c>
      <c r="F113" s="15">
        <v>9.1933381256575952</v>
      </c>
      <c r="G113" s="15">
        <v>0.60047740537155914</v>
      </c>
      <c r="H113" s="15">
        <v>8.3210511260127547</v>
      </c>
      <c r="I113" s="15">
        <v>9.6819445520663798</v>
      </c>
      <c r="J113" s="15">
        <v>0.90895458209977553</v>
      </c>
      <c r="K113" s="13">
        <v>37.299680941323281</v>
      </c>
      <c r="L113" s="13">
        <v>10.241009510526261</v>
      </c>
      <c r="M113" s="14">
        <v>107.76960872781066</v>
      </c>
      <c r="N113" s="13">
        <v>35.146924152276618</v>
      </c>
      <c r="O113" s="14">
        <v>154.54457459133852</v>
      </c>
      <c r="P113" s="13">
        <v>30.669103177357009</v>
      </c>
      <c r="Q113" s="14">
        <v>295.80040395753554</v>
      </c>
      <c r="R113" s="13">
        <v>48.443610099217445</v>
      </c>
      <c r="S113" s="14">
        <v>7393.2606779291254</v>
      </c>
      <c r="T113" s="15">
        <v>0.4320408770111811</v>
      </c>
      <c r="U113" s="13">
        <v>41.242125603815623</v>
      </c>
      <c r="V113" s="14">
        <v>189.41137724964102</v>
      </c>
      <c r="W113" s="14">
        <v>225.11438037877647</v>
      </c>
      <c r="X113" s="16">
        <f t="shared" si="1"/>
        <v>0.84140061124010945</v>
      </c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</row>
    <row r="114" spans="1:40" s="1" customFormat="1">
      <c r="A114" s="1" t="s">
        <v>243</v>
      </c>
      <c r="B114" s="13">
        <v>25.753599035804907</v>
      </c>
      <c r="C114" s="14">
        <v>496.43441664750577</v>
      </c>
      <c r="D114" s="15">
        <v>0.93870709870145974</v>
      </c>
      <c r="E114" s="18">
        <v>3.7142955094925163E-2</v>
      </c>
      <c r="F114" s="15">
        <v>6.1034510024318704</v>
      </c>
      <c r="G114" s="15">
        <v>0.18725627828861854</v>
      </c>
      <c r="H114" s="15">
        <v>2.7364879326256379</v>
      </c>
      <c r="I114" s="15">
        <v>3.9269015555512037</v>
      </c>
      <c r="J114" s="15">
        <v>0.52669618647648808</v>
      </c>
      <c r="K114" s="13">
        <v>14.391176226966444</v>
      </c>
      <c r="L114" s="15">
        <v>4.0578875265596306</v>
      </c>
      <c r="M114" s="13">
        <v>44.539804992204488</v>
      </c>
      <c r="N114" s="13">
        <v>15.710079555037824</v>
      </c>
      <c r="O114" s="13">
        <v>71.223909346654139</v>
      </c>
      <c r="P114" s="13">
        <v>14.492906731108212</v>
      </c>
      <c r="Q114" s="14">
        <v>141.79712209703243</v>
      </c>
      <c r="R114" s="13">
        <v>24.473011721800958</v>
      </c>
      <c r="S114" s="14">
        <v>7965.3549972520059</v>
      </c>
      <c r="T114" s="15">
        <v>0.41256670986717048</v>
      </c>
      <c r="U114" s="13">
        <v>26.357282483651439</v>
      </c>
      <c r="V114" s="14">
        <v>120.47875904763475</v>
      </c>
      <c r="W114" s="14">
        <v>163.27902873627394</v>
      </c>
      <c r="X114" s="16">
        <f t="shared" si="1"/>
        <v>0.7378703804162775</v>
      </c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</row>
    <row r="115" spans="1:40" s="1" customFormat="1">
      <c r="A115" s="1" t="s">
        <v>244</v>
      </c>
      <c r="B115" s="13">
        <v>37.454364274164746</v>
      </c>
      <c r="C115" s="14">
        <v>2207.094559699985</v>
      </c>
      <c r="D115" s="15">
        <v>2.1683444024243284</v>
      </c>
      <c r="E115" s="15">
        <v>0.13614334242587472</v>
      </c>
      <c r="F115" s="13">
        <v>10.639668308419379</v>
      </c>
      <c r="G115" s="15">
        <v>0.67254306015093779</v>
      </c>
      <c r="H115" s="15">
        <v>8.4909392901711325</v>
      </c>
      <c r="I115" s="15">
        <v>9.7148599431451181</v>
      </c>
      <c r="J115" s="15">
        <v>0.98764424281093144</v>
      </c>
      <c r="K115" s="13">
        <v>50.756085913161165</v>
      </c>
      <c r="L115" s="13">
        <v>16.14828967894594</v>
      </c>
      <c r="M115" s="14">
        <v>192.25945208768169</v>
      </c>
      <c r="N115" s="13">
        <v>68.694787068007898</v>
      </c>
      <c r="O115" s="14">
        <v>304.78396255626421</v>
      </c>
      <c r="P115" s="13">
        <v>56.856058376112479</v>
      </c>
      <c r="Q115" s="14">
        <v>550.33562565449586</v>
      </c>
      <c r="R115" s="13">
        <v>87.370101343306501</v>
      </c>
      <c r="S115" s="14">
        <v>7757.7672625586438</v>
      </c>
      <c r="T115" s="15">
        <v>1.3443870866019014</v>
      </c>
      <c r="U115" s="14">
        <v>155.12231222416216</v>
      </c>
      <c r="V115" s="14">
        <v>712.08546544271189</v>
      </c>
      <c r="W115" s="14">
        <v>768.03396368456208</v>
      </c>
      <c r="X115" s="16">
        <f t="shared" si="1"/>
        <v>0.92715361443985733</v>
      </c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</row>
    <row r="116" spans="1:40" s="1" customFormat="1">
      <c r="A116" s="1" t="s">
        <v>245</v>
      </c>
      <c r="B116" s="13">
        <v>33.287571719413116</v>
      </c>
      <c r="C116" s="14">
        <v>1734.8173792534117</v>
      </c>
      <c r="D116" s="15">
        <v>1.9099914700916307</v>
      </c>
      <c r="E116" s="15">
        <v>0.13753824757433591</v>
      </c>
      <c r="F116" s="13">
        <v>11.089493805465477</v>
      </c>
      <c r="G116" s="15">
        <v>0.69827371389877124</v>
      </c>
      <c r="H116" s="15">
        <v>8.7482800461097288</v>
      </c>
      <c r="I116" s="13">
        <v>10.325122335818325</v>
      </c>
      <c r="J116" s="15">
        <v>0.93556388986081129</v>
      </c>
      <c r="K116" s="13">
        <v>45.394858861371084</v>
      </c>
      <c r="L116" s="13">
        <v>13.556526710085558</v>
      </c>
      <c r="M116" s="14">
        <v>158.39260455876098</v>
      </c>
      <c r="N116" s="13">
        <v>54.801937757303399</v>
      </c>
      <c r="O116" s="14">
        <v>238.41280351751709</v>
      </c>
      <c r="P116" s="13">
        <v>45.599315209979324</v>
      </c>
      <c r="Q116" s="14">
        <v>439.35401141932198</v>
      </c>
      <c r="R116" s="13">
        <v>68.825582201436802</v>
      </c>
      <c r="S116" s="14">
        <v>8011.8332646235976</v>
      </c>
      <c r="T116" s="15">
        <v>1.0753734659992278</v>
      </c>
      <c r="U116" s="14">
        <v>127.7533059922693</v>
      </c>
      <c r="V116" s="14">
        <v>580.32848061012396</v>
      </c>
      <c r="W116" s="14">
        <v>644.23635761542823</v>
      </c>
      <c r="X116" s="16">
        <f t="shared" si="1"/>
        <v>0.9008005738113688</v>
      </c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</row>
    <row r="117" spans="1:40" s="1" customFormat="1">
      <c r="A117" s="1" t="s">
        <v>313</v>
      </c>
      <c r="B117" s="13">
        <v>31.562290542390436</v>
      </c>
      <c r="C117" s="14">
        <v>1145.7183313351709</v>
      </c>
      <c r="D117" s="15">
        <v>1.1803145386523108</v>
      </c>
      <c r="E117" s="15">
        <v>0.11960095057490842</v>
      </c>
      <c r="F117" s="13">
        <v>10.221259288545047</v>
      </c>
      <c r="G117" s="15">
        <v>0.7170731854600203</v>
      </c>
      <c r="H117" s="15">
        <v>8.3513687853647873</v>
      </c>
      <c r="I117" s="15">
        <v>9.4403929303144061</v>
      </c>
      <c r="J117" s="15">
        <v>0.84760891022575624</v>
      </c>
      <c r="K117" s="13">
        <v>33.927410777488838</v>
      </c>
      <c r="L117" s="15">
        <v>9.6587763936127455</v>
      </c>
      <c r="M117" s="14">
        <v>107.18502959402367</v>
      </c>
      <c r="N117" s="13">
        <v>36.391280638285167</v>
      </c>
      <c r="O117" s="14">
        <v>161.7917922138007</v>
      </c>
      <c r="P117" s="13">
        <v>31.44185184356601</v>
      </c>
      <c r="Q117" s="14">
        <v>316.54917105340598</v>
      </c>
      <c r="R117" s="13">
        <v>51.306830495838838</v>
      </c>
      <c r="S117" s="14">
        <v>8209.7052744949924</v>
      </c>
      <c r="T117" s="15">
        <v>0.71819678187447067</v>
      </c>
      <c r="U117" s="14">
        <v>65.210587263246111</v>
      </c>
      <c r="V117" s="14">
        <v>303.30308061385642</v>
      </c>
      <c r="W117" s="14">
        <v>416.05055269808429</v>
      </c>
      <c r="X117" s="16">
        <f t="shared" si="1"/>
        <v>0.72900535439008196</v>
      </c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</row>
    <row r="118" spans="1:40" s="1" customFormat="1">
      <c r="A118" s="1" t="s">
        <v>246</v>
      </c>
      <c r="B118" s="13">
        <v>28.12034749277964</v>
      </c>
      <c r="C118" s="14">
        <v>955.75291416000618</v>
      </c>
      <c r="D118" s="15">
        <v>1.4346236215758859</v>
      </c>
      <c r="E118" s="18">
        <v>7.0251452851866236E-2</v>
      </c>
      <c r="F118" s="15">
        <v>8.8453541187043552</v>
      </c>
      <c r="G118" s="15">
        <v>0.36312848804704018</v>
      </c>
      <c r="H118" s="15">
        <v>4.8119569148962773</v>
      </c>
      <c r="I118" s="15">
        <v>6.2757199061886224</v>
      </c>
      <c r="J118" s="15">
        <v>0.50820207965557229</v>
      </c>
      <c r="K118" s="13">
        <v>24.565293306947957</v>
      </c>
      <c r="L118" s="15">
        <v>7.2887665373996802</v>
      </c>
      <c r="M118" s="13">
        <v>85.48730868720628</v>
      </c>
      <c r="N118" s="13">
        <v>29.519905090955842</v>
      </c>
      <c r="O118" s="14">
        <v>138.03594717426887</v>
      </c>
      <c r="P118" s="13">
        <v>27.167048343309283</v>
      </c>
      <c r="Q118" s="14">
        <v>280.84881755507348</v>
      </c>
      <c r="R118" s="13">
        <v>47.044386313951215</v>
      </c>
      <c r="S118" s="14">
        <v>8658.6171264898585</v>
      </c>
      <c r="T118" s="15">
        <v>0.85003004585186626</v>
      </c>
      <c r="U118" s="14">
        <v>66.669253692717817</v>
      </c>
      <c r="V118" s="14">
        <v>302.55632623275415</v>
      </c>
      <c r="W118" s="14">
        <v>467.65755560996701</v>
      </c>
      <c r="X118" s="16">
        <f t="shared" si="1"/>
        <v>0.64696127027848216</v>
      </c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</row>
    <row r="119" spans="1:40" s="1" customFormat="1">
      <c r="A119" s="1" t="s">
        <v>247</v>
      </c>
      <c r="B119" s="13">
        <v>39.124372520805991</v>
      </c>
      <c r="C119" s="14">
        <v>833.70771618785534</v>
      </c>
      <c r="D119" s="15">
        <v>1.0992843533025349</v>
      </c>
      <c r="E119" s="18">
        <v>6.2334912003086503E-2</v>
      </c>
      <c r="F119" s="15">
        <v>7.9562552694842585</v>
      </c>
      <c r="G119" s="15">
        <v>0.41494852701961465</v>
      </c>
      <c r="H119" s="15">
        <v>5.9441623344026091</v>
      </c>
      <c r="I119" s="15">
        <v>7.2241081473172279</v>
      </c>
      <c r="J119" s="15">
        <v>0.74206546166991183</v>
      </c>
      <c r="K119" s="13">
        <v>25.987043930131282</v>
      </c>
      <c r="L119" s="15">
        <v>7.4703766752057348</v>
      </c>
      <c r="M119" s="13">
        <v>82.504924992075161</v>
      </c>
      <c r="N119" s="13">
        <v>27.127213008052948</v>
      </c>
      <c r="O119" s="14">
        <v>120.42011955649704</v>
      </c>
      <c r="P119" s="13">
        <v>23.792423062287114</v>
      </c>
      <c r="Q119" s="14">
        <v>240.12429660384075</v>
      </c>
      <c r="R119" s="13">
        <v>37.026874022547744</v>
      </c>
      <c r="S119" s="14">
        <v>8023.0296574914291</v>
      </c>
      <c r="T119" s="15">
        <v>0.41884434117254854</v>
      </c>
      <c r="U119" s="13">
        <v>28.746915994594602</v>
      </c>
      <c r="V119" s="14">
        <v>130.89955849160523</v>
      </c>
      <c r="W119" s="14">
        <v>182.10005125259957</v>
      </c>
      <c r="X119" s="16">
        <f t="shared" si="1"/>
        <v>0.7188331776470962</v>
      </c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</row>
    <row r="120" spans="1:40" s="1" customFormat="1">
      <c r="A120" s="1" t="s">
        <v>248</v>
      </c>
      <c r="B120" s="13">
        <v>35.767833436935938</v>
      </c>
      <c r="C120" s="14">
        <v>787.15061830905449</v>
      </c>
      <c r="D120" s="15">
        <v>1.0421865073012422</v>
      </c>
      <c r="E120" s="18">
        <v>4.0882320533570847E-2</v>
      </c>
      <c r="F120" s="15">
        <v>7.9019123851929924</v>
      </c>
      <c r="G120" s="15">
        <v>0.44516066679229865</v>
      </c>
      <c r="H120" s="15">
        <v>5.3849964025508763</v>
      </c>
      <c r="I120" s="15">
        <v>7.048928547800914</v>
      </c>
      <c r="J120" s="15">
        <v>0.61463519396895816</v>
      </c>
      <c r="K120" s="13">
        <v>24.940740219351721</v>
      </c>
      <c r="L120" s="15">
        <v>7.1359085202860113</v>
      </c>
      <c r="M120" s="13">
        <v>76.475780888763438</v>
      </c>
      <c r="N120" s="13">
        <v>25.26983289336707</v>
      </c>
      <c r="O120" s="14">
        <v>111.86665203373289</v>
      </c>
      <c r="P120" s="13">
        <v>22.088968244281926</v>
      </c>
      <c r="Q120" s="14">
        <v>221.19569225031276</v>
      </c>
      <c r="R120" s="13">
        <v>35.528274660196793</v>
      </c>
      <c r="S120" s="14">
        <v>8273.661554853541</v>
      </c>
      <c r="T120" s="15">
        <v>0.42647191361101111</v>
      </c>
      <c r="U120" s="13">
        <v>27.365135554760585</v>
      </c>
      <c r="V120" s="14">
        <v>120.29442745972536</v>
      </c>
      <c r="W120" s="14">
        <v>171.87595708789775</v>
      </c>
      <c r="X120" s="16">
        <f t="shared" si="1"/>
        <v>0.69989095332400986</v>
      </c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</row>
    <row r="121" spans="1:40" s="1" customFormat="1">
      <c r="A121" s="1" t="s">
        <v>249</v>
      </c>
      <c r="B121" s="13">
        <v>12.849251453088826</v>
      </c>
      <c r="C121" s="14">
        <v>1424.1587355022039</v>
      </c>
      <c r="D121" s="15">
        <v>1.4352220225705019</v>
      </c>
      <c r="E121" s="15">
        <v>0.1248912605682664</v>
      </c>
      <c r="F121" s="13">
        <v>17.395695378190339</v>
      </c>
      <c r="G121" s="15">
        <v>0.55720967822224099</v>
      </c>
      <c r="H121" s="15">
        <v>8.4067295857030597</v>
      </c>
      <c r="I121" s="13">
        <v>10.941480251672759</v>
      </c>
      <c r="J121" s="15">
        <v>0.91895183031369787</v>
      </c>
      <c r="K121" s="13">
        <v>40.48806519720646</v>
      </c>
      <c r="L121" s="13">
        <v>11.673023109078351</v>
      </c>
      <c r="M121" s="14">
        <v>129.82558305907429</v>
      </c>
      <c r="N121" s="13">
        <v>43.743550380470083</v>
      </c>
      <c r="O121" s="14">
        <v>204.16359434456211</v>
      </c>
      <c r="P121" s="13">
        <v>41.786471776318102</v>
      </c>
      <c r="Q121" s="14">
        <v>425.52798457323132</v>
      </c>
      <c r="R121" s="13">
        <v>69.829975893222141</v>
      </c>
      <c r="S121" s="14">
        <v>9668.8712290628591</v>
      </c>
      <c r="T121" s="15">
        <v>0.81428848650663788</v>
      </c>
      <c r="U121" s="14">
        <v>143.10072541381186</v>
      </c>
      <c r="V121" s="14">
        <v>640.2356617841923</v>
      </c>
      <c r="W121" s="14">
        <v>883.48031863031747</v>
      </c>
      <c r="X121" s="16">
        <f t="shared" si="1"/>
        <v>0.72467450409847989</v>
      </c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</row>
    <row r="122" spans="1:40" s="1" customFormat="1">
      <c r="A122" s="1" t="s">
        <v>250</v>
      </c>
      <c r="B122" s="13">
        <v>37.525609050493657</v>
      </c>
      <c r="C122" s="14">
        <v>758.00389106074715</v>
      </c>
      <c r="D122" s="15">
        <v>1.0321060450814019</v>
      </c>
      <c r="E122" s="18">
        <v>9.4679398157520522E-2</v>
      </c>
      <c r="F122" s="15">
        <v>7.9283511830871749</v>
      </c>
      <c r="G122" s="15">
        <v>0.47916116931628222</v>
      </c>
      <c r="H122" s="15">
        <v>6.1134212335717022</v>
      </c>
      <c r="I122" s="15">
        <v>7.8265003790842114</v>
      </c>
      <c r="J122" s="15">
        <v>0.7873899942739313</v>
      </c>
      <c r="K122" s="13">
        <v>25.836996742262023</v>
      </c>
      <c r="L122" s="15">
        <v>7.0840968422112303</v>
      </c>
      <c r="M122" s="13">
        <v>73.802804713126164</v>
      </c>
      <c r="N122" s="13">
        <v>24.080341353025279</v>
      </c>
      <c r="O122" s="14">
        <v>109.07779505965274</v>
      </c>
      <c r="P122" s="13">
        <v>21.074947278034291</v>
      </c>
      <c r="Q122" s="14">
        <v>214.54376652938151</v>
      </c>
      <c r="R122" s="13">
        <v>34.782222048273681</v>
      </c>
      <c r="S122" s="14">
        <v>7968.192034803008</v>
      </c>
      <c r="T122" s="15">
        <v>0.35341220050588762</v>
      </c>
      <c r="U122" s="13">
        <v>28.974474330871491</v>
      </c>
      <c r="V122" s="14">
        <v>132.51324033134534</v>
      </c>
      <c r="W122" s="14">
        <v>180.9479466609848</v>
      </c>
      <c r="X122" s="16">
        <f t="shared" si="1"/>
        <v>0.73232795826976504</v>
      </c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</row>
    <row r="123" spans="1:40" s="1" customFormat="1">
      <c r="A123" s="1" t="s">
        <v>251</v>
      </c>
      <c r="B123" s="13">
        <v>11.847957387197466</v>
      </c>
      <c r="C123" s="14">
        <v>1165.4665782685504</v>
      </c>
      <c r="D123" s="15">
        <v>1.4606689469403722</v>
      </c>
      <c r="E123" s="18">
        <v>5.6099300416547787E-2</v>
      </c>
      <c r="F123" s="13">
        <v>12.360305625211854</v>
      </c>
      <c r="G123" s="15">
        <v>0.4360292072250298</v>
      </c>
      <c r="H123" s="15">
        <v>5.8495793633548772</v>
      </c>
      <c r="I123" s="15">
        <v>8.065618710168037</v>
      </c>
      <c r="J123" s="15">
        <v>0.93028623383790399</v>
      </c>
      <c r="K123" s="13">
        <v>30.913383119206959</v>
      </c>
      <c r="L123" s="15">
        <v>9.2937052848333401</v>
      </c>
      <c r="M123" s="14">
        <v>102.93687296241723</v>
      </c>
      <c r="N123" s="13">
        <v>36.167780253072912</v>
      </c>
      <c r="O123" s="14">
        <v>171.29954631053005</v>
      </c>
      <c r="P123" s="13">
        <v>34.335778076367234</v>
      </c>
      <c r="Q123" s="14">
        <v>359.11478048652714</v>
      </c>
      <c r="R123" s="13">
        <v>59.374844481010093</v>
      </c>
      <c r="S123" s="14">
        <v>9974.3079888533266</v>
      </c>
      <c r="T123" s="15">
        <v>1.1792104242012431</v>
      </c>
      <c r="U123" s="14">
        <v>90.16683437639054</v>
      </c>
      <c r="V123" s="14">
        <v>405.11731708445291</v>
      </c>
      <c r="W123" s="14">
        <v>600.14269588571108</v>
      </c>
      <c r="X123" s="16">
        <f t="shared" si="1"/>
        <v>0.67503498728176126</v>
      </c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</row>
    <row r="124" spans="1:40" s="1" customFormat="1">
      <c r="A124" s="1" t="s">
        <v>252</v>
      </c>
      <c r="B124" s="13">
        <v>19.27061430015798</v>
      </c>
      <c r="C124" s="14">
        <v>913.36972878611164</v>
      </c>
      <c r="D124" s="15">
        <v>1.2187233642761168</v>
      </c>
      <c r="E124" s="18">
        <v>7.4922116042652573E-2</v>
      </c>
      <c r="F124" s="15">
        <v>9.2550270937575867</v>
      </c>
      <c r="G124" s="15">
        <v>0.36942974537119</v>
      </c>
      <c r="H124" s="15">
        <v>5.680272479797968</v>
      </c>
      <c r="I124" s="15">
        <v>6.9194075649574796</v>
      </c>
      <c r="J124" s="15">
        <v>0.80838577542368961</v>
      </c>
      <c r="K124" s="13">
        <v>26.154194663889864</v>
      </c>
      <c r="L124" s="15">
        <v>7.7836680863172107</v>
      </c>
      <c r="M124" s="13">
        <v>86.833068329276188</v>
      </c>
      <c r="N124" s="13">
        <v>29.02143674287224</v>
      </c>
      <c r="O124" s="14">
        <v>130.95057211628742</v>
      </c>
      <c r="P124" s="13">
        <v>25.878205478649363</v>
      </c>
      <c r="Q124" s="14">
        <v>261.93249465743162</v>
      </c>
      <c r="R124" s="13">
        <v>42.665597236008047</v>
      </c>
      <c r="S124" s="14">
        <v>9037.2986610026564</v>
      </c>
      <c r="T124" s="15">
        <v>0.63119351070336649</v>
      </c>
      <c r="U124" s="13">
        <v>39.726213165448065</v>
      </c>
      <c r="V124" s="14">
        <v>179.13025437444978</v>
      </c>
      <c r="W124" s="14">
        <v>236.69282068963261</v>
      </c>
      <c r="X124" s="16">
        <f t="shared" si="1"/>
        <v>0.75680476430392996</v>
      </c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</row>
    <row r="125" spans="1:40" s="1" customFormat="1">
      <c r="A125" s="1" t="s">
        <v>253</v>
      </c>
      <c r="B125" s="13">
        <v>16.057954985789639</v>
      </c>
      <c r="C125" s="14">
        <v>1076.3274209481081</v>
      </c>
      <c r="D125" s="15">
        <v>1.3286550521445304</v>
      </c>
      <c r="E125" s="18">
        <v>5.6995783239802172E-2</v>
      </c>
      <c r="F125" s="13">
        <v>11.627512701536224</v>
      </c>
      <c r="G125" s="15">
        <v>0.3291872451213762</v>
      </c>
      <c r="H125" s="15">
        <v>5.2059556884541065</v>
      </c>
      <c r="I125" s="15">
        <v>7.6047467477898314</v>
      </c>
      <c r="J125" s="15">
        <v>0.8949543159384038</v>
      </c>
      <c r="K125" s="13">
        <v>29.257516878755975</v>
      </c>
      <c r="L125" s="15">
        <v>8.4511148284417121</v>
      </c>
      <c r="M125" s="13">
        <v>98.761469871905206</v>
      </c>
      <c r="N125" s="13">
        <v>33.446983209144783</v>
      </c>
      <c r="O125" s="14">
        <v>154.02946791440749</v>
      </c>
      <c r="P125" s="13">
        <v>31.099176100829574</v>
      </c>
      <c r="Q125" s="14">
        <v>325.87649672853979</v>
      </c>
      <c r="R125" s="13">
        <v>52.14300311614987</v>
      </c>
      <c r="S125" s="14">
        <v>9919.5155642449809</v>
      </c>
      <c r="T125" s="15">
        <v>0.91258787465631019</v>
      </c>
      <c r="U125" s="14">
        <v>68.662441333470795</v>
      </c>
      <c r="V125" s="14">
        <v>311.50850860655248</v>
      </c>
      <c r="W125" s="14">
        <v>415.97175578116799</v>
      </c>
      <c r="X125" s="16">
        <f t="shared" si="1"/>
        <v>0.74886937460828251</v>
      </c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</row>
    <row r="126" spans="1:40" s="1" customFormat="1">
      <c r="A126" s="1" t="s">
        <v>254</v>
      </c>
      <c r="B126" s="13">
        <v>49.95110338653582</v>
      </c>
      <c r="C126" s="14">
        <v>1265.840327466565</v>
      </c>
      <c r="D126" s="15">
        <v>1.314373120386372</v>
      </c>
      <c r="E126" s="15">
        <v>0.14250010882805483</v>
      </c>
      <c r="F126" s="15">
        <v>9.3492160255398282</v>
      </c>
      <c r="G126" s="15">
        <v>0.58689362649996579</v>
      </c>
      <c r="H126" s="15">
        <v>7.5737143012144896</v>
      </c>
      <c r="I126" s="15">
        <v>8.6997274500817205</v>
      </c>
      <c r="J126" s="15">
        <v>0.99085674534133983</v>
      </c>
      <c r="K126" s="13">
        <v>36.501840157220535</v>
      </c>
      <c r="L126" s="13">
        <v>10.71683469121143</v>
      </c>
      <c r="M126" s="14">
        <v>119.83795539004471</v>
      </c>
      <c r="N126" s="13">
        <v>40.674039692060823</v>
      </c>
      <c r="O126" s="14">
        <v>178.81052276558532</v>
      </c>
      <c r="P126" s="13">
        <v>34.390563507332793</v>
      </c>
      <c r="Q126" s="14">
        <v>337.2434559333293</v>
      </c>
      <c r="R126" s="13">
        <v>54.160573594876212</v>
      </c>
      <c r="S126" s="14">
        <v>7670.6490135523827</v>
      </c>
      <c r="T126" s="15">
        <v>0.6903835101744572</v>
      </c>
      <c r="U126" s="13">
        <v>55.102913747914627</v>
      </c>
      <c r="V126" s="14">
        <v>254.39740223853681</v>
      </c>
      <c r="W126" s="14">
        <v>303.58768805688902</v>
      </c>
      <c r="X126" s="16">
        <f t="shared" si="1"/>
        <v>0.83797008985049981</v>
      </c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</row>
    <row r="127" spans="1:40" s="1" customFormat="1">
      <c r="A127" s="1" t="s">
        <v>255</v>
      </c>
      <c r="B127" s="13">
        <v>36.257471251936714</v>
      </c>
      <c r="C127" s="14">
        <v>485.95189486930775</v>
      </c>
      <c r="D127" s="15">
        <v>1.3139464820623683</v>
      </c>
      <c r="E127" s="19">
        <v>7.3520955991382159E-3</v>
      </c>
      <c r="F127" s="15">
        <v>7.7587399602367633</v>
      </c>
      <c r="G127" s="15">
        <v>0.15872083861040887</v>
      </c>
      <c r="H127" s="15">
        <v>2.5936619090540587</v>
      </c>
      <c r="I127" s="15">
        <v>3.7997035543676585</v>
      </c>
      <c r="J127" s="15">
        <v>0.40270445330917509</v>
      </c>
      <c r="K127" s="13">
        <v>14.486967388819993</v>
      </c>
      <c r="L127" s="15">
        <v>4.1696098746160501</v>
      </c>
      <c r="M127" s="13">
        <v>46.681942671502306</v>
      </c>
      <c r="N127" s="13">
        <v>15.691866764758506</v>
      </c>
      <c r="O127" s="13">
        <v>72.319325144641553</v>
      </c>
      <c r="P127" s="13">
        <v>14.39401506905554</v>
      </c>
      <c r="Q127" s="14">
        <v>150.38211501623897</v>
      </c>
      <c r="R127" s="13">
        <v>24.360814859092585</v>
      </c>
      <c r="S127" s="14">
        <v>7749.4168915559439</v>
      </c>
      <c r="T127" s="15">
        <v>0.36107273850864391</v>
      </c>
      <c r="U127" s="13">
        <v>23.198964413241821</v>
      </c>
      <c r="V127" s="14">
        <v>103.79010007687195</v>
      </c>
      <c r="W127" s="14">
        <v>148.66369715767809</v>
      </c>
      <c r="X127" s="16">
        <f t="shared" si="1"/>
        <v>0.69815363172885725</v>
      </c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</row>
    <row r="128" spans="1:40" s="1" customFormat="1">
      <c r="A128" s="1" t="s">
        <v>256</v>
      </c>
      <c r="B128" s="13">
        <v>24.10649568102659</v>
      </c>
      <c r="C128" s="14">
        <v>1256.9264565929996</v>
      </c>
      <c r="D128" s="15">
        <v>1.568064353780543</v>
      </c>
      <c r="E128" s="18">
        <v>7.640392833183321E-2</v>
      </c>
      <c r="F128" s="13">
        <v>12.404456482604211</v>
      </c>
      <c r="G128" s="15">
        <v>0.63185246567104247</v>
      </c>
      <c r="H128" s="15">
        <v>8.5027049832197541</v>
      </c>
      <c r="I128" s="13">
        <v>10.680020620057919</v>
      </c>
      <c r="J128" s="15">
        <v>0.94765083477327572</v>
      </c>
      <c r="K128" s="13">
        <v>40.945761760781238</v>
      </c>
      <c r="L128" s="13">
        <v>11.420274331088125</v>
      </c>
      <c r="M128" s="14">
        <v>122.30954095096342</v>
      </c>
      <c r="N128" s="13">
        <v>40.79745819844878</v>
      </c>
      <c r="O128" s="14">
        <v>179.05033576487622</v>
      </c>
      <c r="P128" s="13">
        <v>34.413990247593624</v>
      </c>
      <c r="Q128" s="14">
        <v>347.87995090823864</v>
      </c>
      <c r="R128" s="13">
        <v>55.784045190284751</v>
      </c>
      <c r="S128" s="14">
        <v>8230.9742663732195</v>
      </c>
      <c r="T128" s="15">
        <v>0.61373032196921962</v>
      </c>
      <c r="U128" s="14">
        <v>62.640513176819994</v>
      </c>
      <c r="V128" s="14">
        <v>292.17001170139343</v>
      </c>
      <c r="W128" s="14">
        <v>349.93918721272263</v>
      </c>
      <c r="X128" s="16">
        <f t="shared" si="1"/>
        <v>0.83491652943626404</v>
      </c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</row>
    <row r="129" spans="1:40" s="1" customFormat="1">
      <c r="A129" s="1" t="s">
        <v>257</v>
      </c>
      <c r="B129" s="13">
        <v>30.806879295437476</v>
      </c>
      <c r="C129" s="14">
        <v>2063.5952564513436</v>
      </c>
      <c r="D129" s="15">
        <v>2.6175358956495445</v>
      </c>
      <c r="E129" s="15">
        <v>0.12544948233193079</v>
      </c>
      <c r="F129" s="13">
        <v>13.567096945238468</v>
      </c>
      <c r="G129" s="15">
        <v>0.73309319526151373</v>
      </c>
      <c r="H129" s="15">
        <v>9.2149937798456989</v>
      </c>
      <c r="I129" s="13">
        <v>11.63257609975418</v>
      </c>
      <c r="J129" s="15">
        <v>1.165168994928018</v>
      </c>
      <c r="K129" s="13">
        <v>53.60893830957032</v>
      </c>
      <c r="L129" s="13">
        <v>16.450296169482773</v>
      </c>
      <c r="M129" s="14">
        <v>187.61928453394788</v>
      </c>
      <c r="N129" s="13">
        <v>64.441935554385154</v>
      </c>
      <c r="O129" s="14">
        <v>291.80515074863501</v>
      </c>
      <c r="P129" s="13">
        <v>54.812295682962514</v>
      </c>
      <c r="Q129" s="14">
        <v>530.92547395935435</v>
      </c>
      <c r="R129" s="13">
        <v>86.489385031111141</v>
      </c>
      <c r="S129" s="14">
        <v>9230.5895756085483</v>
      </c>
      <c r="T129" s="15">
        <v>1.2448627642710599</v>
      </c>
      <c r="U129" s="14">
        <v>225.65116917886454</v>
      </c>
      <c r="V129" s="14">
        <v>1046.2603413631273</v>
      </c>
      <c r="W129" s="14">
        <v>1116.9101304527053</v>
      </c>
      <c r="X129" s="16">
        <f t="shared" si="1"/>
        <v>0.93674532340310823</v>
      </c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</row>
    <row r="130" spans="1:40" s="1" customFormat="1">
      <c r="A130" s="1" t="s">
        <v>258</v>
      </c>
      <c r="B130" s="13">
        <v>40.673880523927856</v>
      </c>
      <c r="C130" s="14">
        <v>1273.3800964037932</v>
      </c>
      <c r="D130" s="15">
        <v>1.1453637426419134</v>
      </c>
      <c r="E130" s="15">
        <v>0.16254128742966056</v>
      </c>
      <c r="F130" s="15">
        <v>9.7926054530336391</v>
      </c>
      <c r="G130" s="15">
        <v>0.71249799941580272</v>
      </c>
      <c r="H130" s="15">
        <v>9.3267887318867277</v>
      </c>
      <c r="I130" s="13">
        <v>10.115213992547874</v>
      </c>
      <c r="J130" s="15">
        <v>0.88119676390502211</v>
      </c>
      <c r="K130" s="13">
        <v>36.901721576581927</v>
      </c>
      <c r="L130" s="13">
        <v>10.483720225024488</v>
      </c>
      <c r="M130" s="14">
        <v>117.83215316599326</v>
      </c>
      <c r="N130" s="13">
        <v>40.085295543056723</v>
      </c>
      <c r="O130" s="14">
        <v>181.18689549347752</v>
      </c>
      <c r="P130" s="13">
        <v>34.43189501779991</v>
      </c>
      <c r="Q130" s="14">
        <v>338.27361795302886</v>
      </c>
      <c r="R130" s="13">
        <v>56.020657809388005</v>
      </c>
      <c r="S130" s="14">
        <v>7731.1161153416115</v>
      </c>
      <c r="T130" s="15">
        <v>0.67556129014541833</v>
      </c>
      <c r="U130" s="13">
        <v>52.899407687126633</v>
      </c>
      <c r="V130" s="14">
        <v>238.02784452019984</v>
      </c>
      <c r="W130" s="14">
        <v>328.65887716820464</v>
      </c>
      <c r="X130" s="16">
        <f t="shared" si="1"/>
        <v>0.72423981537057136</v>
      </c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</row>
    <row r="131" spans="1:40" s="1" customFormat="1">
      <c r="A131" s="1" t="s">
        <v>259</v>
      </c>
      <c r="B131" s="13">
        <v>33.475393672647364</v>
      </c>
      <c r="C131" s="14">
        <v>1165.643844473884</v>
      </c>
      <c r="D131" s="15">
        <v>1.0840003754802692</v>
      </c>
      <c r="E131" s="15">
        <v>0.1253834381944714</v>
      </c>
      <c r="F131" s="13">
        <v>11.005860613788791</v>
      </c>
      <c r="G131" s="15">
        <v>0.8945919194592169</v>
      </c>
      <c r="H131" s="15">
        <v>9.5593988915328527</v>
      </c>
      <c r="I131" s="13">
        <v>10.431361533537395</v>
      </c>
      <c r="J131" s="15">
        <v>0.94473613310153004</v>
      </c>
      <c r="K131" s="13">
        <v>34.972877087570616</v>
      </c>
      <c r="L131" s="13">
        <v>10.112534732200132</v>
      </c>
      <c r="M131" s="14">
        <v>106.5593919046253</v>
      </c>
      <c r="N131" s="13">
        <v>36.716903565444852</v>
      </c>
      <c r="O131" s="14">
        <v>164.60120295766595</v>
      </c>
      <c r="P131" s="13">
        <v>32.117668020154369</v>
      </c>
      <c r="Q131" s="14">
        <v>317.4227200546091</v>
      </c>
      <c r="R131" s="13">
        <v>50.940488598941776</v>
      </c>
      <c r="S131" s="14">
        <v>8622.0644965558349</v>
      </c>
      <c r="T131" s="15">
        <v>0.81919335898163192</v>
      </c>
      <c r="U131" s="14">
        <v>80.011412508730132</v>
      </c>
      <c r="V131" s="14">
        <v>340.67243790103316</v>
      </c>
      <c r="W131" s="14">
        <v>481.21294731360177</v>
      </c>
      <c r="X131" s="16">
        <f t="shared" si="1"/>
        <v>0.70794528659890832</v>
      </c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</row>
    <row r="132" spans="1:40" s="1" customFormat="1">
      <c r="A132" s="1" t="s">
        <v>260</v>
      </c>
      <c r="B132" s="13">
        <v>32.387772238650754</v>
      </c>
      <c r="C132" s="14">
        <v>1103.9135431272289</v>
      </c>
      <c r="D132" s="15">
        <v>1.1482805588405995</v>
      </c>
      <c r="E132" s="15">
        <v>0.12802958260917849</v>
      </c>
      <c r="F132" s="13">
        <v>10.656471623371687</v>
      </c>
      <c r="G132" s="15">
        <v>0.76298733016980669</v>
      </c>
      <c r="H132" s="15">
        <v>9.4496467103135355</v>
      </c>
      <c r="I132" s="13">
        <v>10.53011698345264</v>
      </c>
      <c r="J132" s="15">
        <v>0.87689935499213945</v>
      </c>
      <c r="K132" s="13">
        <v>33.75705961826538</v>
      </c>
      <c r="L132" s="15">
        <v>9.3980848835462787</v>
      </c>
      <c r="M132" s="14">
        <v>106.3061670086788</v>
      </c>
      <c r="N132" s="13">
        <v>34.361719713134782</v>
      </c>
      <c r="O132" s="14">
        <v>153.41421575762186</v>
      </c>
      <c r="P132" s="13">
        <v>30.105490079175397</v>
      </c>
      <c r="Q132" s="14">
        <v>296.92332352759882</v>
      </c>
      <c r="R132" s="13">
        <v>47.62331790359265</v>
      </c>
      <c r="S132" s="14">
        <v>8477.8724817819257</v>
      </c>
      <c r="T132" s="15">
        <v>0.72233683653929737</v>
      </c>
      <c r="U132" s="14">
        <v>68.919744063168665</v>
      </c>
      <c r="V132" s="14">
        <v>311.47231843692492</v>
      </c>
      <c r="W132" s="14">
        <v>428.12354257085485</v>
      </c>
      <c r="X132" s="16">
        <f t="shared" si="1"/>
        <v>0.7275290598749915</v>
      </c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</row>
    <row r="133" spans="1:40" s="1" customFormat="1">
      <c r="A133" s="1" t="s">
        <v>261</v>
      </c>
      <c r="B133" s="13">
        <v>39.740463076373359</v>
      </c>
      <c r="C133" s="14">
        <v>1197.267003067939</v>
      </c>
      <c r="D133" s="15">
        <v>1.2354900625311522</v>
      </c>
      <c r="E133" s="15">
        <v>0.16033770380815038</v>
      </c>
      <c r="F133" s="13">
        <v>10.780992126629403</v>
      </c>
      <c r="G133" s="15">
        <v>0.81118536203534597</v>
      </c>
      <c r="H133" s="15">
        <v>9.6674990141368102</v>
      </c>
      <c r="I133" s="13">
        <v>10.914761017003688</v>
      </c>
      <c r="J133" s="15">
        <v>0.87385776433294948</v>
      </c>
      <c r="K133" s="13">
        <v>35.059685723130116</v>
      </c>
      <c r="L133" s="15">
        <v>9.8467514106201754</v>
      </c>
      <c r="M133" s="14">
        <v>109.04155926478636</v>
      </c>
      <c r="N133" s="13">
        <v>37.257160573226578</v>
      </c>
      <c r="O133" s="14">
        <v>169.83349455747089</v>
      </c>
      <c r="P133" s="13">
        <v>32.636784274673509</v>
      </c>
      <c r="Q133" s="14">
        <v>319.50441581123221</v>
      </c>
      <c r="R133" s="13">
        <v>52.498112783680106</v>
      </c>
      <c r="S133" s="14">
        <v>8463.7146401239188</v>
      </c>
      <c r="T133" s="15">
        <v>0.830433942364315</v>
      </c>
      <c r="U133" s="14">
        <v>185.36936861752466</v>
      </c>
      <c r="V133" s="14">
        <v>358.86377536290217</v>
      </c>
      <c r="W133" s="14">
        <v>507.04154821746073</v>
      </c>
      <c r="X133" s="16">
        <f t="shared" si="1"/>
        <v>0.70776009702658949</v>
      </c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</row>
    <row r="134" spans="1:40" s="1" customFormat="1">
      <c r="A134" s="1" t="s">
        <v>262</v>
      </c>
      <c r="B134" s="13">
        <v>33.195784454568027</v>
      </c>
      <c r="C134" s="14">
        <v>981.08623415031025</v>
      </c>
      <c r="D134" s="15">
        <v>1.243363562888083</v>
      </c>
      <c r="E134" s="18">
        <v>5.7670956130043541E-2</v>
      </c>
      <c r="F134" s="15">
        <v>9.8843556836239266</v>
      </c>
      <c r="G134" s="15">
        <v>0.44054977208471047</v>
      </c>
      <c r="H134" s="15">
        <v>6.7558751825458181</v>
      </c>
      <c r="I134" s="15">
        <v>9.1855418056581808</v>
      </c>
      <c r="J134" s="15">
        <v>0.82189007591763408</v>
      </c>
      <c r="K134" s="13">
        <v>32.872202375597254</v>
      </c>
      <c r="L134" s="15">
        <v>9.0481560777056149</v>
      </c>
      <c r="M134" s="13">
        <v>97.916375195205703</v>
      </c>
      <c r="N134" s="13">
        <v>31.276745994426726</v>
      </c>
      <c r="O134" s="14">
        <v>139.66505589382712</v>
      </c>
      <c r="P134" s="13">
        <v>27.067720080834327</v>
      </c>
      <c r="Q134" s="14">
        <v>266.76503602778411</v>
      </c>
      <c r="R134" s="13">
        <v>42.854852244229363</v>
      </c>
      <c r="S134" s="14">
        <v>8242.6893104868886</v>
      </c>
      <c r="T134" s="15">
        <v>0.42115133471359079</v>
      </c>
      <c r="U134" s="13">
        <v>47.111627286539402</v>
      </c>
      <c r="V134" s="14">
        <v>218.98786668810757</v>
      </c>
      <c r="W134" s="14">
        <v>267.8406150889993</v>
      </c>
      <c r="X134" s="16">
        <f t="shared" si="1"/>
        <v>0.81760515153887803</v>
      </c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</row>
    <row r="135" spans="1:40" s="1" customFormat="1">
      <c r="A135" s="1" t="s">
        <v>263</v>
      </c>
      <c r="B135" s="13">
        <v>32.80696473480711</v>
      </c>
      <c r="C135" s="14">
        <v>1030.5636767024196</v>
      </c>
      <c r="D135" s="15">
        <v>1.8451192030358994</v>
      </c>
      <c r="E135" s="18">
        <v>5.7420810303124771E-2</v>
      </c>
      <c r="F135" s="15">
        <v>8.5322429576986849</v>
      </c>
      <c r="G135" s="15">
        <v>0.36546733827155814</v>
      </c>
      <c r="H135" s="15">
        <v>4.7632916390419808</v>
      </c>
      <c r="I135" s="15">
        <v>6.9334401764076397</v>
      </c>
      <c r="J135" s="15">
        <v>0.72535815709368356</v>
      </c>
      <c r="K135" s="13">
        <v>29.684365345151907</v>
      </c>
      <c r="L135" s="15">
        <v>8.5785521303358276</v>
      </c>
      <c r="M135" s="13">
        <v>95.050541415363924</v>
      </c>
      <c r="N135" s="13">
        <v>32.512228255385736</v>
      </c>
      <c r="O135" s="14">
        <v>148.03772213956347</v>
      </c>
      <c r="P135" s="13">
        <v>28.797099178016765</v>
      </c>
      <c r="Q135" s="14">
        <v>296.22432257520296</v>
      </c>
      <c r="R135" s="13">
        <v>48.239923260350551</v>
      </c>
      <c r="S135" s="14">
        <v>8076.1341109391997</v>
      </c>
      <c r="T135" s="15">
        <v>0.79809647324726607</v>
      </c>
      <c r="U135" s="14">
        <v>66.268898907746106</v>
      </c>
      <c r="V135" s="14">
        <v>285.95996040712316</v>
      </c>
      <c r="W135" s="14">
        <v>374.80557953417895</v>
      </c>
      <c r="X135" s="16">
        <f t="shared" ref="X135:X198" si="2">V135/W135</f>
        <v>0.76295545216408966</v>
      </c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1:40" s="1" customFormat="1">
      <c r="A136" s="1" t="s">
        <v>264</v>
      </c>
      <c r="B136" s="13">
        <v>19.944114488640857</v>
      </c>
      <c r="C136" s="14">
        <v>2236.5409095304799</v>
      </c>
      <c r="D136" s="15">
        <v>2.7708022065952393</v>
      </c>
      <c r="E136" s="15">
        <v>0.12861976776416165</v>
      </c>
      <c r="F136" s="13">
        <v>15.220070314663735</v>
      </c>
      <c r="G136" s="15">
        <v>0.71122966999451009</v>
      </c>
      <c r="H136" s="13">
        <v>10.14394198659563</v>
      </c>
      <c r="I136" s="13">
        <v>11.08481459849104</v>
      </c>
      <c r="J136" s="15">
        <v>0.96720582111835596</v>
      </c>
      <c r="K136" s="13">
        <v>50.483250852206432</v>
      </c>
      <c r="L136" s="13">
        <v>16.129718941691348</v>
      </c>
      <c r="M136" s="14">
        <v>192.64494880088117</v>
      </c>
      <c r="N136" s="13">
        <v>69.551935624313813</v>
      </c>
      <c r="O136" s="14">
        <v>316.9301097075242</v>
      </c>
      <c r="P136" s="13">
        <v>62.046776611529673</v>
      </c>
      <c r="Q136" s="14">
        <v>589.95792394608429</v>
      </c>
      <c r="R136" s="13">
        <v>95.352019955980026</v>
      </c>
      <c r="S136" s="14">
        <v>9669.1334040604361</v>
      </c>
      <c r="T136" s="15">
        <v>1.7102195709912325</v>
      </c>
      <c r="U136" s="14">
        <v>343.03588741094711</v>
      </c>
      <c r="V136" s="14">
        <v>1577.0512421454609</v>
      </c>
      <c r="W136" s="14">
        <v>1701.9087280255694</v>
      </c>
      <c r="X136" s="16">
        <f t="shared" si="2"/>
        <v>0.92663679090184881</v>
      </c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1:40" s="1" customFormat="1">
      <c r="A137" s="1" t="s">
        <v>265</v>
      </c>
      <c r="B137" s="13">
        <v>27.085505036085333</v>
      </c>
      <c r="C137" s="14">
        <v>356.64237352704953</v>
      </c>
      <c r="D137" s="15">
        <v>1.2874635651555153</v>
      </c>
      <c r="E137" s="19">
        <v>9.7391594615654446E-3</v>
      </c>
      <c r="F137" s="15">
        <v>6.8622100571928755</v>
      </c>
      <c r="G137" s="18">
        <v>5.1179028939331218E-2</v>
      </c>
      <c r="H137" s="15">
        <v>0.94675213724442353</v>
      </c>
      <c r="I137" s="15">
        <v>1.8455383474816938</v>
      </c>
      <c r="J137" s="15">
        <v>0.21724365277177313</v>
      </c>
      <c r="K137" s="15">
        <v>8.9112448060630207</v>
      </c>
      <c r="L137" s="15">
        <v>2.7008450878883332</v>
      </c>
      <c r="M137" s="13">
        <v>31.577691309067042</v>
      </c>
      <c r="N137" s="13">
        <v>10.591744573825812</v>
      </c>
      <c r="O137" s="13">
        <v>51.812735363336685</v>
      </c>
      <c r="P137" s="13">
        <v>10.92540174945011</v>
      </c>
      <c r="Q137" s="14">
        <v>113.29674506939141</v>
      </c>
      <c r="R137" s="13">
        <v>18.731857963087919</v>
      </c>
      <c r="S137" s="14">
        <v>8568.4862993716997</v>
      </c>
      <c r="T137" s="15">
        <v>0.36606805385392011</v>
      </c>
      <c r="U137" s="13">
        <v>21.381107384616264</v>
      </c>
      <c r="V137" s="13">
        <v>96.127010272404561</v>
      </c>
      <c r="W137" s="14">
        <v>163.61837794946459</v>
      </c>
      <c r="X137" s="16">
        <f t="shared" si="2"/>
        <v>0.58750741498057446</v>
      </c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1:40" s="1" customFormat="1">
      <c r="A138" s="1" t="s">
        <v>266</v>
      </c>
      <c r="B138" s="13">
        <v>29.275898856355692</v>
      </c>
      <c r="C138" s="14">
        <v>863.8671908228946</v>
      </c>
      <c r="D138" s="15">
        <v>0.97644058950287138</v>
      </c>
      <c r="E138" s="18">
        <v>5.7649555612494102E-2</v>
      </c>
      <c r="F138" s="15">
        <v>8.7830378367714488</v>
      </c>
      <c r="G138" s="15">
        <v>0.47990446208959203</v>
      </c>
      <c r="H138" s="15">
        <v>6.5314003022047622</v>
      </c>
      <c r="I138" s="15">
        <v>7.8297124621110692</v>
      </c>
      <c r="J138" s="15">
        <v>0.6084376839162805</v>
      </c>
      <c r="K138" s="13">
        <v>27.202545777274043</v>
      </c>
      <c r="L138" s="15">
        <v>7.7218090063608749</v>
      </c>
      <c r="M138" s="13">
        <v>83.107942710583174</v>
      </c>
      <c r="N138" s="13">
        <v>27.329247122375325</v>
      </c>
      <c r="O138" s="14">
        <v>123.07259016109508</v>
      </c>
      <c r="P138" s="13">
        <v>24.410175423111546</v>
      </c>
      <c r="Q138" s="14">
        <v>245.59671573748017</v>
      </c>
      <c r="R138" s="13">
        <v>39.247813467202981</v>
      </c>
      <c r="S138" s="14">
        <v>8831.6587995441278</v>
      </c>
      <c r="T138" s="15">
        <v>0.3927248673969071</v>
      </c>
      <c r="U138" s="13">
        <v>37.669366353540163</v>
      </c>
      <c r="V138" s="14">
        <v>175.27490533537721</v>
      </c>
      <c r="W138" s="14">
        <v>255.63898329366023</v>
      </c>
      <c r="X138" s="16">
        <f t="shared" si="2"/>
        <v>0.68563449547925026</v>
      </c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1:40" s="1" customFormat="1">
      <c r="A139" s="1" t="s">
        <v>267</v>
      </c>
      <c r="B139" s="13">
        <v>23.477197607400971</v>
      </c>
      <c r="C139" s="14">
        <v>721.61277507127022</v>
      </c>
      <c r="D139" s="15">
        <v>0.9056859603085935</v>
      </c>
      <c r="E139" s="18">
        <v>1.473583703364504E-2</v>
      </c>
      <c r="F139" s="15">
        <v>7.1102454404907567</v>
      </c>
      <c r="G139" s="15">
        <v>0.19832521104259482</v>
      </c>
      <c r="H139" s="15">
        <v>3.0097438315240037</v>
      </c>
      <c r="I139" s="15">
        <v>5.2374180067527867</v>
      </c>
      <c r="J139" s="15">
        <v>0.4219190398198186</v>
      </c>
      <c r="K139" s="13">
        <v>21.084999634399431</v>
      </c>
      <c r="L139" s="15">
        <v>6.0966425681672298</v>
      </c>
      <c r="M139" s="13">
        <v>66.675356893433744</v>
      </c>
      <c r="N139" s="13">
        <v>22.570518921845519</v>
      </c>
      <c r="O139" s="14">
        <v>103.54116707572432</v>
      </c>
      <c r="P139" s="13">
        <v>20.998541062257789</v>
      </c>
      <c r="Q139" s="14">
        <v>210.68283132983842</v>
      </c>
      <c r="R139" s="13">
        <v>35.179837245808727</v>
      </c>
      <c r="S139" s="14">
        <v>9171.0769957748398</v>
      </c>
      <c r="T139" s="15">
        <v>0.31658855603977837</v>
      </c>
      <c r="U139" s="13">
        <v>31.683420716208236</v>
      </c>
      <c r="V139" s="14">
        <v>147.45942033223523</v>
      </c>
      <c r="W139" s="14">
        <v>224.6576169461851</v>
      </c>
      <c r="X139" s="16">
        <f t="shared" si="2"/>
        <v>0.65637400741928964</v>
      </c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1:40" s="1" customFormat="1">
      <c r="A140" s="1" t="s">
        <v>268</v>
      </c>
      <c r="B140" s="13">
        <v>38.268522965014824</v>
      </c>
      <c r="C140" s="14">
        <v>1564.8832697394319</v>
      </c>
      <c r="D140" s="15">
        <v>1.8888039744710485</v>
      </c>
      <c r="E140" s="15">
        <v>0.1136261837762647</v>
      </c>
      <c r="F140" s="13">
        <v>10.496157325066722</v>
      </c>
      <c r="G140" s="15">
        <v>0.63517871294295369</v>
      </c>
      <c r="H140" s="15">
        <v>8.5887804521674411</v>
      </c>
      <c r="I140" s="13">
        <v>13.406921400463713</v>
      </c>
      <c r="J140" s="15">
        <v>1.3848055067920617</v>
      </c>
      <c r="K140" s="13">
        <v>51.887090893088732</v>
      </c>
      <c r="L140" s="13">
        <v>14.873648284667619</v>
      </c>
      <c r="M140" s="14">
        <v>155.34119821009958</v>
      </c>
      <c r="N140" s="13">
        <v>50.148636437860148</v>
      </c>
      <c r="O140" s="14">
        <v>219.5406697487351</v>
      </c>
      <c r="P140" s="13">
        <v>42.797828100048427</v>
      </c>
      <c r="Q140" s="14">
        <v>417.37431566215542</v>
      </c>
      <c r="R140" s="13">
        <v>65.497653530470814</v>
      </c>
      <c r="S140" s="14">
        <v>7606.4660968551543</v>
      </c>
      <c r="T140" s="15">
        <v>0.60840873918214899</v>
      </c>
      <c r="U140" s="14">
        <v>81.347429714538052</v>
      </c>
      <c r="V140" s="14">
        <v>368.98998354470348</v>
      </c>
      <c r="W140" s="14">
        <v>391.84256375298293</v>
      </c>
      <c r="X140" s="16">
        <f t="shared" si="2"/>
        <v>0.94167917852159189</v>
      </c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1:40" s="1" customFormat="1">
      <c r="A141" s="1" t="s">
        <v>269</v>
      </c>
      <c r="B141" s="13">
        <v>35.909831961347159</v>
      </c>
      <c r="C141" s="14">
        <v>1405.1901535270224</v>
      </c>
      <c r="D141" s="15">
        <v>1.5507041861254613</v>
      </c>
      <c r="E141" s="18">
        <v>8.2018972352117331E-2</v>
      </c>
      <c r="F141" s="13">
        <v>10.11947320068054</v>
      </c>
      <c r="G141" s="15">
        <v>0.62147528777159478</v>
      </c>
      <c r="H141" s="15">
        <v>7.7538459382702811</v>
      </c>
      <c r="I141" s="13">
        <v>12.408555398220512</v>
      </c>
      <c r="J141" s="15">
        <v>1.1849941726459872</v>
      </c>
      <c r="K141" s="13">
        <v>46.182125788437823</v>
      </c>
      <c r="L141" s="13">
        <v>12.920616415710416</v>
      </c>
      <c r="M141" s="14">
        <v>136.6007184202509</v>
      </c>
      <c r="N141" s="13">
        <v>44.303830090894586</v>
      </c>
      <c r="O141" s="14">
        <v>196.07507569144224</v>
      </c>
      <c r="P141" s="13">
        <v>37.946356756261579</v>
      </c>
      <c r="Q141" s="14">
        <v>372.60941774095022</v>
      </c>
      <c r="R141" s="13">
        <v>58.682169462835454</v>
      </c>
      <c r="S141" s="14">
        <v>7886.1079730993115</v>
      </c>
      <c r="T141" s="15">
        <v>0.55317095435287189</v>
      </c>
      <c r="U141" s="14">
        <v>65.825458044056276</v>
      </c>
      <c r="V141" s="14">
        <v>311.17088938148152</v>
      </c>
      <c r="W141" s="14">
        <v>336.17534878585445</v>
      </c>
      <c r="X141" s="16">
        <f t="shared" si="2"/>
        <v>0.92562078244380463</v>
      </c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1:40" s="1" customFormat="1">
      <c r="A142" s="1" t="s">
        <v>270</v>
      </c>
      <c r="B142" s="13">
        <v>25.466698311747354</v>
      </c>
      <c r="C142" s="14">
        <v>803.00347299357236</v>
      </c>
      <c r="D142" s="15">
        <v>0.99668327322992456</v>
      </c>
      <c r="E142" s="18">
        <v>3.5840086761951218E-2</v>
      </c>
      <c r="F142" s="15">
        <v>8.3012690597265557</v>
      </c>
      <c r="G142" s="15">
        <v>0.32288110243072987</v>
      </c>
      <c r="H142" s="15">
        <v>4.6158009823350969</v>
      </c>
      <c r="I142" s="15">
        <v>7.1861244598271341</v>
      </c>
      <c r="J142" s="15">
        <v>0.68741549797601931</v>
      </c>
      <c r="K142" s="13">
        <v>24.358821281831823</v>
      </c>
      <c r="L142" s="15">
        <v>6.8919534437430396</v>
      </c>
      <c r="M142" s="13">
        <v>77.97182770782473</v>
      </c>
      <c r="N142" s="13">
        <v>25.376254488244907</v>
      </c>
      <c r="O142" s="14">
        <v>114.61002095262675</v>
      </c>
      <c r="P142" s="13">
        <v>22.621032215819284</v>
      </c>
      <c r="Q142" s="14">
        <v>227.88112269282908</v>
      </c>
      <c r="R142" s="13">
        <v>36.625643118647297</v>
      </c>
      <c r="S142" s="14">
        <v>8130.0717704231211</v>
      </c>
      <c r="T142" s="15">
        <v>0.44901795244148562</v>
      </c>
      <c r="U142" s="13">
        <v>37.000923899911562</v>
      </c>
      <c r="V142" s="14">
        <v>162.98930081309607</v>
      </c>
      <c r="W142" s="14">
        <v>227.63595904050007</v>
      </c>
      <c r="X142" s="16">
        <f t="shared" si="2"/>
        <v>0.71600858449651916</v>
      </c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1:40" s="1" customFormat="1">
      <c r="A143" s="1" t="s">
        <v>271</v>
      </c>
      <c r="B143" s="13">
        <v>26.521707827672632</v>
      </c>
      <c r="C143" s="14">
        <v>1773.3999647930943</v>
      </c>
      <c r="D143" s="15">
        <v>2.0830773752420555</v>
      </c>
      <c r="E143" s="18">
        <v>6.0414290686143922E-2</v>
      </c>
      <c r="F143" s="13">
        <v>12.895653410836186</v>
      </c>
      <c r="G143" s="15">
        <v>0.49471774011207081</v>
      </c>
      <c r="H143" s="15">
        <v>6.1548765706572786</v>
      </c>
      <c r="I143" s="15">
        <v>8.7364890421499766</v>
      </c>
      <c r="J143" s="15">
        <v>0.85817847940329128</v>
      </c>
      <c r="K143" s="13">
        <v>45.579429455755061</v>
      </c>
      <c r="L143" s="13">
        <v>13.46791826002743</v>
      </c>
      <c r="M143" s="14">
        <v>148.56555726153189</v>
      </c>
      <c r="N143" s="13">
        <v>53.13305433439151</v>
      </c>
      <c r="O143" s="14">
        <v>232.9891377011208</v>
      </c>
      <c r="P143" s="13">
        <v>45.555288665906325</v>
      </c>
      <c r="Q143" s="14">
        <v>442.74971763109397</v>
      </c>
      <c r="R143" s="13">
        <v>80.238508926923004</v>
      </c>
      <c r="S143" s="14">
        <v>10460.392843744599</v>
      </c>
      <c r="T143" s="15">
        <v>1.0030571513856263</v>
      </c>
      <c r="U143" s="13">
        <v>51.775431049983567</v>
      </c>
      <c r="V143" s="14">
        <v>916.75526235562245</v>
      </c>
      <c r="W143" s="14">
        <v>903.6455742062883</v>
      </c>
      <c r="X143" s="16">
        <f t="shared" si="2"/>
        <v>1.0145075553109957</v>
      </c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1:40" s="1" customFormat="1">
      <c r="A144" s="1" t="s">
        <v>272</v>
      </c>
      <c r="B144" s="13">
        <v>18.670316094400512</v>
      </c>
      <c r="C144" s="14">
        <v>480.53486358396106</v>
      </c>
      <c r="D144" s="15">
        <v>1.2895389133717254</v>
      </c>
      <c r="E144" s="19">
        <v>5.8271082170463949E-3</v>
      </c>
      <c r="F144" s="15">
        <v>7.2098427400177103</v>
      </c>
      <c r="G144" s="18">
        <v>5.5033810709049759E-2</v>
      </c>
      <c r="H144" s="15">
        <v>1.0129032903321651</v>
      </c>
      <c r="I144" s="15">
        <v>1.9952467857697598</v>
      </c>
      <c r="J144" s="15">
        <v>0.21642956449777073</v>
      </c>
      <c r="K144" s="13">
        <v>10.491812750793349</v>
      </c>
      <c r="L144" s="15">
        <v>3.1944736740197186</v>
      </c>
      <c r="M144" s="13">
        <v>39.159336803477999</v>
      </c>
      <c r="N144" s="13">
        <v>14.046163597641375</v>
      </c>
      <c r="O144" s="13">
        <v>65.734532991333438</v>
      </c>
      <c r="P144" s="13">
        <v>14.057249693847345</v>
      </c>
      <c r="Q144" s="14">
        <v>137.09793207928308</v>
      </c>
      <c r="R144" s="13">
        <v>25.938921486746082</v>
      </c>
      <c r="S144" s="14">
        <v>11651.401149027804</v>
      </c>
      <c r="T144" s="15">
        <v>0.57017197122035135</v>
      </c>
      <c r="U144" s="13">
        <v>12.013003474168322</v>
      </c>
      <c r="V144" s="14">
        <v>163.97581095054539</v>
      </c>
      <c r="W144" s="14">
        <v>281.64806613316699</v>
      </c>
      <c r="X144" s="16">
        <f t="shared" si="2"/>
        <v>0.58220108947247462</v>
      </c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1:40" s="1" customFormat="1">
      <c r="A145" s="1" t="s">
        <v>273</v>
      </c>
      <c r="B145" s="13">
        <v>21.000110683227287</v>
      </c>
      <c r="C145" s="14">
        <v>1224.3421971759421</v>
      </c>
      <c r="D145" s="15">
        <v>1.029463590945068</v>
      </c>
      <c r="E145" s="15">
        <v>0.15622386323156182</v>
      </c>
      <c r="F145" s="13">
        <v>10.804654289406194</v>
      </c>
      <c r="G145" s="15">
        <v>0.72003503461010676</v>
      </c>
      <c r="H145" s="15">
        <v>9.2572381444470171</v>
      </c>
      <c r="I145" s="13">
        <v>10.85290064379182</v>
      </c>
      <c r="J145" s="15">
        <v>0.89930238162325205</v>
      </c>
      <c r="K145" s="13">
        <v>36.890705051551393</v>
      </c>
      <c r="L145" s="13">
        <v>10.017132113155572</v>
      </c>
      <c r="M145" s="14">
        <v>105.22825756440024</v>
      </c>
      <c r="N145" s="13">
        <v>36.511406920903426</v>
      </c>
      <c r="O145" s="14">
        <v>159.65322550485959</v>
      </c>
      <c r="P145" s="13">
        <v>31.305325635744136</v>
      </c>
      <c r="Q145" s="14">
        <v>298.13480132028241</v>
      </c>
      <c r="R145" s="13">
        <v>52.935765743252503</v>
      </c>
      <c r="S145" s="14">
        <v>10943.685299254879</v>
      </c>
      <c r="T145" s="15">
        <v>1.0036463562441869</v>
      </c>
      <c r="U145" s="13">
        <v>27.540314968079485</v>
      </c>
      <c r="V145" s="14">
        <v>437.59069905658021</v>
      </c>
      <c r="W145" s="14">
        <v>604.54858032417826</v>
      </c>
      <c r="X145" s="16">
        <f t="shared" si="2"/>
        <v>0.72383049650357312</v>
      </c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1:40" s="1" customFormat="1">
      <c r="A146" s="1" t="s">
        <v>274</v>
      </c>
      <c r="B146" s="13">
        <v>13.153134314987408</v>
      </c>
      <c r="C146" s="14">
        <v>716.40007341597322</v>
      </c>
      <c r="D146" s="15">
        <v>1.5262400793932951</v>
      </c>
      <c r="E146" s="19">
        <v>7.5005136164175258E-3</v>
      </c>
      <c r="F146" s="13">
        <v>10.909108352653838</v>
      </c>
      <c r="G146" s="18">
        <v>9.0462293597898341E-2</v>
      </c>
      <c r="H146" s="15">
        <v>1.6125796774368768</v>
      </c>
      <c r="I146" s="15">
        <v>3.3195951164483377</v>
      </c>
      <c r="J146" s="15">
        <v>0.2903201120566799</v>
      </c>
      <c r="K146" s="13">
        <v>15.847670253325616</v>
      </c>
      <c r="L146" s="15">
        <v>5.2356060067316887</v>
      </c>
      <c r="M146" s="13">
        <v>57.883261810102972</v>
      </c>
      <c r="N146" s="13">
        <v>21.06378809320967</v>
      </c>
      <c r="O146" s="13">
        <v>97.032307133983636</v>
      </c>
      <c r="P146" s="13">
        <v>20.540116796291475</v>
      </c>
      <c r="Q146" s="14">
        <v>206.50978219729348</v>
      </c>
      <c r="R146" s="13">
        <v>37.634017000691223</v>
      </c>
      <c r="S146" s="14">
        <v>11345.513856360481</v>
      </c>
      <c r="T146" s="15">
        <v>0.84319334277794045</v>
      </c>
      <c r="U146" s="13">
        <v>22.994350050308181</v>
      </c>
      <c r="V146" s="14">
        <v>358.06940510932651</v>
      </c>
      <c r="W146" s="14">
        <v>466.60576990145807</v>
      </c>
      <c r="X146" s="16">
        <f t="shared" si="2"/>
        <v>0.76739172167748115</v>
      </c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1:40" s="1" customFormat="1">
      <c r="A147" s="1" t="s">
        <v>275</v>
      </c>
      <c r="B147" s="13">
        <v>19.02171633781548</v>
      </c>
      <c r="C147" s="14">
        <v>1293.0406598618117</v>
      </c>
      <c r="D147" s="15">
        <v>0.96211224081598035</v>
      </c>
      <c r="E147" s="18">
        <v>6.8428411265078787E-2</v>
      </c>
      <c r="F147" s="13">
        <v>11.2165454096935</v>
      </c>
      <c r="G147" s="15">
        <v>0.64976821305309207</v>
      </c>
      <c r="H147" s="15">
        <v>9.0533716185143867</v>
      </c>
      <c r="I147" s="13">
        <v>10.813959081184249</v>
      </c>
      <c r="J147" s="15">
        <v>0.75125095431533229</v>
      </c>
      <c r="K147" s="13">
        <v>35.544552894664086</v>
      </c>
      <c r="L147" s="13">
        <v>10.24720119935956</v>
      </c>
      <c r="M147" s="14">
        <v>113.27014542280254</v>
      </c>
      <c r="N147" s="13">
        <v>38.534910210734623</v>
      </c>
      <c r="O147" s="14">
        <v>168.65952549186699</v>
      </c>
      <c r="P147" s="13">
        <v>33.009042193489783</v>
      </c>
      <c r="Q147" s="14">
        <v>316.83617810534707</v>
      </c>
      <c r="R147" s="13">
        <v>57.73131390163168</v>
      </c>
      <c r="S147" s="14">
        <v>12042.297157347517</v>
      </c>
      <c r="T147" s="15">
        <v>0.61651440542040259</v>
      </c>
      <c r="U147" s="13">
        <v>24.463608714760959</v>
      </c>
      <c r="V147" s="14">
        <v>403.4837660996883</v>
      </c>
      <c r="W147" s="14">
        <v>501.23758562671259</v>
      </c>
      <c r="X147" s="16">
        <f t="shared" si="2"/>
        <v>0.80497508101911452</v>
      </c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1:40" s="1" customFormat="1">
      <c r="A148" s="1" t="s">
        <v>276</v>
      </c>
      <c r="B148" s="13">
        <v>15.257889099182167</v>
      </c>
      <c r="C148" s="14">
        <v>1315.6714446971853</v>
      </c>
      <c r="D148" s="15">
        <v>0.92107431976035536</v>
      </c>
      <c r="E148" s="15">
        <v>0.14432826341931726</v>
      </c>
      <c r="F148" s="13">
        <v>11.244495815685328</v>
      </c>
      <c r="G148" s="15">
        <v>0.75319450402982191</v>
      </c>
      <c r="H148" s="15">
        <v>9.1991024226398306</v>
      </c>
      <c r="I148" s="13">
        <v>10.579095381767056</v>
      </c>
      <c r="J148" s="15">
        <v>0.83836099735097247</v>
      </c>
      <c r="K148" s="13">
        <v>37.212692643935561</v>
      </c>
      <c r="L148" s="13">
        <v>10.633805883380328</v>
      </c>
      <c r="M148" s="14">
        <v>113.54550753567722</v>
      </c>
      <c r="N148" s="13">
        <v>39.249856537933091</v>
      </c>
      <c r="O148" s="14">
        <v>171.89916707779224</v>
      </c>
      <c r="P148" s="13">
        <v>34.062469517485198</v>
      </c>
      <c r="Q148" s="14">
        <v>319.30228992934252</v>
      </c>
      <c r="R148" s="13">
        <v>60.248939796771268</v>
      </c>
      <c r="S148" s="14">
        <v>11884.57478130488</v>
      </c>
      <c r="T148" s="15">
        <v>0.87368022276932933</v>
      </c>
      <c r="U148" s="13">
        <v>32.678974206334608</v>
      </c>
      <c r="V148" s="14">
        <v>499.02048178986712</v>
      </c>
      <c r="W148" s="14">
        <v>680.25344389232134</v>
      </c>
      <c r="X148" s="16">
        <f t="shared" si="2"/>
        <v>0.73358023582289733</v>
      </c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1:40" s="1" customFormat="1">
      <c r="A149" s="1" t="s">
        <v>277</v>
      </c>
      <c r="B149" s="13">
        <v>24.31040071676745</v>
      </c>
      <c r="C149" s="14">
        <v>1281.2557748114129</v>
      </c>
      <c r="D149" s="15">
        <v>0.9600322193704427</v>
      </c>
      <c r="E149" s="18">
        <v>6.6607214773280105E-2</v>
      </c>
      <c r="F149" s="13">
        <v>11.230310586876355</v>
      </c>
      <c r="G149" s="15">
        <v>0.63196645262196427</v>
      </c>
      <c r="H149" s="15">
        <v>9.3583493193827358</v>
      </c>
      <c r="I149" s="13">
        <v>11.595755040034675</v>
      </c>
      <c r="J149" s="15">
        <v>0.90663876271991506</v>
      </c>
      <c r="K149" s="13">
        <v>37.732964194509158</v>
      </c>
      <c r="L149" s="13">
        <v>10.614307063505619</v>
      </c>
      <c r="M149" s="14">
        <v>114.00417866842589</v>
      </c>
      <c r="N149" s="13">
        <v>38.170530642446877</v>
      </c>
      <c r="O149" s="14">
        <v>164.93027755665733</v>
      </c>
      <c r="P149" s="13">
        <v>31.947731303105758</v>
      </c>
      <c r="Q149" s="14">
        <v>299.41679589642638</v>
      </c>
      <c r="R149" s="13">
        <v>55.516094589266189</v>
      </c>
      <c r="S149" s="14">
        <v>12233.498714575127</v>
      </c>
      <c r="T149" s="15">
        <v>0.54043158435016125</v>
      </c>
      <c r="U149" s="13">
        <v>20.927150805181427</v>
      </c>
      <c r="V149" s="14">
        <v>361.48354776379915</v>
      </c>
      <c r="W149" s="14">
        <v>436.81204434414792</v>
      </c>
      <c r="X149" s="16">
        <f t="shared" si="2"/>
        <v>0.82754940584696823</v>
      </c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1:40" s="1" customFormat="1">
      <c r="A150" s="1" t="s">
        <v>278</v>
      </c>
      <c r="B150" s="13">
        <v>18.148369409076402</v>
      </c>
      <c r="C150" s="14">
        <v>978.0231387318986</v>
      </c>
      <c r="D150" s="15">
        <v>0.93444649917028455</v>
      </c>
      <c r="E150" s="18">
        <v>1.7290832550192245E-2</v>
      </c>
      <c r="F150" s="15">
        <v>8.9986421822221772</v>
      </c>
      <c r="G150" s="15">
        <v>0.23667864897727267</v>
      </c>
      <c r="H150" s="15">
        <v>4.1624039409387841</v>
      </c>
      <c r="I150" s="15">
        <v>6.1528609303876722</v>
      </c>
      <c r="J150" s="15">
        <v>0.55651377279022174</v>
      </c>
      <c r="K150" s="13">
        <v>25.281895914245261</v>
      </c>
      <c r="L150" s="15">
        <v>7.7149539312980551</v>
      </c>
      <c r="M150" s="13">
        <v>83.761336723414132</v>
      </c>
      <c r="N150" s="13">
        <v>28.507870278474055</v>
      </c>
      <c r="O150" s="14">
        <v>129.59842003543261</v>
      </c>
      <c r="P150" s="13">
        <v>26.354141684779812</v>
      </c>
      <c r="Q150" s="14">
        <v>251.94114322194673</v>
      </c>
      <c r="R150" s="13">
        <v>46.118432375868061</v>
      </c>
      <c r="S150" s="14">
        <v>12443.488044300302</v>
      </c>
      <c r="T150" s="15">
        <v>0.57294013875450767</v>
      </c>
      <c r="U150" s="13">
        <v>18.696869010394366</v>
      </c>
      <c r="V150" s="14">
        <v>301.530124837031</v>
      </c>
      <c r="W150" s="14">
        <v>391.78525149352839</v>
      </c>
      <c r="X150" s="16">
        <f t="shared" si="2"/>
        <v>0.76963112748008011</v>
      </c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1:40" s="1" customFormat="1">
      <c r="A151" s="1" t="s">
        <v>279</v>
      </c>
      <c r="B151" s="13">
        <v>47.845076739206455</v>
      </c>
      <c r="C151" s="14">
        <v>3036.8477112656497</v>
      </c>
      <c r="D151" s="15">
        <v>2.4044596637636912</v>
      </c>
      <c r="E151" s="15">
        <v>0.14201274066022843</v>
      </c>
      <c r="F151" s="13">
        <v>11.24897146008281</v>
      </c>
      <c r="G151" s="15">
        <v>0.69154625380709789</v>
      </c>
      <c r="H151" s="15">
        <v>9.9005056706153258</v>
      </c>
      <c r="I151" s="13">
        <v>17.696699096472912</v>
      </c>
      <c r="J151" s="15">
        <v>2.339656563289231</v>
      </c>
      <c r="K151" s="13">
        <v>89.511542392483832</v>
      </c>
      <c r="L151" s="13">
        <v>26.572493170020181</v>
      </c>
      <c r="M151" s="14">
        <v>273.37369150696708</v>
      </c>
      <c r="N151" s="13">
        <v>92.142042498005793</v>
      </c>
      <c r="O151" s="14">
        <v>385.30440593508825</v>
      </c>
      <c r="P151" s="13">
        <v>72.709109113568374</v>
      </c>
      <c r="Q151" s="14">
        <v>655.27747679720903</v>
      </c>
      <c r="R151" s="14">
        <v>115.40542124179711</v>
      </c>
      <c r="S151" s="14">
        <v>9411.5347081561868</v>
      </c>
      <c r="T151" s="15">
        <v>1.0065392339668584</v>
      </c>
      <c r="U151" s="13">
        <v>46.601378544310812</v>
      </c>
      <c r="V151" s="14">
        <v>889.31571316792633</v>
      </c>
      <c r="W151" s="14">
        <v>638.48194717841182</v>
      </c>
      <c r="X151" s="16">
        <f t="shared" si="2"/>
        <v>1.3928596056599605</v>
      </c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1:40" s="1" customFormat="1">
      <c r="A152" s="1" t="s">
        <v>280</v>
      </c>
      <c r="B152" s="13">
        <v>20.876892187512475</v>
      </c>
      <c r="C152" s="14">
        <v>2003.2694860152781</v>
      </c>
      <c r="D152" s="15">
        <v>1.8653599274090071</v>
      </c>
      <c r="E152" s="15">
        <v>0.16294626777595944</v>
      </c>
      <c r="F152" s="13">
        <v>15.824699942129577</v>
      </c>
      <c r="G152" s="15">
        <v>0.83371158110298427</v>
      </c>
      <c r="H152" s="15">
        <v>9.2106333826775746</v>
      </c>
      <c r="I152" s="13">
        <v>12.912249706767216</v>
      </c>
      <c r="J152" s="15">
        <v>0.96864464560814745</v>
      </c>
      <c r="K152" s="13">
        <v>56.970146079815592</v>
      </c>
      <c r="L152" s="13">
        <v>17.088125003650038</v>
      </c>
      <c r="M152" s="14">
        <v>187.95998580789276</v>
      </c>
      <c r="N152" s="13">
        <v>65.565109193704657</v>
      </c>
      <c r="O152" s="14">
        <v>278.26324676321246</v>
      </c>
      <c r="P152" s="13">
        <v>55.92085628071036</v>
      </c>
      <c r="Q152" s="14">
        <v>517.58040199535117</v>
      </c>
      <c r="R152" s="13">
        <v>96.775302882373637</v>
      </c>
      <c r="S152" s="14">
        <v>10339.665653203765</v>
      </c>
      <c r="T152" s="15">
        <v>1.2542243551669092</v>
      </c>
      <c r="U152" s="14">
        <v>74.490915429025264</v>
      </c>
      <c r="V152" s="14">
        <v>1168.2352248556385</v>
      </c>
      <c r="W152" s="14">
        <v>1221.8737636831863</v>
      </c>
      <c r="X152" s="16">
        <f t="shared" si="2"/>
        <v>0.95610140718149061</v>
      </c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1:40" s="1" customFormat="1">
      <c r="A153" s="1" t="s">
        <v>281</v>
      </c>
      <c r="B153" s="13">
        <v>15.265235066402202</v>
      </c>
      <c r="C153" s="14">
        <v>2040.2928119768053</v>
      </c>
      <c r="D153" s="15">
        <v>2.1334749458584832</v>
      </c>
      <c r="E153" s="15">
        <v>0.17382255783174538</v>
      </c>
      <c r="F153" s="13">
        <v>15.133329876356616</v>
      </c>
      <c r="G153" s="15">
        <v>0.79851425418852073</v>
      </c>
      <c r="H153" s="15">
        <v>9.2527116933092692</v>
      </c>
      <c r="I153" s="13">
        <v>10.762076452287454</v>
      </c>
      <c r="J153" s="15">
        <v>0.8633400644507383</v>
      </c>
      <c r="K153" s="13">
        <v>40.55603469267465</v>
      </c>
      <c r="L153" s="13">
        <v>13.275370810485985</v>
      </c>
      <c r="M153" s="14">
        <v>161.17806622397086</v>
      </c>
      <c r="N153" s="13">
        <v>62.673563460384109</v>
      </c>
      <c r="O153" s="14">
        <v>296.25137991182868</v>
      </c>
      <c r="P153" s="13">
        <v>59.976284038121499</v>
      </c>
      <c r="Q153" s="14">
        <v>554.59914077817803</v>
      </c>
      <c r="R153" s="14">
        <v>108.74271777584121</v>
      </c>
      <c r="S153" s="14">
        <v>9803.4276973546876</v>
      </c>
      <c r="T153" s="15">
        <v>1.9798140988309993</v>
      </c>
      <c r="U153" s="14">
        <v>92.887253308458639</v>
      </c>
      <c r="V153" s="14">
        <v>1395.3618103380327</v>
      </c>
      <c r="W153" s="14">
        <v>1670.0376325988584</v>
      </c>
      <c r="X153" s="16">
        <f t="shared" si="2"/>
        <v>0.83552716603554367</v>
      </c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1:40" s="1" customFormat="1">
      <c r="A154" s="1" t="s">
        <v>282</v>
      </c>
      <c r="B154" s="13">
        <v>45.110573467640158</v>
      </c>
      <c r="C154" s="14">
        <v>1779.4344700293402</v>
      </c>
      <c r="D154" s="15">
        <v>1.4857843312178598</v>
      </c>
      <c r="E154" s="15">
        <v>0.10286589661591884</v>
      </c>
      <c r="F154" s="15">
        <v>9.5450072612514223</v>
      </c>
      <c r="G154" s="15">
        <v>0.61307092029463583</v>
      </c>
      <c r="H154" s="15">
        <v>8.9313998760326445</v>
      </c>
      <c r="I154" s="13">
        <v>15.464953035502045</v>
      </c>
      <c r="J154" s="15">
        <v>1.8248227907828174</v>
      </c>
      <c r="K154" s="13">
        <v>62.430021131427971</v>
      </c>
      <c r="L154" s="13">
        <v>17.275938544405694</v>
      </c>
      <c r="M154" s="14">
        <v>177.71465168416671</v>
      </c>
      <c r="N154" s="13">
        <v>59.602043329822934</v>
      </c>
      <c r="O154" s="14">
        <v>246.02794221770338</v>
      </c>
      <c r="P154" s="13">
        <v>47.430364479716516</v>
      </c>
      <c r="Q154" s="14">
        <v>436.9197765737203</v>
      </c>
      <c r="R154" s="13">
        <v>78.967577699515886</v>
      </c>
      <c r="S154" s="14">
        <v>8169.4721833808471</v>
      </c>
      <c r="T154" s="15">
        <v>0.69112951105610376</v>
      </c>
      <c r="U154" s="13">
        <v>25.002048341019954</v>
      </c>
      <c r="V154" s="14">
        <v>418.27581415674109</v>
      </c>
      <c r="W154" s="14">
        <v>335.28493675807573</v>
      </c>
      <c r="X154" s="16">
        <f t="shared" si="2"/>
        <v>1.2475234294779765</v>
      </c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1:40" s="1" customFormat="1">
      <c r="A155" s="1" t="s">
        <v>283</v>
      </c>
      <c r="B155" s="13">
        <v>41.192804505521174</v>
      </c>
      <c r="C155" s="14">
        <v>1340.9183350040753</v>
      </c>
      <c r="D155" s="15">
        <v>1.2165416189695704</v>
      </c>
      <c r="E155" s="15">
        <v>0.13773637885794288</v>
      </c>
      <c r="F155" s="13">
        <v>10.631223419935319</v>
      </c>
      <c r="G155" s="15">
        <v>0.77352228518872101</v>
      </c>
      <c r="H155" s="15">
        <v>9.269795215924475</v>
      </c>
      <c r="I155" s="15">
        <v>9.8799397512629525</v>
      </c>
      <c r="J155" s="15">
        <v>0.95279972738912555</v>
      </c>
      <c r="K155" s="13">
        <v>37.354162000540015</v>
      </c>
      <c r="L155" s="13">
        <v>11.142472075991444</v>
      </c>
      <c r="M155" s="14">
        <v>122.00241542767893</v>
      </c>
      <c r="N155" s="13">
        <v>43.099339956902938</v>
      </c>
      <c r="O155" s="14">
        <v>186.41148317062164</v>
      </c>
      <c r="P155" s="13">
        <v>37.001054437872028</v>
      </c>
      <c r="Q155" s="14">
        <v>337.75165251423789</v>
      </c>
      <c r="R155" s="13">
        <v>63.623989885765873</v>
      </c>
      <c r="S155" s="14">
        <v>8523.4878839975227</v>
      </c>
      <c r="T155" s="15">
        <v>0.68565429493330121</v>
      </c>
      <c r="U155" s="13">
        <v>16.99505964250142</v>
      </c>
      <c r="V155" s="14">
        <v>264.00016536880457</v>
      </c>
      <c r="W155" s="14">
        <v>313.43302483922452</v>
      </c>
      <c r="X155" s="16">
        <f t="shared" si="2"/>
        <v>0.84228573394339501</v>
      </c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1:40" s="1" customFormat="1">
      <c r="A156" s="1" t="s">
        <v>284</v>
      </c>
      <c r="B156" s="13">
        <v>47.026078192715417</v>
      </c>
      <c r="C156" s="14">
        <v>1529.4849322316816</v>
      </c>
      <c r="D156" s="15">
        <v>0.94912947391545743</v>
      </c>
      <c r="E156" s="15">
        <v>0.14099320960373316</v>
      </c>
      <c r="F156" s="15">
        <v>9.5411250827913499</v>
      </c>
      <c r="G156" s="15">
        <v>0.6876033858537699</v>
      </c>
      <c r="H156" s="15">
        <v>8.1646553851272898</v>
      </c>
      <c r="I156" s="15">
        <v>8.9839392030337599</v>
      </c>
      <c r="J156" s="15">
        <v>0.92741136408448388</v>
      </c>
      <c r="K156" s="13">
        <v>39.167365991321567</v>
      </c>
      <c r="L156" s="13">
        <v>12.294874197066699</v>
      </c>
      <c r="M156" s="14">
        <v>135.15715148627234</v>
      </c>
      <c r="N156" s="13">
        <v>48.895447651242868</v>
      </c>
      <c r="O156" s="14">
        <v>211.31198432789162</v>
      </c>
      <c r="P156" s="13">
        <v>40.329321689775739</v>
      </c>
      <c r="Q156" s="14">
        <v>369.84457015937971</v>
      </c>
      <c r="R156" s="13">
        <v>68.884971298490086</v>
      </c>
      <c r="S156" s="14">
        <v>8170.9031291737238</v>
      </c>
      <c r="T156" s="15">
        <v>0.75780019269853527</v>
      </c>
      <c r="U156" s="13">
        <v>24.135886926763447</v>
      </c>
      <c r="V156" s="14">
        <v>368.39269271738863</v>
      </c>
      <c r="W156" s="14">
        <v>403.81199931644284</v>
      </c>
      <c r="X156" s="16">
        <f t="shared" si="2"/>
        <v>0.91228763221744125</v>
      </c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1:40" s="1" customFormat="1">
      <c r="A157" s="1" t="s">
        <v>285</v>
      </c>
      <c r="B157" s="13">
        <v>16.865098923260064</v>
      </c>
      <c r="C157" s="14">
        <v>1069.8217054092929</v>
      </c>
      <c r="D157" s="15">
        <v>1.1933403440799721</v>
      </c>
      <c r="E157" s="18">
        <v>2.4795602647098333E-2</v>
      </c>
      <c r="F157" s="13">
        <v>10.97810952627793</v>
      </c>
      <c r="G157" s="15">
        <v>0.32840421040240508</v>
      </c>
      <c r="H157" s="15">
        <v>5.3159398273247351</v>
      </c>
      <c r="I157" s="15">
        <v>6.9905738253223486</v>
      </c>
      <c r="J157" s="15">
        <v>0.62392612192287189</v>
      </c>
      <c r="K157" s="13">
        <v>27.425290370610895</v>
      </c>
      <c r="L157" s="15">
        <v>8.3951317361953315</v>
      </c>
      <c r="M157" s="13">
        <v>94.08711390779375</v>
      </c>
      <c r="N157" s="13">
        <v>34.003245957315976</v>
      </c>
      <c r="O157" s="14">
        <v>150.55642845456302</v>
      </c>
      <c r="P157" s="13">
        <v>30.743054095451733</v>
      </c>
      <c r="Q157" s="14">
        <v>292.22135214674967</v>
      </c>
      <c r="R157" s="13">
        <v>54.750097003507669</v>
      </c>
      <c r="S157" s="14">
        <v>10981.481042203965</v>
      </c>
      <c r="T157" s="15">
        <v>0.73614340110727472</v>
      </c>
      <c r="U157" s="13">
        <v>33.608907300747646</v>
      </c>
      <c r="V157" s="14">
        <v>497.36989499299267</v>
      </c>
      <c r="W157" s="14">
        <v>660.07454827288439</v>
      </c>
      <c r="X157" s="16">
        <f t="shared" si="2"/>
        <v>0.75350564007411591</v>
      </c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1:40" s="1" customFormat="1">
      <c r="A158" s="1" t="s">
        <v>286</v>
      </c>
      <c r="B158" s="13">
        <v>22.092982119035888</v>
      </c>
      <c r="C158" s="14">
        <v>1187.7007374230307</v>
      </c>
      <c r="D158" s="15">
        <v>0.78568436928649121</v>
      </c>
      <c r="E158" s="18">
        <v>5.4382212720944546E-2</v>
      </c>
      <c r="F158" s="15">
        <v>8.5289320538378792</v>
      </c>
      <c r="G158" s="15">
        <v>0.44016063689806456</v>
      </c>
      <c r="H158" s="15">
        <v>6.3932409241117085</v>
      </c>
      <c r="I158" s="15">
        <v>8.607685781938617</v>
      </c>
      <c r="J158" s="15">
        <v>1.2543821788046134</v>
      </c>
      <c r="K158" s="13">
        <v>30.662316578980171</v>
      </c>
      <c r="L158" s="15">
        <v>9.6104405438484655</v>
      </c>
      <c r="M158" s="14">
        <v>107.41244568432339</v>
      </c>
      <c r="N158" s="13">
        <v>37.809376363418231</v>
      </c>
      <c r="O158" s="14">
        <v>165.566277377256</v>
      </c>
      <c r="P158" s="13">
        <v>33.41715128694922</v>
      </c>
      <c r="Q158" s="14">
        <v>315.95127647283368</v>
      </c>
      <c r="R158" s="13">
        <v>59.393439211737466</v>
      </c>
      <c r="S158" s="14">
        <v>10463.924635434576</v>
      </c>
      <c r="T158" s="15">
        <v>0.54929820063148815</v>
      </c>
      <c r="U158" s="13">
        <v>42.841828032700093</v>
      </c>
      <c r="V158" s="14">
        <v>672.69430869864834</v>
      </c>
      <c r="W158" s="14">
        <v>770.96225911716738</v>
      </c>
      <c r="X158" s="16">
        <f t="shared" si="2"/>
        <v>0.8725385720812765</v>
      </c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1:40" s="1" customFormat="1">
      <c r="A159" s="1" t="s">
        <v>287</v>
      </c>
      <c r="B159" s="13">
        <v>50.905883449208751</v>
      </c>
      <c r="C159" s="14">
        <v>1865.5715232115244</v>
      </c>
      <c r="D159" s="15">
        <v>1.4933558015627848</v>
      </c>
      <c r="E159" s="15">
        <v>0.19868659429536875</v>
      </c>
      <c r="F159" s="13">
        <v>12.263109982919877</v>
      </c>
      <c r="G159" s="15">
        <v>0.87230054113608424</v>
      </c>
      <c r="H159" s="13">
        <v>12.816791233200686</v>
      </c>
      <c r="I159" s="13">
        <v>17.747874405437916</v>
      </c>
      <c r="J159" s="15">
        <v>1.4734171738264072</v>
      </c>
      <c r="K159" s="13">
        <v>65.561365096067533</v>
      </c>
      <c r="L159" s="13">
        <v>17.798391448014598</v>
      </c>
      <c r="M159" s="14">
        <v>184.04580013695045</v>
      </c>
      <c r="N159" s="13">
        <v>61.710783438704667</v>
      </c>
      <c r="O159" s="14">
        <v>258.69813336574686</v>
      </c>
      <c r="P159" s="13">
        <v>49.952768091885467</v>
      </c>
      <c r="Q159" s="14">
        <v>456.50992943827805</v>
      </c>
      <c r="R159" s="13">
        <v>83.336631007011093</v>
      </c>
      <c r="S159" s="14">
        <v>7975.7175651833832</v>
      </c>
      <c r="T159" s="15">
        <v>0.69183576768312904</v>
      </c>
      <c r="U159" s="13">
        <v>22.087208934944773</v>
      </c>
      <c r="V159" s="14">
        <v>350.65666967867713</v>
      </c>
      <c r="W159" s="14">
        <v>342.39322628202279</v>
      </c>
      <c r="X159" s="16">
        <f t="shared" si="2"/>
        <v>1.0241343658762918</v>
      </c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1:40" s="1" customFormat="1">
      <c r="A160" s="1" t="s">
        <v>288</v>
      </c>
      <c r="B160" s="13">
        <v>37.440105556048529</v>
      </c>
      <c r="C160" s="14">
        <v>3251.8904078824048</v>
      </c>
      <c r="D160" s="15">
        <v>3.0060806436672638</v>
      </c>
      <c r="E160" s="15">
        <v>0.31268790068230007</v>
      </c>
      <c r="F160" s="13">
        <v>11.775922179460874</v>
      </c>
      <c r="G160" s="15">
        <v>0.6660117120734429</v>
      </c>
      <c r="H160" s="15">
        <v>9.5805444609088823</v>
      </c>
      <c r="I160" s="13">
        <v>18.582319582377959</v>
      </c>
      <c r="J160" s="15">
        <v>2.2154050895257291</v>
      </c>
      <c r="K160" s="14">
        <v>101.92427318981647</v>
      </c>
      <c r="L160" s="13">
        <v>29.36784289047851</v>
      </c>
      <c r="M160" s="14">
        <v>307.48109073948609</v>
      </c>
      <c r="N160" s="14">
        <v>105.86890729303497</v>
      </c>
      <c r="O160" s="14">
        <v>431.12360651969715</v>
      </c>
      <c r="P160" s="13">
        <v>80.314493042376057</v>
      </c>
      <c r="Q160" s="14">
        <v>716.6759296371215</v>
      </c>
      <c r="R160" s="14">
        <v>128.29463435370107</v>
      </c>
      <c r="S160" s="14">
        <v>8764.7669340680386</v>
      </c>
      <c r="T160" s="15">
        <v>1.3229760918665558</v>
      </c>
      <c r="U160" s="14">
        <v>75.579727002452628</v>
      </c>
      <c r="V160" s="14">
        <v>1263.7082846917908</v>
      </c>
      <c r="W160" s="14">
        <v>936.30355908220486</v>
      </c>
      <c r="X160" s="16">
        <f t="shared" si="2"/>
        <v>1.3496779676139634</v>
      </c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1:40" s="1" customFormat="1">
      <c r="A161" s="1" t="s">
        <v>289</v>
      </c>
      <c r="B161" s="13">
        <v>29.613567741542173</v>
      </c>
      <c r="C161" s="14">
        <v>1195.7942848291425</v>
      </c>
      <c r="D161" s="15">
        <v>0.91597017553711158</v>
      </c>
      <c r="E161" s="18">
        <v>5.0944028813572538E-2</v>
      </c>
      <c r="F161" s="13">
        <v>10.052156363684762</v>
      </c>
      <c r="G161" s="15">
        <v>0.60263985169581347</v>
      </c>
      <c r="H161" s="15">
        <v>7.5098954051705133</v>
      </c>
      <c r="I161" s="15">
        <v>9.8324888088112345</v>
      </c>
      <c r="J161" s="15">
        <v>0.95427956132761638</v>
      </c>
      <c r="K161" s="13">
        <v>36.014421615583281</v>
      </c>
      <c r="L161" s="13">
        <v>10.848245640267562</v>
      </c>
      <c r="M161" s="14">
        <v>112.4858365134362</v>
      </c>
      <c r="N161" s="13">
        <v>38.109512782927546</v>
      </c>
      <c r="O161" s="14">
        <v>164.89844880056046</v>
      </c>
      <c r="P161" s="13">
        <v>32.270607268017685</v>
      </c>
      <c r="Q161" s="14">
        <v>303.90427464632785</v>
      </c>
      <c r="R161" s="13">
        <v>55.46685132561224</v>
      </c>
      <c r="S161" s="14">
        <v>9905.7074234247066</v>
      </c>
      <c r="T161" s="15">
        <v>0.46021888439320874</v>
      </c>
      <c r="U161" s="13">
        <v>19.98562513396714</v>
      </c>
      <c r="V161" s="14">
        <v>306.11128017226707</v>
      </c>
      <c r="W161" s="14">
        <v>366.29812104101109</v>
      </c>
      <c r="X161" s="16">
        <f t="shared" si="2"/>
        <v>0.83568891727401073</v>
      </c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1:40" s="1" customFormat="1">
      <c r="A162" s="1" t="s">
        <v>290</v>
      </c>
      <c r="B162" s="13">
        <v>38.495646790088003</v>
      </c>
      <c r="C162" s="14">
        <v>925.19866212662794</v>
      </c>
      <c r="D162" s="15">
        <v>1.0372098700475361</v>
      </c>
      <c r="E162" s="19">
        <v>4.8437563704055277E-3</v>
      </c>
      <c r="F162" s="15">
        <v>6.7024058855342172</v>
      </c>
      <c r="G162" s="15">
        <v>0.15076062639169385</v>
      </c>
      <c r="H162" s="15">
        <v>3.1665592901555994</v>
      </c>
      <c r="I162" s="15">
        <v>6.3100719253446247</v>
      </c>
      <c r="J162" s="15">
        <v>0.57829198897666434</v>
      </c>
      <c r="K162" s="13">
        <v>27.040835324037008</v>
      </c>
      <c r="L162" s="15">
        <v>7.9999903172920197</v>
      </c>
      <c r="M162" s="13">
        <v>85.360897725480882</v>
      </c>
      <c r="N162" s="13">
        <v>28.585576822767845</v>
      </c>
      <c r="O162" s="14">
        <v>124.63521941395365</v>
      </c>
      <c r="P162" s="13">
        <v>24.065242588227132</v>
      </c>
      <c r="Q162" s="14">
        <v>229.38353614756861</v>
      </c>
      <c r="R162" s="13">
        <v>43.491775834535574</v>
      </c>
      <c r="S162" s="14">
        <v>9516.6809910873417</v>
      </c>
      <c r="T162" s="15">
        <v>0.29156939805092785</v>
      </c>
      <c r="U162" s="13">
        <v>10.178405174086265</v>
      </c>
      <c r="V162" s="14">
        <v>141.50977104974598</v>
      </c>
      <c r="W162" s="14">
        <v>172.66030426552962</v>
      </c>
      <c r="X162" s="16">
        <f t="shared" si="2"/>
        <v>0.81958485855626617</v>
      </c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1:40" s="1" customFormat="1">
      <c r="A163" s="1" t="s">
        <v>291</v>
      </c>
      <c r="B163" s="13">
        <v>40.397651103922165</v>
      </c>
      <c r="C163" s="14">
        <v>1191.6149994119692</v>
      </c>
      <c r="D163" s="15">
        <v>1.3609660991383756</v>
      </c>
      <c r="E163" s="15">
        <v>0.11808904102008617</v>
      </c>
      <c r="F163" s="15">
        <v>9.4356476649909222</v>
      </c>
      <c r="G163" s="15">
        <v>0.64149124407782765</v>
      </c>
      <c r="H163" s="15">
        <v>8.6880804085714853</v>
      </c>
      <c r="I163" s="13">
        <v>10.1988873889518</v>
      </c>
      <c r="J163" s="15">
        <v>0.70403233206359772</v>
      </c>
      <c r="K163" s="13">
        <v>37.173796013217704</v>
      </c>
      <c r="L163" s="13">
        <v>10.359316850930641</v>
      </c>
      <c r="M163" s="14">
        <v>111.28847479285965</v>
      </c>
      <c r="N163" s="13">
        <v>37.068320263329156</v>
      </c>
      <c r="O163" s="14">
        <v>159.10004170211008</v>
      </c>
      <c r="P163" s="13">
        <v>30.642209288411348</v>
      </c>
      <c r="Q163" s="14">
        <v>283.6891570355229</v>
      </c>
      <c r="R163" s="13">
        <v>52.157543786140181</v>
      </c>
      <c r="S163" s="14">
        <v>8493.4504690926351</v>
      </c>
      <c r="T163" s="15">
        <v>0.5094746348278606</v>
      </c>
      <c r="U163" s="13">
        <v>10.931217900810164</v>
      </c>
      <c r="V163" s="14">
        <v>164.85392995323483</v>
      </c>
      <c r="W163" s="14">
        <v>186.90048749431912</v>
      </c>
      <c r="X163" s="16">
        <f t="shared" si="2"/>
        <v>0.88204119830476946</v>
      </c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1:40" s="1" customFormat="1">
      <c r="A164" s="1" t="s">
        <v>292</v>
      </c>
      <c r="B164" s="13">
        <v>25.05743017311217</v>
      </c>
      <c r="C164" s="14">
        <v>1104.2959786698148</v>
      </c>
      <c r="D164" s="15">
        <v>0.95941242660051407</v>
      </c>
      <c r="E164" s="18">
        <v>4.2794718515883103E-2</v>
      </c>
      <c r="F164" s="15">
        <v>8.5421525707442729</v>
      </c>
      <c r="G164" s="15">
        <v>0.47924055758219164</v>
      </c>
      <c r="H164" s="15">
        <v>5.6358599614014535</v>
      </c>
      <c r="I164" s="15">
        <v>8.6848138232422798</v>
      </c>
      <c r="J164" s="15">
        <v>0.80184258592088997</v>
      </c>
      <c r="K164" s="13">
        <v>34.587947654813668</v>
      </c>
      <c r="L164" s="15">
        <v>9.7694629573370708</v>
      </c>
      <c r="M164" s="14">
        <v>100.9697029150586</v>
      </c>
      <c r="N164" s="13">
        <v>33.63129028744931</v>
      </c>
      <c r="O164" s="14">
        <v>147.93974455107136</v>
      </c>
      <c r="P164" s="13">
        <v>28.162905963188049</v>
      </c>
      <c r="Q164" s="14">
        <v>276.6421232154255</v>
      </c>
      <c r="R164" s="13">
        <v>49.851077898834937</v>
      </c>
      <c r="S164" s="14">
        <v>9177.2833225761569</v>
      </c>
      <c r="T164" s="15">
        <v>0.41509323894201622</v>
      </c>
      <c r="U164" s="13">
        <v>14.393293166431512</v>
      </c>
      <c r="V164" s="14">
        <v>218.27759021140918</v>
      </c>
      <c r="W164" s="14">
        <v>239.00160123192268</v>
      </c>
      <c r="X164" s="16">
        <f t="shared" si="2"/>
        <v>0.91328923775534332</v>
      </c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1:40" s="1" customFormat="1">
      <c r="A165" s="1" t="s">
        <v>293</v>
      </c>
      <c r="B165" s="13">
        <v>35.184007578136089</v>
      </c>
      <c r="C165" s="14">
        <v>1505.316987840486</v>
      </c>
      <c r="D165" s="15">
        <v>1.0086233875397597</v>
      </c>
      <c r="E165" s="18">
        <v>7.4317697410714353E-2</v>
      </c>
      <c r="F165" s="13">
        <v>10.344114208766724</v>
      </c>
      <c r="G165" s="15">
        <v>0.72362059523333233</v>
      </c>
      <c r="H165" s="15">
        <v>8.4936556036081878</v>
      </c>
      <c r="I165" s="15">
        <v>9.8756326747174761</v>
      </c>
      <c r="J165" s="15">
        <v>0.93822725174362032</v>
      </c>
      <c r="K165" s="13">
        <v>37.330866699119106</v>
      </c>
      <c r="L165" s="13">
        <v>11.101015641329118</v>
      </c>
      <c r="M165" s="14">
        <v>127.46554560801167</v>
      </c>
      <c r="N165" s="13">
        <v>45.789806034652869</v>
      </c>
      <c r="O165" s="14">
        <v>204.41711718751645</v>
      </c>
      <c r="P165" s="13">
        <v>38.778473735050547</v>
      </c>
      <c r="Q165" s="14">
        <v>368.66892846973195</v>
      </c>
      <c r="R165" s="13">
        <v>70.383738675887813</v>
      </c>
      <c r="S165" s="14">
        <v>9506.0805593640289</v>
      </c>
      <c r="T165" s="15">
        <v>0.68680270759106932</v>
      </c>
      <c r="U165" s="13">
        <v>25.357577284094127</v>
      </c>
      <c r="V165" s="14">
        <v>360.18653514113726</v>
      </c>
      <c r="W165" s="14">
        <v>422.05122156715737</v>
      </c>
      <c r="X165" s="16">
        <f t="shared" si="2"/>
        <v>0.85341900872528076</v>
      </c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1:40" s="1" customFormat="1">
      <c r="A166" s="1" t="s">
        <v>294</v>
      </c>
      <c r="B166" s="13">
        <v>45.613460624209395</v>
      </c>
      <c r="C166" s="14">
        <v>1193.2606755282727</v>
      </c>
      <c r="D166" s="15">
        <v>0.87354852837669028</v>
      </c>
      <c r="E166" s="15">
        <v>0.13816994362569426</v>
      </c>
      <c r="F166" s="15">
        <v>9.3875745180399708</v>
      </c>
      <c r="G166" s="15">
        <v>0.61859035074856439</v>
      </c>
      <c r="H166" s="15">
        <v>9.4440412424877724</v>
      </c>
      <c r="I166" s="13">
        <v>10.671543096462882</v>
      </c>
      <c r="J166" s="15">
        <v>0.83991570856022402</v>
      </c>
      <c r="K166" s="13">
        <v>37.23638095199393</v>
      </c>
      <c r="L166" s="13">
        <v>10.782507207927694</v>
      </c>
      <c r="M166" s="14">
        <v>112.23496515593644</v>
      </c>
      <c r="N166" s="13">
        <v>37.152188208009612</v>
      </c>
      <c r="O166" s="14">
        <v>160.42925802745944</v>
      </c>
      <c r="P166" s="13">
        <v>31.256071870003098</v>
      </c>
      <c r="Q166" s="14">
        <v>294.10594525274206</v>
      </c>
      <c r="R166" s="13">
        <v>52.659015269281994</v>
      </c>
      <c r="S166" s="14">
        <v>9079.7526681689797</v>
      </c>
      <c r="T166" s="15">
        <v>0.48709014952983504</v>
      </c>
      <c r="U166" s="13">
        <v>12.583628822620531</v>
      </c>
      <c r="V166" s="14">
        <v>185.72962249846645</v>
      </c>
      <c r="W166" s="14">
        <v>213.46653913656496</v>
      </c>
      <c r="X166" s="16">
        <f t="shared" si="2"/>
        <v>0.87006433537410821</v>
      </c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1:40" s="1" customFormat="1">
      <c r="A167" s="1" t="s">
        <v>295</v>
      </c>
      <c r="B167" s="13">
        <v>25.193285589731474</v>
      </c>
      <c r="C167" s="14">
        <v>449.19620788593733</v>
      </c>
      <c r="D167" s="15">
        <v>0.78767848999850154</v>
      </c>
      <c r="E167" s="19">
        <v>0</v>
      </c>
      <c r="F167" s="15">
        <v>6.8505939301772534</v>
      </c>
      <c r="G167" s="15">
        <v>0.13172894511490668</v>
      </c>
      <c r="H167" s="15">
        <v>1.4337708212430618</v>
      </c>
      <c r="I167" s="15">
        <v>3.2969235284791174</v>
      </c>
      <c r="J167" s="15">
        <v>0.27318732649810107</v>
      </c>
      <c r="K167" s="13">
        <v>12.978854898853703</v>
      </c>
      <c r="L167" s="15">
        <v>3.7391772047809617</v>
      </c>
      <c r="M167" s="13">
        <v>35.495519879857838</v>
      </c>
      <c r="N167" s="13">
        <v>14.190010373174081</v>
      </c>
      <c r="O167" s="13">
        <v>61.497021529052546</v>
      </c>
      <c r="P167" s="13">
        <v>13.23068653210821</v>
      </c>
      <c r="Q167" s="14">
        <v>134.29909209617861</v>
      </c>
      <c r="R167" s="13">
        <v>24.014867576599368</v>
      </c>
      <c r="S167" s="14">
        <v>9724.5498052645271</v>
      </c>
      <c r="T167" s="15">
        <v>0.29142301192273762</v>
      </c>
      <c r="U167" s="15">
        <v>7.1910928641681844</v>
      </c>
      <c r="V167" s="13">
        <v>90.119533012301375</v>
      </c>
      <c r="W167" s="14">
        <v>130.60429646720448</v>
      </c>
      <c r="X167" s="16">
        <f t="shared" si="2"/>
        <v>0.69001966589154995</v>
      </c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1:40" s="1" customFormat="1">
      <c r="A168" s="1" t="s">
        <v>296</v>
      </c>
      <c r="B168" s="13">
        <v>39.79033990659223</v>
      </c>
      <c r="C168" s="14">
        <v>1043.786316673682</v>
      </c>
      <c r="D168" s="15">
        <v>1.2121815457904095</v>
      </c>
      <c r="E168" s="15">
        <v>0.1001644412780566</v>
      </c>
      <c r="F168" s="15">
        <v>8.4848274831988686</v>
      </c>
      <c r="G168" s="15">
        <v>0.47450710739127022</v>
      </c>
      <c r="H168" s="15">
        <v>6.3217868037322065</v>
      </c>
      <c r="I168" s="15">
        <v>7.2453263738084122</v>
      </c>
      <c r="J168" s="15">
        <v>0.72803839407961257</v>
      </c>
      <c r="K168" s="13">
        <v>27.909515296676727</v>
      </c>
      <c r="L168" s="15">
        <v>8.1454119648373151</v>
      </c>
      <c r="M168" s="13">
        <v>94.120512570219873</v>
      </c>
      <c r="N168" s="13">
        <v>31.842360103825524</v>
      </c>
      <c r="O168" s="14">
        <v>142.36617649360127</v>
      </c>
      <c r="P168" s="13">
        <v>27.87392192511528</v>
      </c>
      <c r="Q168" s="14">
        <v>260.89578718829694</v>
      </c>
      <c r="R168" s="13">
        <v>48.922844738616227</v>
      </c>
      <c r="S168" s="14">
        <v>8729.7411988077874</v>
      </c>
      <c r="T168" s="15">
        <v>0.45096462000831905</v>
      </c>
      <c r="U168" s="13">
        <v>14.702273868205602</v>
      </c>
      <c r="V168" s="14">
        <v>220.07087182439182</v>
      </c>
      <c r="W168" s="14">
        <v>255.4926517714066</v>
      </c>
      <c r="X168" s="16">
        <f t="shared" si="2"/>
        <v>0.86135890914503788</v>
      </c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  <row r="169" spans="1:40" s="1" customFormat="1">
      <c r="A169" s="1" t="s">
        <v>297</v>
      </c>
      <c r="B169" s="13">
        <v>30.838224827274253</v>
      </c>
      <c r="C169" s="14">
        <v>898.99698107262395</v>
      </c>
      <c r="D169" s="15">
        <v>0.75787619443525622</v>
      </c>
      <c r="E169" s="18">
        <v>2.8815100335817193E-2</v>
      </c>
      <c r="F169" s="15">
        <v>7.2615772713246676</v>
      </c>
      <c r="G169" s="15">
        <v>0.32260549466244204</v>
      </c>
      <c r="H169" s="15">
        <v>5.6690697006092279</v>
      </c>
      <c r="I169" s="15">
        <v>7.3485185720752311</v>
      </c>
      <c r="J169" s="15">
        <v>0.62154358494912498</v>
      </c>
      <c r="K169" s="13">
        <v>28.592316467785594</v>
      </c>
      <c r="L169" s="15">
        <v>8.1823404953631549</v>
      </c>
      <c r="M169" s="13">
        <v>84.336507399123221</v>
      </c>
      <c r="N169" s="13">
        <v>28.109581719390441</v>
      </c>
      <c r="O169" s="14">
        <v>120.83318385044832</v>
      </c>
      <c r="P169" s="13">
        <v>23.304438190171219</v>
      </c>
      <c r="Q169" s="14">
        <v>219.59752766607679</v>
      </c>
      <c r="R169" s="13">
        <v>39.813842000547247</v>
      </c>
      <c r="S169" s="14">
        <v>9164.3417509554401</v>
      </c>
      <c r="T169" s="15">
        <v>0.31956320140962857</v>
      </c>
      <c r="U169" s="13">
        <v>10.527962281801971</v>
      </c>
      <c r="V169" s="14">
        <v>162.40755929186727</v>
      </c>
      <c r="W169" s="14">
        <v>178.42095357958348</v>
      </c>
      <c r="X169" s="16">
        <f t="shared" si="2"/>
        <v>0.91024936272087831</v>
      </c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</row>
    <row r="170" spans="1:40" s="1" customFormat="1">
      <c r="A170" s="1" t="s">
        <v>298</v>
      </c>
      <c r="B170" s="13">
        <v>24.543665187991376</v>
      </c>
      <c r="C170" s="14">
        <v>1074.8485659931528</v>
      </c>
      <c r="D170" s="15">
        <v>0.88197470287933566</v>
      </c>
      <c r="E170" s="18">
        <v>5.1648658906808198E-2</v>
      </c>
      <c r="F170" s="15">
        <v>9.2856218412192586</v>
      </c>
      <c r="G170" s="15">
        <v>0.47031285903660591</v>
      </c>
      <c r="H170" s="15">
        <v>7.5082367915334132</v>
      </c>
      <c r="I170" s="15">
        <v>8.8984614679062517</v>
      </c>
      <c r="J170" s="15">
        <v>0.786260167555348</v>
      </c>
      <c r="K170" s="13">
        <v>33.280036985705216</v>
      </c>
      <c r="L170" s="15">
        <v>9.4681007262439323</v>
      </c>
      <c r="M170" s="14">
        <v>100.64833418739595</v>
      </c>
      <c r="N170" s="13">
        <v>34.707709764431151</v>
      </c>
      <c r="O170" s="14">
        <v>145.98674192384584</v>
      </c>
      <c r="P170" s="13">
        <v>27.824410807532544</v>
      </c>
      <c r="Q170" s="14">
        <v>258.40703295466238</v>
      </c>
      <c r="R170" s="13">
        <v>47.909809934617286</v>
      </c>
      <c r="S170" s="14">
        <v>9150.8280993747612</v>
      </c>
      <c r="T170" s="15">
        <v>0.33324566148532342</v>
      </c>
      <c r="U170" s="13">
        <v>15.920486692469538</v>
      </c>
      <c r="V170" s="14">
        <v>235.38411195054232</v>
      </c>
      <c r="W170" s="14">
        <v>254.08107435477578</v>
      </c>
      <c r="X170" s="16">
        <f t="shared" si="2"/>
        <v>0.92641339992869076</v>
      </c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</row>
    <row r="171" spans="1:40" s="1" customFormat="1">
      <c r="A171" s="1" t="s">
        <v>299</v>
      </c>
      <c r="B171" s="13">
        <v>16.08626517377256</v>
      </c>
      <c r="C171" s="14">
        <v>1051.6637603049508</v>
      </c>
      <c r="D171" s="15">
        <v>1.2934557582898143</v>
      </c>
      <c r="E171" s="19">
        <v>0</v>
      </c>
      <c r="F171" s="15">
        <v>9.4538204298835886</v>
      </c>
      <c r="G171" s="15">
        <v>0.22575304323728662</v>
      </c>
      <c r="H171" s="15">
        <v>4.2635207638541068</v>
      </c>
      <c r="I171" s="15">
        <v>6.1267713939512509</v>
      </c>
      <c r="J171" s="15">
        <v>0.99013762903620861</v>
      </c>
      <c r="K171" s="13">
        <v>30.784852055409729</v>
      </c>
      <c r="L171" s="15">
        <v>8.509872070319993</v>
      </c>
      <c r="M171" s="13">
        <v>95.059075945353939</v>
      </c>
      <c r="N171" s="13">
        <v>31.994893962279718</v>
      </c>
      <c r="O171" s="14">
        <v>145.30481339200796</v>
      </c>
      <c r="P171" s="13">
        <v>28.144211433806905</v>
      </c>
      <c r="Q171" s="14">
        <v>268.96867748384301</v>
      </c>
      <c r="R171" s="13">
        <v>50.109145123229858</v>
      </c>
      <c r="S171" s="14">
        <v>10540.640602245408</v>
      </c>
      <c r="T171" s="15">
        <v>0.7353876866733795</v>
      </c>
      <c r="U171" s="13">
        <v>15.825869068314251</v>
      </c>
      <c r="V171" s="14">
        <v>230.99840885784155</v>
      </c>
      <c r="W171" s="14">
        <v>267.34674708491741</v>
      </c>
      <c r="X171" s="16">
        <f t="shared" si="2"/>
        <v>0.86404046945246527</v>
      </c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</row>
    <row r="172" spans="1:40" s="1" customFormat="1">
      <c r="A172" s="1" t="s">
        <v>300</v>
      </c>
      <c r="B172" s="13">
        <v>18.103261630964838</v>
      </c>
      <c r="C172" s="14">
        <v>829.09650681622247</v>
      </c>
      <c r="D172" s="15">
        <v>1.0697754434137015</v>
      </c>
      <c r="E172" s="18">
        <v>5.6977325495665899E-2</v>
      </c>
      <c r="F172" s="15">
        <v>8.0974796818805004</v>
      </c>
      <c r="G172" s="15">
        <v>0.19190880633873258</v>
      </c>
      <c r="H172" s="15">
        <v>2.6432831764319027</v>
      </c>
      <c r="I172" s="15">
        <v>3.9007164539616279</v>
      </c>
      <c r="J172" s="15">
        <v>0.57974194465610396</v>
      </c>
      <c r="K172" s="13">
        <v>19.250962592982969</v>
      </c>
      <c r="L172" s="15">
        <v>6.1597952130427203</v>
      </c>
      <c r="M172" s="13">
        <v>70.103439351040592</v>
      </c>
      <c r="N172" s="13">
        <v>25.597908856611664</v>
      </c>
      <c r="O172" s="14">
        <v>112.97949694527804</v>
      </c>
      <c r="P172" s="13">
        <v>22.494334016740147</v>
      </c>
      <c r="Q172" s="14">
        <v>223.81432485998693</v>
      </c>
      <c r="R172" s="13">
        <v>43.092464897566522</v>
      </c>
      <c r="S172" s="14">
        <v>10897.388815986267</v>
      </c>
      <c r="T172" s="15">
        <v>0.64980919698659501</v>
      </c>
      <c r="U172" s="13">
        <v>12.786553792339241</v>
      </c>
      <c r="V172" s="14">
        <v>173.05825071612375</v>
      </c>
      <c r="W172" s="14">
        <v>219.21790870314601</v>
      </c>
      <c r="X172" s="16">
        <f t="shared" si="2"/>
        <v>0.78943482190805236</v>
      </c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</row>
    <row r="173" spans="1:40" s="1" customFormat="1">
      <c r="A173" s="1" t="s">
        <v>301</v>
      </c>
      <c r="B173" s="13">
        <v>27.236804612828763</v>
      </c>
      <c r="C173" s="14">
        <v>1423.9931660765737</v>
      </c>
      <c r="D173" s="15">
        <v>1.813391970654991</v>
      </c>
      <c r="E173" s="15">
        <v>0.13013849010873269</v>
      </c>
      <c r="F173" s="13">
        <v>11.392866177999535</v>
      </c>
      <c r="G173" s="15">
        <v>0.6934857905264854</v>
      </c>
      <c r="H173" s="15">
        <v>9.2242976735760056</v>
      </c>
      <c r="I173" s="13">
        <v>11.00258883341793</v>
      </c>
      <c r="J173" s="15">
        <v>0.98702945144655718</v>
      </c>
      <c r="K173" s="13">
        <v>39.871235203559507</v>
      </c>
      <c r="L173" s="13">
        <v>11.484390692839984</v>
      </c>
      <c r="M173" s="14">
        <v>125.15124038872001</v>
      </c>
      <c r="N173" s="13">
        <v>44.410964870036864</v>
      </c>
      <c r="O173" s="14">
        <v>199.99411703792993</v>
      </c>
      <c r="P173" s="13">
        <v>39.689099268211613</v>
      </c>
      <c r="Q173" s="14">
        <v>379.06044162799145</v>
      </c>
      <c r="R173" s="13">
        <v>64.570829174404949</v>
      </c>
      <c r="S173" s="14">
        <v>8529.6282659048338</v>
      </c>
      <c r="T173" s="15">
        <v>0.81244751986746333</v>
      </c>
      <c r="U173" s="14">
        <v>101.05932250698532</v>
      </c>
      <c r="V173" s="14">
        <v>449.2598873416041</v>
      </c>
      <c r="W173" s="14">
        <v>546.05655431385526</v>
      </c>
      <c r="X173" s="16">
        <f t="shared" si="2"/>
        <v>0.82273508813774698</v>
      </c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</row>
    <row r="174" spans="1:40" s="1" customFormat="1">
      <c r="A174" s="1" t="s">
        <v>302</v>
      </c>
      <c r="B174" s="13">
        <v>28.187955545648247</v>
      </c>
      <c r="C174" s="14">
        <v>955.59908020040632</v>
      </c>
      <c r="D174" s="15">
        <v>1.4712354635611904</v>
      </c>
      <c r="E174" s="18">
        <v>3.4742148795882194E-2</v>
      </c>
      <c r="F174" s="15">
        <v>8.5758371962426931</v>
      </c>
      <c r="G174" s="15">
        <v>0.25600172570487351</v>
      </c>
      <c r="H174" s="15">
        <v>4.4125840535304528</v>
      </c>
      <c r="I174" s="15">
        <v>7.0840362689435388</v>
      </c>
      <c r="J174" s="15">
        <v>0.68660500911649047</v>
      </c>
      <c r="K174" s="13">
        <v>28.466686116518865</v>
      </c>
      <c r="L174" s="15">
        <v>8.2608022414202669</v>
      </c>
      <c r="M174" s="13">
        <v>88.318405357906457</v>
      </c>
      <c r="N174" s="13">
        <v>30.305932422874879</v>
      </c>
      <c r="O174" s="14">
        <v>133.69067263068305</v>
      </c>
      <c r="P174" s="13">
        <v>26.692120148076789</v>
      </c>
      <c r="Q174" s="14">
        <v>259.68278513236254</v>
      </c>
      <c r="R174" s="13">
        <v>42.469058136141122</v>
      </c>
      <c r="S174" s="14">
        <v>8713.1015173510568</v>
      </c>
      <c r="T174" s="15">
        <v>0.42687566706603647</v>
      </c>
      <c r="U174" s="13">
        <v>52.724388678038402</v>
      </c>
      <c r="V174" s="14">
        <v>225.45297299896916</v>
      </c>
      <c r="W174" s="14">
        <v>283.38636959358348</v>
      </c>
      <c r="X174" s="16">
        <f t="shared" si="2"/>
        <v>0.79556745556358588</v>
      </c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</row>
    <row r="175" spans="1:40" s="1" customFormat="1">
      <c r="A175" s="1" t="s">
        <v>303</v>
      </c>
      <c r="B175" s="13">
        <v>23.215593698854768</v>
      </c>
      <c r="C175" s="14">
        <v>779.10614646846875</v>
      </c>
      <c r="D175" s="15">
        <v>1.3252930518082906</v>
      </c>
      <c r="E175" s="18">
        <v>1.0479866043267708E-2</v>
      </c>
      <c r="F175" s="15">
        <v>7.4697791453081015</v>
      </c>
      <c r="G175" s="15">
        <v>0.13161586016767929</v>
      </c>
      <c r="H175" s="15">
        <v>2.476027668513141</v>
      </c>
      <c r="I175" s="15">
        <v>5.0871884879676825</v>
      </c>
      <c r="J175" s="15">
        <v>0.51347431287578238</v>
      </c>
      <c r="K175" s="13">
        <v>21.911264115704267</v>
      </c>
      <c r="L175" s="15">
        <v>6.3413049144362938</v>
      </c>
      <c r="M175" s="13">
        <v>71.013117444635355</v>
      </c>
      <c r="N175" s="13">
        <v>24.271143288582195</v>
      </c>
      <c r="O175" s="14">
        <v>109.90685162917633</v>
      </c>
      <c r="P175" s="13">
        <v>22.602163801908585</v>
      </c>
      <c r="Q175" s="14">
        <v>215.30844448628898</v>
      </c>
      <c r="R175" s="13">
        <v>36.527650231868641</v>
      </c>
      <c r="S175" s="14">
        <v>8877.2687232479693</v>
      </c>
      <c r="T175" s="15">
        <v>0.44583465607947664</v>
      </c>
      <c r="U175" s="13">
        <v>41.758914874651524</v>
      </c>
      <c r="V175" s="14">
        <v>178.11918256697371</v>
      </c>
      <c r="W175" s="14">
        <v>246.23394526701441</v>
      </c>
      <c r="X175" s="16">
        <f t="shared" si="2"/>
        <v>0.72337379143165048</v>
      </c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</row>
    <row r="176" spans="1:40" s="1" customFormat="1">
      <c r="A176" s="1" t="s">
        <v>304</v>
      </c>
      <c r="B176" s="13">
        <v>44.683894217002752</v>
      </c>
      <c r="C176" s="14">
        <v>2771.5458616191131</v>
      </c>
      <c r="D176" s="15">
        <v>3.3099070510599344</v>
      </c>
      <c r="E176" s="15">
        <v>0.1552796470195289</v>
      </c>
      <c r="F176" s="13">
        <v>12.445644881009921</v>
      </c>
      <c r="G176" s="15">
        <v>0.79797560848002069</v>
      </c>
      <c r="H176" s="15">
        <v>9.380590086770848</v>
      </c>
      <c r="I176" s="13">
        <v>16.888714550914749</v>
      </c>
      <c r="J176" s="15">
        <v>1.9729094230383706</v>
      </c>
      <c r="K176" s="13">
        <v>89.701251611997634</v>
      </c>
      <c r="L176" s="13">
        <v>25.173308719591336</v>
      </c>
      <c r="M176" s="14">
        <v>268.35029304312707</v>
      </c>
      <c r="N176" s="13">
        <v>88.070243897066106</v>
      </c>
      <c r="O176" s="14">
        <v>374.10403505864031</v>
      </c>
      <c r="P176" s="13">
        <v>71.545315924956284</v>
      </c>
      <c r="Q176" s="14">
        <v>647.34349163932859</v>
      </c>
      <c r="R176" s="14">
        <v>103.81070989079994</v>
      </c>
      <c r="S176" s="14">
        <v>7475.2341510541601</v>
      </c>
      <c r="T176" s="15">
        <v>1.2513654911810086</v>
      </c>
      <c r="U176" s="14">
        <v>226.19695854053245</v>
      </c>
      <c r="V176" s="14">
        <v>1010.033575555967</v>
      </c>
      <c r="W176" s="14">
        <v>801.06402872774777</v>
      </c>
      <c r="X176" s="16">
        <f t="shared" si="2"/>
        <v>1.2608649737526041</v>
      </c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</row>
    <row r="177" spans="1:40" s="1" customFormat="1">
      <c r="A177" s="1" t="s">
        <v>305</v>
      </c>
      <c r="B177" s="13">
        <v>18.282682106598493</v>
      </c>
      <c r="C177" s="14">
        <v>1107.046031730217</v>
      </c>
      <c r="D177" s="15">
        <v>1.3312785815543919</v>
      </c>
      <c r="E177" s="18">
        <v>4.7092755827239284E-2</v>
      </c>
      <c r="F177" s="15">
        <v>9.0613080487788444</v>
      </c>
      <c r="G177" s="15">
        <v>0.39725101789204748</v>
      </c>
      <c r="H177" s="15">
        <v>6.1840270240963662</v>
      </c>
      <c r="I177" s="15">
        <v>8.2462736130768288</v>
      </c>
      <c r="J177" s="15">
        <v>1.1966187928298515</v>
      </c>
      <c r="K177" s="13">
        <v>31.857445987820572</v>
      </c>
      <c r="L177" s="15">
        <v>9.0731796351951068</v>
      </c>
      <c r="M177" s="13">
        <v>99.762029001891904</v>
      </c>
      <c r="N177" s="13">
        <v>34.183017175350223</v>
      </c>
      <c r="O177" s="14">
        <v>155.4977155546654</v>
      </c>
      <c r="P177" s="13">
        <v>31.325497927339669</v>
      </c>
      <c r="Q177" s="14">
        <v>306.08828189831866</v>
      </c>
      <c r="R177" s="13">
        <v>52.101354936554337</v>
      </c>
      <c r="S177" s="14">
        <v>9245.1588236991902</v>
      </c>
      <c r="T177" s="15">
        <v>0.56841524600946303</v>
      </c>
      <c r="U177" s="14">
        <v>159.37499621739192</v>
      </c>
      <c r="V177" s="14">
        <v>707.60849897030585</v>
      </c>
      <c r="W177" s="14">
        <v>840.07103111171125</v>
      </c>
      <c r="X177" s="16">
        <f t="shared" si="2"/>
        <v>0.84231984292315065</v>
      </c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</row>
    <row r="178" spans="1:40" s="1" customFormat="1">
      <c r="A178" s="1" t="s">
        <v>306</v>
      </c>
      <c r="B178" s="13">
        <v>23.084876411916031</v>
      </c>
      <c r="C178" s="14">
        <v>971.76418929117813</v>
      </c>
      <c r="D178" s="15">
        <v>1.1854495066010367</v>
      </c>
      <c r="E178" s="18">
        <v>2.1652018555581774E-2</v>
      </c>
      <c r="F178" s="15">
        <v>8.1774005170669639</v>
      </c>
      <c r="G178" s="15">
        <v>0.33513374935274698</v>
      </c>
      <c r="H178" s="15">
        <v>5.1784751462895864</v>
      </c>
      <c r="I178" s="15">
        <v>7.6927135369333746</v>
      </c>
      <c r="J178" s="15">
        <v>0.99221885275627753</v>
      </c>
      <c r="K178" s="13">
        <v>28.079405351648241</v>
      </c>
      <c r="L178" s="15">
        <v>7.9832656199343592</v>
      </c>
      <c r="M178" s="13">
        <v>87.828092343050912</v>
      </c>
      <c r="N178" s="13">
        <v>29.639776183795323</v>
      </c>
      <c r="O178" s="14">
        <v>135.18184809252926</v>
      </c>
      <c r="P178" s="13">
        <v>26.879703878306128</v>
      </c>
      <c r="Q178" s="14">
        <v>260.76387227214741</v>
      </c>
      <c r="R178" s="13">
        <v>44.576603386097688</v>
      </c>
      <c r="S178" s="14">
        <v>9175.330493926991</v>
      </c>
      <c r="T178" s="15">
        <v>0.52507527911033658</v>
      </c>
      <c r="U178" s="14">
        <v>111.19226255386903</v>
      </c>
      <c r="V178" s="14">
        <v>496.3917685932974</v>
      </c>
      <c r="W178" s="14">
        <v>608.73410386348189</v>
      </c>
      <c r="X178" s="16">
        <f t="shared" si="2"/>
        <v>0.8154492502437829</v>
      </c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</row>
    <row r="179" spans="1:40" s="1" customFormat="1">
      <c r="A179" s="1" t="s">
        <v>307</v>
      </c>
      <c r="B179" s="13">
        <v>18.582905190199831</v>
      </c>
      <c r="C179" s="14">
        <v>838.55803351800989</v>
      </c>
      <c r="D179" s="15">
        <v>1.2042313249086418</v>
      </c>
      <c r="E179" s="18">
        <v>1.9889937143770412E-2</v>
      </c>
      <c r="F179" s="15">
        <v>7.3968723101015907</v>
      </c>
      <c r="G179" s="15">
        <v>0.13580605889930983</v>
      </c>
      <c r="H179" s="15">
        <v>2.8242431894765678</v>
      </c>
      <c r="I179" s="15">
        <v>5.2923485181585441</v>
      </c>
      <c r="J179" s="15">
        <v>0.84605252774475714</v>
      </c>
      <c r="K179" s="13">
        <v>22.91129888103325</v>
      </c>
      <c r="L179" s="15">
        <v>6.8652605100795938</v>
      </c>
      <c r="M179" s="13">
        <v>75.37162191043754</v>
      </c>
      <c r="N179" s="13">
        <v>26.069123658038986</v>
      </c>
      <c r="O179" s="14">
        <v>118.72742066315899</v>
      </c>
      <c r="P179" s="13">
        <v>23.245064950706006</v>
      </c>
      <c r="Q179" s="14">
        <v>231.79267448082561</v>
      </c>
      <c r="R179" s="13">
        <v>39.020982657557255</v>
      </c>
      <c r="S179" s="14">
        <v>9353.6772838572924</v>
      </c>
      <c r="T179" s="15">
        <v>0.367939281170923</v>
      </c>
      <c r="U179" s="14">
        <v>93.95492341204384</v>
      </c>
      <c r="V179" s="14">
        <v>419.72164411893613</v>
      </c>
      <c r="W179" s="14">
        <v>515.34096748164825</v>
      </c>
      <c r="X179" s="16">
        <f t="shared" si="2"/>
        <v>0.81445425573289554</v>
      </c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</row>
    <row r="180" spans="1:40" s="1" customFormat="1">
      <c r="A180" s="1" t="s">
        <v>308</v>
      </c>
      <c r="B180" s="13">
        <v>29.591056489402899</v>
      </c>
      <c r="C180" s="14">
        <v>1104.9783034480752</v>
      </c>
      <c r="D180" s="15">
        <v>1.5457635078226033</v>
      </c>
      <c r="E180" s="18">
        <v>6.3553433843407087E-2</v>
      </c>
      <c r="F180" s="13">
        <v>11.784771960863615</v>
      </c>
      <c r="G180" s="15">
        <v>0.52296382602434921</v>
      </c>
      <c r="H180" s="15">
        <v>8.4861786719489043</v>
      </c>
      <c r="I180" s="13">
        <v>10.123713450505543</v>
      </c>
      <c r="J180" s="15">
        <v>0.91281123289976618</v>
      </c>
      <c r="K180" s="13">
        <v>35.041206148450648</v>
      </c>
      <c r="L180" s="15">
        <v>9.9316218004127776</v>
      </c>
      <c r="M180" s="14">
        <v>108.44008130869399</v>
      </c>
      <c r="N180" s="13">
        <v>35.583690900557443</v>
      </c>
      <c r="O180" s="14">
        <v>159.60641440024256</v>
      </c>
      <c r="P180" s="13">
        <v>32.055920541621909</v>
      </c>
      <c r="Q180" s="14">
        <v>308.06757277570193</v>
      </c>
      <c r="R180" s="13">
        <v>51.695796435082066</v>
      </c>
      <c r="S180" s="14">
        <v>9217.1611685596909</v>
      </c>
      <c r="T180" s="15">
        <v>0.61754975794721434</v>
      </c>
      <c r="U180" s="14">
        <v>59.557528143782328</v>
      </c>
      <c r="V180" s="14">
        <v>266.63256446018733</v>
      </c>
      <c r="W180" s="14">
        <v>327.87175168535367</v>
      </c>
      <c r="X180" s="16">
        <f t="shared" si="2"/>
        <v>0.81322213057276338</v>
      </c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</row>
    <row r="181" spans="1:40" s="1" customFormat="1">
      <c r="A181" s="1" t="s">
        <v>309</v>
      </c>
      <c r="B181" s="13">
        <v>59.078075782423809</v>
      </c>
      <c r="C181" s="14">
        <v>3539.4012953417241</v>
      </c>
      <c r="D181" s="15">
        <v>4.5578048285428014</v>
      </c>
      <c r="E181" s="15">
        <v>0.1934498329659651</v>
      </c>
      <c r="F181" s="13">
        <v>13.056447324330122</v>
      </c>
      <c r="G181" s="15">
        <v>0.81551444353783964</v>
      </c>
      <c r="H181" s="13">
        <v>10.825885785676578</v>
      </c>
      <c r="I181" s="13">
        <v>21.433517864754926</v>
      </c>
      <c r="J181" s="15">
        <v>2.4405351106039448</v>
      </c>
      <c r="K181" s="14">
        <v>115.82795660726693</v>
      </c>
      <c r="L181" s="13">
        <v>32.77889572909821</v>
      </c>
      <c r="M181" s="14">
        <v>351.80314345966241</v>
      </c>
      <c r="N181" s="14">
        <v>117.85118887379782</v>
      </c>
      <c r="O181" s="14">
        <v>495.56850342547006</v>
      </c>
      <c r="P181" s="13">
        <v>92.91301459554613</v>
      </c>
      <c r="Q181" s="14">
        <v>852.53657163052014</v>
      </c>
      <c r="R181" s="14">
        <v>138.56483218960904</v>
      </c>
      <c r="S181" s="14">
        <v>7989.0983600251484</v>
      </c>
      <c r="T181" s="15">
        <v>1.6287395012783294</v>
      </c>
      <c r="U181" s="14">
        <v>219.25056296722948</v>
      </c>
      <c r="V181" s="14">
        <v>1028.7793892467287</v>
      </c>
      <c r="W181" s="14">
        <v>730.85905559001378</v>
      </c>
      <c r="X181" s="16">
        <f t="shared" si="2"/>
        <v>1.4076303514036743</v>
      </c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</row>
    <row r="182" spans="1:40" s="1" customFormat="1">
      <c r="A182" s="1" t="s">
        <v>310</v>
      </c>
      <c r="B182" s="13">
        <v>42.837836629808926</v>
      </c>
      <c r="C182" s="14">
        <v>3093.4295458518595</v>
      </c>
      <c r="D182" s="15">
        <v>3.8548963308046527</v>
      </c>
      <c r="E182" s="15">
        <v>0.1367968452933889</v>
      </c>
      <c r="F182" s="13">
        <v>11.824801822583153</v>
      </c>
      <c r="G182" s="15">
        <v>0.71749419668477021</v>
      </c>
      <c r="H182" s="15">
        <v>9.8233452691927354</v>
      </c>
      <c r="I182" s="13">
        <v>16.169826767016431</v>
      </c>
      <c r="J182" s="15">
        <v>1.9754126262929534</v>
      </c>
      <c r="K182" s="13">
        <v>94.830650465069809</v>
      </c>
      <c r="L182" s="13">
        <v>27.369124019850183</v>
      </c>
      <c r="M182" s="14">
        <v>300.51018175845451</v>
      </c>
      <c r="N182" s="14">
        <v>101.26837551019014</v>
      </c>
      <c r="O182" s="14">
        <v>437.27140871192296</v>
      </c>
      <c r="P182" s="13">
        <v>82.108658803451931</v>
      </c>
      <c r="Q182" s="14">
        <v>750.63586911387881</v>
      </c>
      <c r="R182" s="14">
        <v>123.11469287703467</v>
      </c>
      <c r="S182" s="14">
        <v>7756.6592965700465</v>
      </c>
      <c r="T182" s="15">
        <v>1.5274081076347421</v>
      </c>
      <c r="U182" s="14">
        <v>193.96242231120706</v>
      </c>
      <c r="V182" s="14">
        <v>876.43819237808589</v>
      </c>
      <c r="W182" s="14">
        <v>674.18502510657595</v>
      </c>
      <c r="X182" s="16">
        <f t="shared" si="2"/>
        <v>1.2999965287563864</v>
      </c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</row>
    <row r="183" spans="1:40" s="1" customFormat="1">
      <c r="A183" s="1" t="s">
        <v>311</v>
      </c>
      <c r="B183" s="13">
        <v>36.854400613735699</v>
      </c>
      <c r="C183" s="14">
        <v>1372.9709905296304</v>
      </c>
      <c r="D183" s="15">
        <v>1.6586044930237005</v>
      </c>
      <c r="E183" s="18">
        <v>9.4881009338732752E-2</v>
      </c>
      <c r="F183" s="13">
        <v>11.249725388773252</v>
      </c>
      <c r="G183" s="15">
        <v>0.72409656695864666</v>
      </c>
      <c r="H183" s="15">
        <v>9.7604136511676796</v>
      </c>
      <c r="I183" s="13">
        <v>12.724528303221778</v>
      </c>
      <c r="J183" s="15">
        <v>1.1950177794400474</v>
      </c>
      <c r="K183" s="13">
        <v>46.647936195707352</v>
      </c>
      <c r="L183" s="13">
        <v>12.653713465179726</v>
      </c>
      <c r="M183" s="14">
        <v>135.81637377173641</v>
      </c>
      <c r="N183" s="13">
        <v>44.682970387920328</v>
      </c>
      <c r="O183" s="14">
        <v>197.40974455572862</v>
      </c>
      <c r="P183" s="13">
        <v>38.934162766925859</v>
      </c>
      <c r="Q183" s="14">
        <v>373.7279375460173</v>
      </c>
      <c r="R183" s="13">
        <v>61.0237663673661</v>
      </c>
      <c r="S183" s="14">
        <v>8176.7341423927191</v>
      </c>
      <c r="T183" s="15">
        <v>0.53239490436409431</v>
      </c>
      <c r="U183" s="14">
        <v>64.498966073698085</v>
      </c>
      <c r="V183" s="14">
        <v>286.68840420018159</v>
      </c>
      <c r="W183" s="14">
        <v>309.11696778228185</v>
      </c>
      <c r="X183" s="16">
        <f t="shared" si="2"/>
        <v>0.92744311726719186</v>
      </c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</row>
    <row r="184" spans="1:40" s="1" customFormat="1">
      <c r="A184" s="1" t="s">
        <v>312</v>
      </c>
      <c r="B184" s="13">
        <v>38.60543517795498</v>
      </c>
      <c r="C184" s="14">
        <v>1484.3519447785254</v>
      </c>
      <c r="D184" s="15">
        <v>1.6099944202694383</v>
      </c>
      <c r="E184" s="15">
        <v>0.12478577812547831</v>
      </c>
      <c r="F184" s="13">
        <v>11.377037175296175</v>
      </c>
      <c r="G184" s="15">
        <v>0.70902038000167789</v>
      </c>
      <c r="H184" s="15">
        <v>9.4090008247612307</v>
      </c>
      <c r="I184" s="13">
        <v>13.018094700483232</v>
      </c>
      <c r="J184" s="15">
        <v>1.2805791324067377</v>
      </c>
      <c r="K184" s="13">
        <v>48.92958632872233</v>
      </c>
      <c r="L184" s="13">
        <v>13.997789099926152</v>
      </c>
      <c r="M184" s="14">
        <v>144.68089867513839</v>
      </c>
      <c r="N184" s="13">
        <v>48.97158606929402</v>
      </c>
      <c r="O184" s="14">
        <v>212.40546664047764</v>
      </c>
      <c r="P184" s="13">
        <v>42.379639081045987</v>
      </c>
      <c r="Q184" s="14">
        <v>405.21391975500148</v>
      </c>
      <c r="R184" s="13">
        <v>66.216408376490591</v>
      </c>
      <c r="S184" s="14">
        <v>8127.7576326925882</v>
      </c>
      <c r="T184" s="15">
        <v>0.6673299541288551</v>
      </c>
      <c r="U184" s="14">
        <v>75.629350731775617</v>
      </c>
      <c r="V184" s="14">
        <v>338.12518935620943</v>
      </c>
      <c r="W184" s="14">
        <v>358.08148215339554</v>
      </c>
      <c r="X184" s="16">
        <f t="shared" si="2"/>
        <v>0.94426884999141847</v>
      </c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</row>
    <row r="185" spans="1:40" s="1" customFormat="1">
      <c r="A185" s="1" t="s">
        <v>314</v>
      </c>
      <c r="B185" s="13">
        <v>42.432519547218142</v>
      </c>
      <c r="C185" s="14">
        <v>664.46745459162207</v>
      </c>
      <c r="D185" s="15">
        <v>1.3315620722796042</v>
      </c>
      <c r="E185" s="18">
        <v>3.592533021130314E-2</v>
      </c>
      <c r="F185" s="15">
        <v>8.1511918851451171</v>
      </c>
      <c r="G185" s="15">
        <v>0.30585903650867358</v>
      </c>
      <c r="H185" s="15">
        <v>4.0810729618314028</v>
      </c>
      <c r="I185" s="15">
        <v>5.9523047886635316</v>
      </c>
      <c r="J185" s="15">
        <v>0.5853287341583524</v>
      </c>
      <c r="K185" s="13">
        <v>20.105143097317853</v>
      </c>
      <c r="L185" s="15">
        <v>5.9090852190624803</v>
      </c>
      <c r="M185" s="13">
        <v>64.719659722265476</v>
      </c>
      <c r="N185" s="13">
        <v>21.780324123824737</v>
      </c>
      <c r="O185" s="13">
        <v>96.660825041500416</v>
      </c>
      <c r="P185" s="13">
        <v>20.103478191094151</v>
      </c>
      <c r="Q185" s="14">
        <v>198.88275208120467</v>
      </c>
      <c r="R185" s="13">
        <v>33.403896697940851</v>
      </c>
      <c r="S185" s="14">
        <v>8031.6203959690265</v>
      </c>
      <c r="T185" s="15">
        <v>0.51560724310958495</v>
      </c>
      <c r="U185" s="13">
        <v>32.645312485289075</v>
      </c>
      <c r="V185" s="14">
        <v>142.26352709208467</v>
      </c>
      <c r="W185" s="14">
        <v>181.7237005544508</v>
      </c>
      <c r="X185" s="16">
        <f t="shared" si="2"/>
        <v>0.78285620784756982</v>
      </c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</row>
    <row r="186" spans="1:40" s="1" customFormat="1">
      <c r="A186" s="1" t="s">
        <v>315</v>
      </c>
      <c r="B186" s="13">
        <v>42.564010273885806</v>
      </c>
      <c r="C186" s="14">
        <v>1101.6749771376835</v>
      </c>
      <c r="D186" s="15">
        <v>1.2377904548262901</v>
      </c>
      <c r="E186" s="15">
        <v>0.10504197018710798</v>
      </c>
      <c r="F186" s="13">
        <v>10.923172934497904</v>
      </c>
      <c r="G186" s="15">
        <v>0.77232235861000287</v>
      </c>
      <c r="H186" s="15">
        <v>9.3207181699207755</v>
      </c>
      <c r="I186" s="13">
        <v>11.095779578261954</v>
      </c>
      <c r="J186" s="15">
        <v>1.0897368830560705</v>
      </c>
      <c r="K186" s="13">
        <v>36.202418862207445</v>
      </c>
      <c r="L186" s="13">
        <v>10.286865961388964</v>
      </c>
      <c r="M186" s="14">
        <v>106.81100331032808</v>
      </c>
      <c r="N186" s="13">
        <v>36.372455089231586</v>
      </c>
      <c r="O186" s="14">
        <v>157.28405694796373</v>
      </c>
      <c r="P186" s="13">
        <v>31.889226886905657</v>
      </c>
      <c r="Q186" s="14">
        <v>301.34234806781984</v>
      </c>
      <c r="R186" s="13">
        <v>50.79822158883335</v>
      </c>
      <c r="S186" s="14">
        <v>8059.9295013075698</v>
      </c>
      <c r="T186" s="15">
        <v>0.51648588585780508</v>
      </c>
      <c r="U186" s="13">
        <v>53.523348501792782</v>
      </c>
      <c r="V186" s="14">
        <v>236.27215263442756</v>
      </c>
      <c r="W186" s="14">
        <v>266.46418674011625</v>
      </c>
      <c r="X186" s="16">
        <f t="shared" si="2"/>
        <v>0.88669383876665153</v>
      </c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</row>
    <row r="187" spans="1:40" s="1" customFormat="1">
      <c r="A187" s="1" t="s">
        <v>316</v>
      </c>
      <c r="B187" s="13">
        <v>50.259444573437989</v>
      </c>
      <c r="C187" s="14">
        <v>1299.7195672728215</v>
      </c>
      <c r="D187" s="15">
        <v>1.4149067345764841</v>
      </c>
      <c r="E187" s="15">
        <v>0.12172435578472748</v>
      </c>
      <c r="F187" s="13">
        <v>10.97013788145509</v>
      </c>
      <c r="G187" s="15">
        <v>0.73491008585224271</v>
      </c>
      <c r="H187" s="15">
        <v>9.2265611195784132</v>
      </c>
      <c r="I187" s="13">
        <v>10.980918854833833</v>
      </c>
      <c r="J187" s="15">
        <v>1.3687242980492713</v>
      </c>
      <c r="K187" s="13">
        <v>42.316314335998101</v>
      </c>
      <c r="L187" s="13">
        <v>12.26378085704442</v>
      </c>
      <c r="M187" s="14">
        <v>127.0700567529687</v>
      </c>
      <c r="N187" s="13">
        <v>42.916204596250914</v>
      </c>
      <c r="O187" s="14">
        <v>187.77381116005137</v>
      </c>
      <c r="P187" s="13">
        <v>37.709876066195179</v>
      </c>
      <c r="Q187" s="14">
        <v>359.44215259185887</v>
      </c>
      <c r="R187" s="13">
        <v>59.510956442658504</v>
      </c>
      <c r="S187" s="14">
        <v>7907.5020309594474</v>
      </c>
      <c r="T187" s="15">
        <v>0.55721319410260728</v>
      </c>
      <c r="U187" s="14">
        <v>59.937099442816589</v>
      </c>
      <c r="V187" s="14">
        <v>273.56828537697839</v>
      </c>
      <c r="W187" s="14">
        <v>286.35743990554482</v>
      </c>
      <c r="X187" s="16">
        <f t="shared" si="2"/>
        <v>0.9553384939717825</v>
      </c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</row>
    <row r="188" spans="1:40">
      <c r="A188" s="1" t="s">
        <v>317</v>
      </c>
      <c r="X188" s="20"/>
    </row>
    <row r="189" spans="1:40" s="1" customFormat="1">
      <c r="A189" s="1" t="s">
        <v>224</v>
      </c>
      <c r="B189" s="13">
        <v>30.871686837807999</v>
      </c>
      <c r="C189" s="14">
        <v>735.45209896794142</v>
      </c>
      <c r="D189" s="15">
        <v>1.2386204060886952</v>
      </c>
      <c r="E189" s="18">
        <v>1.3860974679066964E-2</v>
      </c>
      <c r="F189" s="15">
        <v>7.4438962093438334</v>
      </c>
      <c r="G189" s="15">
        <v>0.12696960771461813</v>
      </c>
      <c r="H189" s="15">
        <v>2.520339489428093</v>
      </c>
      <c r="I189" s="15">
        <v>5.2019507014272861</v>
      </c>
      <c r="J189" s="15">
        <v>0.59094734327851772</v>
      </c>
      <c r="K189" s="13">
        <v>22.690993735457024</v>
      </c>
      <c r="L189" s="15">
        <v>6.7150703101018925</v>
      </c>
      <c r="M189" s="13">
        <v>71.763160659772623</v>
      </c>
      <c r="N189" s="13">
        <v>24.269496150738657</v>
      </c>
      <c r="O189" s="14">
        <v>107.5939546684464</v>
      </c>
      <c r="P189" s="13">
        <v>21.946307727275439</v>
      </c>
      <c r="Q189" s="14">
        <v>210.15747929426198</v>
      </c>
      <c r="R189" s="13">
        <v>36.01703417979946</v>
      </c>
      <c r="S189" s="14">
        <v>8738.7179728541651</v>
      </c>
      <c r="T189" s="15">
        <v>0.36454785588345712</v>
      </c>
      <c r="U189" s="13">
        <v>25.478702791389658</v>
      </c>
      <c r="V189" s="14">
        <v>111.40284375102925</v>
      </c>
      <c r="W189" s="14">
        <v>144.95917195167442</v>
      </c>
      <c r="X189" s="16">
        <f t="shared" si="2"/>
        <v>0.76851186614233724</v>
      </c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</row>
    <row r="190" spans="1:40" s="1" customFormat="1">
      <c r="A190" s="1" t="s">
        <v>225</v>
      </c>
      <c r="B190" s="13">
        <v>44.577870222565657</v>
      </c>
      <c r="C190" s="14">
        <v>976.91854922045218</v>
      </c>
      <c r="D190" s="15">
        <v>1.2129862836450176</v>
      </c>
      <c r="E190" s="15">
        <v>0.10609844560885598</v>
      </c>
      <c r="F190" s="13">
        <v>10.618548538252245</v>
      </c>
      <c r="G190" s="15">
        <v>0.70066868644034341</v>
      </c>
      <c r="H190" s="15">
        <v>9.9246869103182718</v>
      </c>
      <c r="I190" s="13">
        <v>10.767414394454336</v>
      </c>
      <c r="J190" s="15">
        <v>0.95407066428792386</v>
      </c>
      <c r="K190" s="13">
        <v>35.076846448778205</v>
      </c>
      <c r="L190" s="15">
        <v>9.5757654610025931</v>
      </c>
      <c r="M190" s="13">
        <v>99.365226832044982</v>
      </c>
      <c r="N190" s="13">
        <v>32.413982917200663</v>
      </c>
      <c r="O190" s="14">
        <v>141.77297331771078</v>
      </c>
      <c r="P190" s="13">
        <v>28.016205577272089</v>
      </c>
      <c r="Q190" s="14">
        <v>270.65751451099493</v>
      </c>
      <c r="R190" s="13">
        <v>44.727498519953436</v>
      </c>
      <c r="S190" s="14">
        <v>8141.4347494271769</v>
      </c>
      <c r="T190" s="15">
        <v>0.47783039728070126</v>
      </c>
      <c r="U190" s="13">
        <v>37.625070583613969</v>
      </c>
      <c r="V190" s="14">
        <v>162.87307178159594</v>
      </c>
      <c r="W190" s="14">
        <v>185.82698685816442</v>
      </c>
      <c r="X190" s="16">
        <f t="shared" si="2"/>
        <v>0.87647695598654651</v>
      </c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</row>
    <row r="191" spans="1:40" s="1" customFormat="1">
      <c r="A191" s="1" t="s">
        <v>226</v>
      </c>
      <c r="B191" s="13">
        <v>12.848108616568705</v>
      </c>
      <c r="C191" s="14">
        <v>433.05616558309919</v>
      </c>
      <c r="D191" s="15">
        <v>1.6003466109173226</v>
      </c>
      <c r="E191" s="19">
        <v>4.8139013588847472E-3</v>
      </c>
      <c r="F191" s="15">
        <v>9.009896024811459</v>
      </c>
      <c r="G191" s="18">
        <v>3.6694296715794855E-2</v>
      </c>
      <c r="H191" s="15">
        <v>0.79687929037447969</v>
      </c>
      <c r="I191" s="15">
        <v>1.8576917389896321</v>
      </c>
      <c r="J191" s="15">
        <v>0.19419745455983953</v>
      </c>
      <c r="K191" s="15">
        <v>8.9833599609123045</v>
      </c>
      <c r="L191" s="15">
        <v>2.9610576063255154</v>
      </c>
      <c r="M191" s="13">
        <v>36.413962330730307</v>
      </c>
      <c r="N191" s="13">
        <v>13.627914104906283</v>
      </c>
      <c r="O191" s="13">
        <v>64.280614675071263</v>
      </c>
      <c r="P191" s="13">
        <v>14.259344530071008</v>
      </c>
      <c r="Q191" s="14">
        <v>152.89144621904939</v>
      </c>
      <c r="R191" s="13">
        <v>25.754006796585941</v>
      </c>
      <c r="S191" s="14">
        <v>11107.264098370659</v>
      </c>
      <c r="T191" s="15">
        <v>0.70592749822038803</v>
      </c>
      <c r="U191" s="13">
        <v>51.563030051569896</v>
      </c>
      <c r="V191" s="14">
        <v>222.67749296688996</v>
      </c>
      <c r="W191" s="14">
        <v>435.09826024354868</v>
      </c>
      <c r="X191" s="16">
        <f t="shared" si="2"/>
        <v>0.5117866774329205</v>
      </c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</row>
    <row r="192" spans="1:40" s="1" customFormat="1">
      <c r="A192" s="1" t="s">
        <v>227</v>
      </c>
      <c r="B192" s="13">
        <v>42.782017759640986</v>
      </c>
      <c r="C192" s="14">
        <v>1069.1964812587782</v>
      </c>
      <c r="D192" s="15">
        <v>1.2805295025206862</v>
      </c>
      <c r="E192" s="15">
        <v>0.13461560020512797</v>
      </c>
      <c r="F192" s="15">
        <v>9.5247844292368136</v>
      </c>
      <c r="G192" s="15">
        <v>0.46700112406702365</v>
      </c>
      <c r="H192" s="15">
        <v>7.1884450879537818</v>
      </c>
      <c r="I192" s="15">
        <v>9.5716674976443628</v>
      </c>
      <c r="J192" s="15">
        <v>1.1132589371771653</v>
      </c>
      <c r="K192" s="13">
        <v>37.735765687725127</v>
      </c>
      <c r="L192" s="13">
        <v>10.528568384152765</v>
      </c>
      <c r="M192" s="14">
        <v>107.42821850297103</v>
      </c>
      <c r="N192" s="13">
        <v>34.920545795037334</v>
      </c>
      <c r="O192" s="14">
        <v>152.2869117173332</v>
      </c>
      <c r="P192" s="13">
        <v>30.902700957048513</v>
      </c>
      <c r="Q192" s="14">
        <v>290.18452137782396</v>
      </c>
      <c r="R192" s="13">
        <v>47.649494151460893</v>
      </c>
      <c r="S192" s="14">
        <v>8036.2569227305621</v>
      </c>
      <c r="T192" s="15">
        <v>0.46812272290050239</v>
      </c>
      <c r="U192" s="13">
        <v>49.53440716603118</v>
      </c>
      <c r="V192" s="14">
        <v>224.32923362527694</v>
      </c>
      <c r="W192" s="14">
        <v>234.37545171954005</v>
      </c>
      <c r="X192" s="16">
        <f t="shared" si="2"/>
        <v>0.95713621874408294</v>
      </c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</row>
    <row r="193" spans="1:40" s="1" customFormat="1">
      <c r="A193" s="1" t="s">
        <v>228</v>
      </c>
      <c r="B193" s="13">
        <v>49.640517764732131</v>
      </c>
      <c r="C193" s="14">
        <v>3643.5997413963755</v>
      </c>
      <c r="D193" s="15">
        <v>4.3268627756511675</v>
      </c>
      <c r="E193" s="15">
        <v>0.16956679874843497</v>
      </c>
      <c r="F193" s="13">
        <v>12.650807409732115</v>
      </c>
      <c r="G193" s="15">
        <v>0.72434931998784768</v>
      </c>
      <c r="H193" s="13">
        <v>10.856387589386387</v>
      </c>
      <c r="I193" s="13">
        <v>28.52841245438459</v>
      </c>
      <c r="J193" s="15">
        <v>3.7360439544449369</v>
      </c>
      <c r="K193" s="14">
        <v>136.94217299353457</v>
      </c>
      <c r="L193" s="13">
        <v>37.802293854525345</v>
      </c>
      <c r="M193" s="14">
        <v>380.09796811856768</v>
      </c>
      <c r="N193" s="14">
        <v>120.50406557456954</v>
      </c>
      <c r="O193" s="14">
        <v>502.17359856226869</v>
      </c>
      <c r="P193" s="13">
        <v>93.530649021361683</v>
      </c>
      <c r="Q193" s="14">
        <v>840.07115215069632</v>
      </c>
      <c r="R193" s="14">
        <v>133.82545840472966</v>
      </c>
      <c r="S193" s="14">
        <v>7830.9988075170486</v>
      </c>
      <c r="T193" s="15">
        <v>1.393579982724322</v>
      </c>
      <c r="U193" s="14">
        <v>266.458430528073</v>
      </c>
      <c r="V193" s="14">
        <v>1228.5174191205604</v>
      </c>
      <c r="W193" s="14">
        <v>790.1612235887128</v>
      </c>
      <c r="X193" s="16">
        <f t="shared" si="2"/>
        <v>1.5547680428317456</v>
      </c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</row>
    <row r="194" spans="1:40" s="1" customFormat="1">
      <c r="A194" s="1" t="s">
        <v>229</v>
      </c>
      <c r="B194" s="13">
        <v>58.343769091044081</v>
      </c>
      <c r="C194" s="14">
        <v>3370.9946691255782</v>
      </c>
      <c r="D194" s="15">
        <v>3.834610215643989</v>
      </c>
      <c r="E194" s="15">
        <v>0.21841322551690032</v>
      </c>
      <c r="F194" s="13">
        <v>11.587514730840285</v>
      </c>
      <c r="G194" s="15">
        <v>0.74367142734519887</v>
      </c>
      <c r="H194" s="13">
        <v>10.583866794523846</v>
      </c>
      <c r="I194" s="13">
        <v>23.917231082589321</v>
      </c>
      <c r="J194" s="15">
        <v>3.3471497122579974</v>
      </c>
      <c r="K194" s="14">
        <v>122.49966938122377</v>
      </c>
      <c r="L194" s="13">
        <v>33.986232676746518</v>
      </c>
      <c r="M194" s="14">
        <v>341.13044121522785</v>
      </c>
      <c r="N194" s="14">
        <v>113.12937301992544</v>
      </c>
      <c r="O194" s="14">
        <v>459.13045371901256</v>
      </c>
      <c r="P194" s="13">
        <v>84.741898630601099</v>
      </c>
      <c r="Q194" s="14">
        <v>771.81978566049816</v>
      </c>
      <c r="R194" s="14">
        <v>121.36693093376637</v>
      </c>
      <c r="S194" s="14">
        <v>7759.9620085250599</v>
      </c>
      <c r="T194" s="15">
        <v>1.2371673352084707</v>
      </c>
      <c r="U194" s="14">
        <v>248.70436456013397</v>
      </c>
      <c r="V194" s="14">
        <v>1135.9754470626278</v>
      </c>
      <c r="W194" s="14">
        <v>752.16013985315112</v>
      </c>
      <c r="X194" s="16">
        <f t="shared" si="2"/>
        <v>1.5102840297870761</v>
      </c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</row>
    <row r="195" spans="1:40" s="1" customFormat="1">
      <c r="A195" s="1" t="s">
        <v>230</v>
      </c>
      <c r="B195" s="13">
        <v>51.290354097994651</v>
      </c>
      <c r="C195" s="14">
        <v>1217.0962316808327</v>
      </c>
      <c r="D195" s="15">
        <v>1.4219535944538075</v>
      </c>
      <c r="E195" s="18">
        <v>7.95243716931721E-2</v>
      </c>
      <c r="F195" s="13">
        <v>10.008100090467847</v>
      </c>
      <c r="G195" s="15">
        <v>0.48979757702833709</v>
      </c>
      <c r="H195" s="15">
        <v>7.6818577280902245</v>
      </c>
      <c r="I195" s="13">
        <v>10.658588954521113</v>
      </c>
      <c r="J195" s="15">
        <v>1.3513590527321955</v>
      </c>
      <c r="K195" s="13">
        <v>42.732228366025261</v>
      </c>
      <c r="L195" s="13">
        <v>11.887268715758259</v>
      </c>
      <c r="M195" s="14">
        <v>121.85378675728725</v>
      </c>
      <c r="N195" s="13">
        <v>40.435642795094644</v>
      </c>
      <c r="O195" s="14">
        <v>174.39829408325033</v>
      </c>
      <c r="P195" s="13">
        <v>34.280883038079232</v>
      </c>
      <c r="Q195" s="14">
        <v>316.94368404266311</v>
      </c>
      <c r="R195" s="13">
        <v>53.724749064026852</v>
      </c>
      <c r="S195" s="14">
        <v>8089.3429790025202</v>
      </c>
      <c r="T195" s="15">
        <v>0.47963118893940648</v>
      </c>
      <c r="U195" s="14">
        <v>63.336575918183826</v>
      </c>
      <c r="V195" s="14">
        <v>281.72487917702034</v>
      </c>
      <c r="W195" s="14">
        <v>273.42749270108004</v>
      </c>
      <c r="X195" s="16">
        <f t="shared" si="2"/>
        <v>1.0303458382841233</v>
      </c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</row>
    <row r="196" spans="1:40" s="1" customFormat="1">
      <c r="A196" s="1" t="s">
        <v>231</v>
      </c>
      <c r="B196" s="13">
        <v>20.504443907959537</v>
      </c>
      <c r="C196" s="14">
        <v>384.14950780542341</v>
      </c>
      <c r="D196" s="15">
        <v>1.2935094536616099</v>
      </c>
      <c r="E196" s="18">
        <v>1.0207785777826149E-2</v>
      </c>
      <c r="F196" s="15">
        <v>6.2395156171269885</v>
      </c>
      <c r="G196" s="18">
        <v>7.5633878460749385E-2</v>
      </c>
      <c r="H196" s="15">
        <v>1.15894552447169</v>
      </c>
      <c r="I196" s="15">
        <v>2.1892120642129487</v>
      </c>
      <c r="J196" s="15">
        <v>0.22884431064442848</v>
      </c>
      <c r="K196" s="15">
        <v>9.5062358872413206</v>
      </c>
      <c r="L196" s="15">
        <v>3.009503815380961</v>
      </c>
      <c r="M196" s="13">
        <v>33.338683520048946</v>
      </c>
      <c r="N196" s="13">
        <v>12.427766439406959</v>
      </c>
      <c r="O196" s="13">
        <v>57.122906066966728</v>
      </c>
      <c r="P196" s="13">
        <v>12.215469307566305</v>
      </c>
      <c r="Q196" s="14">
        <v>121.48886694677546</v>
      </c>
      <c r="R196" s="13">
        <v>21.015670502671846</v>
      </c>
      <c r="S196" s="14">
        <v>9894.5444915873686</v>
      </c>
      <c r="T196" s="15">
        <v>0.44357362609794121</v>
      </c>
      <c r="U196" s="13">
        <v>22.286922141495097</v>
      </c>
      <c r="V196" s="13">
        <v>95.635428657703329</v>
      </c>
      <c r="W196" s="14">
        <v>167.10306880467695</v>
      </c>
      <c r="X196" s="16">
        <f t="shared" si="2"/>
        <v>0.57231401758090661</v>
      </c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</row>
    <row r="197" spans="1:40" s="1" customFormat="1">
      <c r="A197" s="1" t="s">
        <v>232</v>
      </c>
      <c r="B197" s="13">
        <v>20.749750684095716</v>
      </c>
      <c r="C197" s="14">
        <v>492.59892243627962</v>
      </c>
      <c r="D197" s="15">
        <v>1.3130260382279144</v>
      </c>
      <c r="E197" s="19">
        <v>2.1541354279885879E-3</v>
      </c>
      <c r="F197" s="15">
        <v>6.8148373670295168</v>
      </c>
      <c r="G197" s="18">
        <v>8.1209715419032574E-2</v>
      </c>
      <c r="H197" s="15">
        <v>1.6139552606657839</v>
      </c>
      <c r="I197" s="15">
        <v>2.7920783362942716</v>
      </c>
      <c r="J197" s="15">
        <v>0.34367751094551974</v>
      </c>
      <c r="K197" s="13">
        <v>11.967663865900921</v>
      </c>
      <c r="L197" s="15">
        <v>3.8561372785744212</v>
      </c>
      <c r="M197" s="13">
        <v>43.267502377386577</v>
      </c>
      <c r="N197" s="13">
        <v>15.542668774404484</v>
      </c>
      <c r="O197" s="13">
        <v>71.687671137630772</v>
      </c>
      <c r="P197" s="13">
        <v>14.913943225470586</v>
      </c>
      <c r="Q197" s="14">
        <v>153.06086873927066</v>
      </c>
      <c r="R197" s="13">
        <v>26.082636253101018</v>
      </c>
      <c r="S197" s="14">
        <v>9837.3933157096999</v>
      </c>
      <c r="T197" s="15">
        <v>0.43315949251663438</v>
      </c>
      <c r="U197" s="13">
        <v>23.292379387786408</v>
      </c>
      <c r="V197" s="14">
        <v>108.7394903649345</v>
      </c>
      <c r="W197" s="14">
        <v>181.2129618712892</v>
      </c>
      <c r="X197" s="16">
        <f t="shared" si="2"/>
        <v>0.60006463799300014</v>
      </c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</row>
    <row r="198" spans="1:40" s="1" customFormat="1">
      <c r="A198" s="1" t="s">
        <v>233</v>
      </c>
      <c r="B198" s="13">
        <v>51.692422103113508</v>
      </c>
      <c r="C198" s="14">
        <v>555.74068646913759</v>
      </c>
      <c r="D198" s="15">
        <v>1.1820004053684396</v>
      </c>
      <c r="E198" s="18">
        <v>2.7490581446901991E-2</v>
      </c>
      <c r="F198" s="15">
        <v>6.8288653385655964</v>
      </c>
      <c r="G198" s="15">
        <v>0.2167331908569842</v>
      </c>
      <c r="H198" s="15">
        <v>3.3559027514560804</v>
      </c>
      <c r="I198" s="15">
        <v>4.8382188311826155</v>
      </c>
      <c r="J198" s="15">
        <v>0.47882422190473034</v>
      </c>
      <c r="K198" s="13">
        <v>16.829022590969519</v>
      </c>
      <c r="L198" s="15">
        <v>5.0117158323535209</v>
      </c>
      <c r="M198" s="13">
        <v>53.686643662559447</v>
      </c>
      <c r="N198" s="13">
        <v>18.584902574470838</v>
      </c>
      <c r="O198" s="13">
        <v>82.084426999261936</v>
      </c>
      <c r="P198" s="13">
        <v>16.930306608727843</v>
      </c>
      <c r="Q198" s="14">
        <v>168.10053525222179</v>
      </c>
      <c r="R198" s="13">
        <v>28.922569380890078</v>
      </c>
      <c r="S198" s="14">
        <v>7567.9576236235862</v>
      </c>
      <c r="T198" s="15">
        <v>0.44150781870849054</v>
      </c>
      <c r="U198" s="13">
        <v>19.750168459444119</v>
      </c>
      <c r="V198" s="13">
        <v>89.277145166796728</v>
      </c>
      <c r="W198" s="14">
        <v>123.68962367361587</v>
      </c>
      <c r="X198" s="16">
        <f t="shared" si="2"/>
        <v>0.72178362675251928</v>
      </c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</row>
    <row r="199" spans="1:40" s="1" customFormat="1">
      <c r="A199" s="1" t="s">
        <v>234</v>
      </c>
      <c r="B199" s="13">
        <v>52.673687579573162</v>
      </c>
      <c r="C199" s="14">
        <v>1244.2965963888039</v>
      </c>
      <c r="D199" s="15">
        <v>1.3118008473335054</v>
      </c>
      <c r="E199" s="15">
        <v>0.10708082378409282</v>
      </c>
      <c r="F199" s="15">
        <v>9.9230343825796474</v>
      </c>
      <c r="G199" s="15">
        <v>0.70181181851542951</v>
      </c>
      <c r="H199" s="15">
        <v>9.4126482032124805</v>
      </c>
      <c r="I199" s="13">
        <v>10.818743792937408</v>
      </c>
      <c r="J199" s="15">
        <v>1.1876084346653279</v>
      </c>
      <c r="K199" s="13">
        <v>38.808457137791613</v>
      </c>
      <c r="L199" s="13">
        <v>11.502596792715506</v>
      </c>
      <c r="M199" s="14">
        <v>119.00125551491456</v>
      </c>
      <c r="N199" s="13">
        <v>41.099391420504595</v>
      </c>
      <c r="O199" s="14">
        <v>181.6837661268172</v>
      </c>
      <c r="P199" s="13">
        <v>34.916176891019383</v>
      </c>
      <c r="Q199" s="14">
        <v>327.65657067232689</v>
      </c>
      <c r="R199" s="13">
        <v>57.524239358905966</v>
      </c>
      <c r="S199" s="14">
        <v>7808.3590998530417</v>
      </c>
      <c r="T199" s="15">
        <v>0.56275525249285252</v>
      </c>
      <c r="U199" s="13">
        <v>48.846798289677842</v>
      </c>
      <c r="V199" s="14">
        <v>229.3076457733755</v>
      </c>
      <c r="W199" s="14">
        <v>246.02478132592017</v>
      </c>
      <c r="X199" s="16">
        <f t="shared" ref="X199:X228" si="3">V199/W199</f>
        <v>0.93205100940462282</v>
      </c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1:40" s="1" customFormat="1">
      <c r="A200" s="1" t="s">
        <v>235</v>
      </c>
      <c r="B200" s="13">
        <v>53.545763226645285</v>
      </c>
      <c r="C200" s="14">
        <v>813.78556650958024</v>
      </c>
      <c r="D200" s="15">
        <v>1.1023017261997796</v>
      </c>
      <c r="E200" s="18">
        <v>9.752459680935853E-2</v>
      </c>
      <c r="F200" s="15">
        <v>8.6278969086058499</v>
      </c>
      <c r="G200" s="15">
        <v>0.52174561614869364</v>
      </c>
      <c r="H200" s="15">
        <v>7.081085900201165</v>
      </c>
      <c r="I200" s="15">
        <v>8.320695781983602</v>
      </c>
      <c r="J200" s="15">
        <v>0.99543151157935195</v>
      </c>
      <c r="K200" s="13">
        <v>27.240382654382358</v>
      </c>
      <c r="L200" s="15">
        <v>7.5935783002788177</v>
      </c>
      <c r="M200" s="13">
        <v>80.276535010400366</v>
      </c>
      <c r="N200" s="13">
        <v>26.969832752767932</v>
      </c>
      <c r="O200" s="14">
        <v>117.115837058137</v>
      </c>
      <c r="P200" s="13">
        <v>23.498443442468091</v>
      </c>
      <c r="Q200" s="14">
        <v>221.90736795685024</v>
      </c>
      <c r="R200" s="13">
        <v>37.828601700177693</v>
      </c>
      <c r="S200" s="14">
        <v>7864.4847835857845</v>
      </c>
      <c r="T200" s="15">
        <v>0.43108660553657752</v>
      </c>
      <c r="U200" s="13">
        <v>28.164463563048457</v>
      </c>
      <c r="V200" s="14">
        <v>131.60005161927143</v>
      </c>
      <c r="W200" s="14">
        <v>158.68149602990042</v>
      </c>
      <c r="X200" s="16">
        <f t="shared" si="3"/>
        <v>0.82933457845944414</v>
      </c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1:40" s="1" customFormat="1">
      <c r="A201" s="1" t="s">
        <v>236</v>
      </c>
      <c r="B201" s="13">
        <v>43.455959316255054</v>
      </c>
      <c r="C201" s="14">
        <v>1252.305598523305</v>
      </c>
      <c r="D201" s="15">
        <v>1.257800452070861</v>
      </c>
      <c r="E201" s="18">
        <v>9.9830203995292133E-2</v>
      </c>
      <c r="F201" s="15">
        <v>9.0017501243827436</v>
      </c>
      <c r="G201" s="15">
        <v>0.49223610731380452</v>
      </c>
      <c r="H201" s="15">
        <v>6.2171542944585179</v>
      </c>
      <c r="I201" s="15">
        <v>8.6533891730457135</v>
      </c>
      <c r="J201" s="15">
        <v>0.90782884713724643</v>
      </c>
      <c r="K201" s="13">
        <v>35.714090514715622</v>
      </c>
      <c r="L201" s="13">
        <v>10.811525027523027</v>
      </c>
      <c r="M201" s="14">
        <v>118.00407670195905</v>
      </c>
      <c r="N201" s="13">
        <v>40.895767639523839</v>
      </c>
      <c r="O201" s="14">
        <v>181.03854086477455</v>
      </c>
      <c r="P201" s="13">
        <v>35.03791188380243</v>
      </c>
      <c r="Q201" s="14">
        <v>330.13553304100714</v>
      </c>
      <c r="R201" s="13">
        <v>55.01064001437171</v>
      </c>
      <c r="S201" s="14">
        <v>8624.6906954208207</v>
      </c>
      <c r="T201" s="15">
        <v>0.75162473566276322</v>
      </c>
      <c r="U201" s="14">
        <v>63.684824890342647</v>
      </c>
      <c r="V201" s="14">
        <v>280.33720322642853</v>
      </c>
      <c r="W201" s="14">
        <v>327.15499990212379</v>
      </c>
      <c r="X201" s="16">
        <f t="shared" si="3"/>
        <v>0.85689414286897059</v>
      </c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</row>
    <row r="202" spans="1:40" s="1" customFormat="1">
      <c r="A202" s="1" t="s">
        <v>237</v>
      </c>
      <c r="B202" s="13">
        <v>54.208284512425465</v>
      </c>
      <c r="C202" s="14">
        <v>2157.4397192369784</v>
      </c>
      <c r="D202" s="15">
        <v>2.1734887551453856</v>
      </c>
      <c r="E202" s="15">
        <v>0.18859606041724794</v>
      </c>
      <c r="F202" s="13">
        <v>10.332536044501609</v>
      </c>
      <c r="G202" s="15">
        <v>0.71335463611708483</v>
      </c>
      <c r="H202" s="15">
        <v>9.4222836994547254</v>
      </c>
      <c r="I202" s="13">
        <v>14.372912218560383</v>
      </c>
      <c r="J202" s="15">
        <v>1.7874752413410271</v>
      </c>
      <c r="K202" s="13">
        <v>69.036153141665864</v>
      </c>
      <c r="L202" s="13">
        <v>19.92476411330053</v>
      </c>
      <c r="M202" s="14">
        <v>212.74860476976988</v>
      </c>
      <c r="N202" s="13">
        <v>72.105532074979905</v>
      </c>
      <c r="O202" s="14">
        <v>313.32724486171173</v>
      </c>
      <c r="P202" s="13">
        <v>59.924546852393213</v>
      </c>
      <c r="Q202" s="14">
        <v>562.92912072099841</v>
      </c>
      <c r="R202" s="13">
        <v>92.550619834917981</v>
      </c>
      <c r="S202" s="14">
        <v>7951.0242109421197</v>
      </c>
      <c r="T202" s="15">
        <v>1.0435324821940453</v>
      </c>
      <c r="U202" s="14">
        <v>125.34549040677</v>
      </c>
      <c r="V202" s="14">
        <v>559.69051073341882</v>
      </c>
      <c r="W202" s="14">
        <v>525.08236893263984</v>
      </c>
      <c r="X202" s="16">
        <f t="shared" si="3"/>
        <v>1.0659099292766745</v>
      </c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</row>
    <row r="203" spans="1:40" s="1" customFormat="1">
      <c r="A203" s="1" t="s">
        <v>238</v>
      </c>
      <c r="B203" s="13">
        <v>10.553342276786498</v>
      </c>
      <c r="C203" s="14">
        <v>1142.8466767076372</v>
      </c>
      <c r="D203" s="15">
        <v>1.3295083516245707</v>
      </c>
      <c r="E203" s="19">
        <v>6.2877180786726581E-3</v>
      </c>
      <c r="F203" s="13">
        <v>14.542257858674681</v>
      </c>
      <c r="G203" s="18">
        <v>9.4050078837315879E-2</v>
      </c>
      <c r="H203" s="15">
        <v>1.8523165851301031</v>
      </c>
      <c r="I203" s="15">
        <v>4.7678473407967008</v>
      </c>
      <c r="J203" s="15">
        <v>0.48818630576619804</v>
      </c>
      <c r="K203" s="13">
        <v>26.870411277939837</v>
      </c>
      <c r="L203" s="15">
        <v>8.6491120397001389</v>
      </c>
      <c r="M203" s="14">
        <v>100.06400296225632</v>
      </c>
      <c r="N203" s="13">
        <v>36.257116214128651</v>
      </c>
      <c r="O203" s="14">
        <v>170.2392028841646</v>
      </c>
      <c r="P203" s="13">
        <v>35.597152062886089</v>
      </c>
      <c r="Q203" s="14">
        <v>352.07919992914782</v>
      </c>
      <c r="R203" s="13">
        <v>60.423586790339989</v>
      </c>
      <c r="S203" s="14">
        <v>10315.025398132373</v>
      </c>
      <c r="T203" s="15">
        <v>0.58141535296640512</v>
      </c>
      <c r="U203" s="14">
        <v>112.09511177846667</v>
      </c>
      <c r="V203" s="14">
        <v>492.20012730943023</v>
      </c>
      <c r="W203" s="14">
        <v>660.50470758279289</v>
      </c>
      <c r="X203" s="16">
        <f t="shared" si="3"/>
        <v>0.74518791714703103</v>
      </c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</row>
    <row r="204" spans="1:40" s="1" customFormat="1">
      <c r="A204" s="1" t="s">
        <v>239</v>
      </c>
      <c r="B204" s="13">
        <v>20.853721682301909</v>
      </c>
      <c r="C204" s="14">
        <v>842.40810599956194</v>
      </c>
      <c r="D204" s="15">
        <v>1.2957306644130338</v>
      </c>
      <c r="E204" s="19">
        <v>4.3160007741001307E-3</v>
      </c>
      <c r="F204" s="15">
        <v>8.4538734613320639</v>
      </c>
      <c r="G204" s="18">
        <v>8.2553287231769135E-2</v>
      </c>
      <c r="H204" s="15">
        <v>1.4991786035574282</v>
      </c>
      <c r="I204" s="15">
        <v>3.932239047296445</v>
      </c>
      <c r="J204" s="15">
        <v>0.54143853332492187</v>
      </c>
      <c r="K204" s="13">
        <v>20.275911427894872</v>
      </c>
      <c r="L204" s="15">
        <v>6.3731763122248326</v>
      </c>
      <c r="M204" s="13">
        <v>74.261628864364397</v>
      </c>
      <c r="N204" s="13">
        <v>26.627515275771135</v>
      </c>
      <c r="O204" s="14">
        <v>122.85990659286188</v>
      </c>
      <c r="P204" s="13">
        <v>25.248215276876302</v>
      </c>
      <c r="Q204" s="14">
        <v>247.81278371103284</v>
      </c>
      <c r="R204" s="13">
        <v>42.683248275252723</v>
      </c>
      <c r="S204" s="14">
        <v>10263.718086097701</v>
      </c>
      <c r="T204" s="15">
        <v>0.63240605143354733</v>
      </c>
      <c r="U204" s="14">
        <v>63.975519477461006</v>
      </c>
      <c r="V204" s="14">
        <v>293.54234974363101</v>
      </c>
      <c r="W204" s="14">
        <v>376.63358441801557</v>
      </c>
      <c r="X204" s="16">
        <f t="shared" si="3"/>
        <v>0.77938442530880669</v>
      </c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</row>
    <row r="205" spans="1:40" s="1" customFormat="1">
      <c r="A205" s="1" t="s">
        <v>240</v>
      </c>
      <c r="B205" s="13">
        <v>27.31189605331268</v>
      </c>
      <c r="C205" s="14">
        <v>604.6745018718043</v>
      </c>
      <c r="D205" s="15">
        <v>1.0126047945912107</v>
      </c>
      <c r="E205" s="18">
        <v>2.7467021918856974E-2</v>
      </c>
      <c r="F205" s="15">
        <v>6.8382757558626901</v>
      </c>
      <c r="G205" s="15">
        <v>0.11424187786228469</v>
      </c>
      <c r="H205" s="15">
        <v>2.1307169481689865</v>
      </c>
      <c r="I205" s="15">
        <v>3.4640910753884757</v>
      </c>
      <c r="J205" s="15">
        <v>0.49659476951425024</v>
      </c>
      <c r="K205" s="13">
        <v>16.310769260875116</v>
      </c>
      <c r="L205" s="15">
        <v>4.9500306678370141</v>
      </c>
      <c r="M205" s="13">
        <v>53.770809800747905</v>
      </c>
      <c r="N205" s="13">
        <v>18.806562239810489</v>
      </c>
      <c r="O205" s="13">
        <v>87.431694644950753</v>
      </c>
      <c r="P205" s="13">
        <v>17.943800990115488</v>
      </c>
      <c r="Q205" s="14">
        <v>176.04634989977993</v>
      </c>
      <c r="R205" s="13">
        <v>30.710400427002536</v>
      </c>
      <c r="S205" s="14">
        <v>9599.2747704723097</v>
      </c>
      <c r="T205" s="15">
        <v>0.3964369272476454</v>
      </c>
      <c r="U205" s="13">
        <v>29.879199211115164</v>
      </c>
      <c r="V205" s="14">
        <v>137.73879095202085</v>
      </c>
      <c r="W205" s="14">
        <v>182.38663360068821</v>
      </c>
      <c r="X205" s="16">
        <f t="shared" si="3"/>
        <v>0.75520222196535514</v>
      </c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</row>
    <row r="206" spans="1:40" s="1" customFormat="1">
      <c r="A206" s="1" t="s">
        <v>241</v>
      </c>
      <c r="B206" s="13">
        <v>25.807873105598986</v>
      </c>
      <c r="C206" s="14">
        <v>615.39823619192941</v>
      </c>
      <c r="D206" s="15">
        <v>1.1903361821500211</v>
      </c>
      <c r="E206" s="18">
        <v>1.0768336144250918E-2</v>
      </c>
      <c r="F206" s="15">
        <v>6.6174578549396044</v>
      </c>
      <c r="G206" s="15">
        <v>0.10648026004553371</v>
      </c>
      <c r="H206" s="15">
        <v>1.6541785090411076</v>
      </c>
      <c r="I206" s="15">
        <v>3.520321337577716</v>
      </c>
      <c r="J206" s="15">
        <v>0.5111768353429853</v>
      </c>
      <c r="K206" s="13">
        <v>15.933422151578808</v>
      </c>
      <c r="L206" s="15">
        <v>4.9574248391124591</v>
      </c>
      <c r="M206" s="13">
        <v>56.180879244708827</v>
      </c>
      <c r="N206" s="13">
        <v>19.701163414904649</v>
      </c>
      <c r="O206" s="13">
        <v>88.316501674757106</v>
      </c>
      <c r="P206" s="13">
        <v>18.202092451298562</v>
      </c>
      <c r="Q206" s="14">
        <v>177.86411869505602</v>
      </c>
      <c r="R206" s="13">
        <v>30.364063788630407</v>
      </c>
      <c r="S206" s="14">
        <v>9798.8329100692172</v>
      </c>
      <c r="T206" s="15">
        <v>0.45306421386335854</v>
      </c>
      <c r="U206" s="13">
        <v>30.387794853998308</v>
      </c>
      <c r="V206" s="14">
        <v>135.38405186896051</v>
      </c>
      <c r="W206" s="14">
        <v>181.83999936241312</v>
      </c>
      <c r="X206" s="16">
        <f t="shared" si="3"/>
        <v>0.74452294513670569</v>
      </c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</row>
    <row r="207" spans="1:40" s="1" customFormat="1">
      <c r="A207" s="1" t="s">
        <v>242</v>
      </c>
      <c r="B207" s="13">
        <v>14.183098401026438</v>
      </c>
      <c r="C207" s="14">
        <v>646.73111967058765</v>
      </c>
      <c r="D207" s="15">
        <v>1.8691742939334308</v>
      </c>
      <c r="E207" s="18">
        <v>1.3604061400153898E-2</v>
      </c>
      <c r="F207" s="13">
        <v>12.549174682658631</v>
      </c>
      <c r="G207" s="15">
        <v>0.13437906924900636</v>
      </c>
      <c r="H207" s="15">
        <v>2.1670883292702241</v>
      </c>
      <c r="I207" s="15">
        <v>3.7881692677713432</v>
      </c>
      <c r="J207" s="15">
        <v>0.32559601654253278</v>
      </c>
      <c r="K207" s="13">
        <v>16.503401594284959</v>
      </c>
      <c r="L207" s="15">
        <v>4.8915479185721438</v>
      </c>
      <c r="M207" s="13">
        <v>59.036059163030913</v>
      </c>
      <c r="N207" s="13">
        <v>21.110221153815584</v>
      </c>
      <c r="O207" s="14">
        <v>101.89595623857925</v>
      </c>
      <c r="P207" s="13">
        <v>22.139505258257781</v>
      </c>
      <c r="Q207" s="14">
        <v>226.14805674909988</v>
      </c>
      <c r="R207" s="13">
        <v>39.650136531727526</v>
      </c>
      <c r="S207" s="14">
        <v>11318.540885846955</v>
      </c>
      <c r="T207" s="15">
        <v>1.0449231020879175</v>
      </c>
      <c r="U207" s="14">
        <v>132.56573280114725</v>
      </c>
      <c r="V207" s="14">
        <v>581.68561569213898</v>
      </c>
      <c r="W207" s="14">
        <v>929.47263501803684</v>
      </c>
      <c r="X207" s="16">
        <f t="shared" si="3"/>
        <v>0.62582328277028954</v>
      </c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</row>
    <row r="208" spans="1:40" s="1" customFormat="1">
      <c r="A208" s="1" t="s">
        <v>243</v>
      </c>
      <c r="B208" s="13">
        <v>20.791107240492792</v>
      </c>
      <c r="C208" s="14">
        <v>969.31080550994432</v>
      </c>
      <c r="D208" s="15">
        <v>1.9233291162882489</v>
      </c>
      <c r="E208" s="18">
        <v>3.5567621697928702E-2</v>
      </c>
      <c r="F208" s="13">
        <v>15.636041436725852</v>
      </c>
      <c r="G208" s="15">
        <v>0.28391819013771191</v>
      </c>
      <c r="H208" s="15">
        <v>4.0069596512049594</v>
      </c>
      <c r="I208" s="15">
        <v>6.0404768557799837</v>
      </c>
      <c r="J208" s="15">
        <v>0.50225210360643868</v>
      </c>
      <c r="K208" s="13">
        <v>24.572977242042541</v>
      </c>
      <c r="L208" s="15">
        <v>7.4262827121978381</v>
      </c>
      <c r="M208" s="13">
        <v>86.719672535281148</v>
      </c>
      <c r="N208" s="13">
        <v>30.794960593910847</v>
      </c>
      <c r="O208" s="14">
        <v>143.98891077824854</v>
      </c>
      <c r="P208" s="13">
        <v>31.000283981915864</v>
      </c>
      <c r="Q208" s="14">
        <v>314.68930587668456</v>
      </c>
      <c r="R208" s="13">
        <v>54.084300277039588</v>
      </c>
      <c r="S208" s="14">
        <v>9929.2139634038813</v>
      </c>
      <c r="T208" s="15">
        <v>1.3042069862415895</v>
      </c>
      <c r="U208" s="14">
        <v>266.34415125039607</v>
      </c>
      <c r="V208" s="14">
        <v>1221.4126176221364</v>
      </c>
      <c r="W208" s="14">
        <v>1302.3909266736239</v>
      </c>
      <c r="X208" s="16">
        <f t="shared" si="3"/>
        <v>0.93782334674404522</v>
      </c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</row>
    <row r="209" spans="1:40" s="1" customFormat="1">
      <c r="A209" s="1" t="s">
        <v>244</v>
      </c>
      <c r="B209" s="13">
        <v>20.83722333477488</v>
      </c>
      <c r="C209" s="14">
        <v>1143.8528759958083</v>
      </c>
      <c r="D209" s="15">
        <v>2.3913444420459222</v>
      </c>
      <c r="E209" s="18">
        <v>6.7450962181061183E-2</v>
      </c>
      <c r="F209" s="13">
        <v>19.228254555792237</v>
      </c>
      <c r="G209" s="15">
        <v>0.33739750341059882</v>
      </c>
      <c r="H209" s="15">
        <v>5.2111440763903563</v>
      </c>
      <c r="I209" s="15">
        <v>7.4108101459939508</v>
      </c>
      <c r="J209" s="15">
        <v>0.64894777261062842</v>
      </c>
      <c r="K209" s="13">
        <v>29.001415893855047</v>
      </c>
      <c r="L209" s="15">
        <v>9.2304720385188848</v>
      </c>
      <c r="M209" s="14">
        <v>105.75964638629372</v>
      </c>
      <c r="N209" s="13">
        <v>37.840531577431371</v>
      </c>
      <c r="O209" s="14">
        <v>180.29096720115913</v>
      </c>
      <c r="P209" s="13">
        <v>38.123661888332371</v>
      </c>
      <c r="Q209" s="14">
        <v>387.47648149829882</v>
      </c>
      <c r="R209" s="13">
        <v>67.57618638711476</v>
      </c>
      <c r="S209" s="14">
        <v>10039.592671255556</v>
      </c>
      <c r="T209" s="15">
        <v>1.7761117021527983</v>
      </c>
      <c r="U209" s="14">
        <v>411.94563803899007</v>
      </c>
      <c r="V209" s="14">
        <v>1903.9448326712038</v>
      </c>
      <c r="W209" s="14">
        <v>1672.8814527144141</v>
      </c>
      <c r="X209" s="16">
        <f t="shared" si="3"/>
        <v>1.1381229850936938</v>
      </c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</row>
    <row r="210" spans="1:40" s="1" customFormat="1">
      <c r="A210" s="1" t="s">
        <v>245</v>
      </c>
      <c r="B210" s="13">
        <v>24.281552354043331</v>
      </c>
      <c r="C210" s="14">
        <v>1427.9255697179865</v>
      </c>
      <c r="D210" s="15">
        <v>1.4818493760196374</v>
      </c>
      <c r="E210" s="15">
        <v>0.165925927743138</v>
      </c>
      <c r="F210" s="13">
        <v>10.985727193651186</v>
      </c>
      <c r="G210" s="15">
        <v>0.61692708267907426</v>
      </c>
      <c r="H210" s="15">
        <v>8.6451223441112539</v>
      </c>
      <c r="I210" s="15">
        <v>9.4224383521740265</v>
      </c>
      <c r="J210" s="15">
        <v>1.1751954086112204</v>
      </c>
      <c r="K210" s="13">
        <v>38.353086379166498</v>
      </c>
      <c r="L210" s="13">
        <v>11.765258625784099</v>
      </c>
      <c r="M210" s="14">
        <v>132.61536355241287</v>
      </c>
      <c r="N210" s="13">
        <v>49.079196411398591</v>
      </c>
      <c r="O210" s="14">
        <v>225.2688223055213</v>
      </c>
      <c r="P210" s="13">
        <v>43.709799481909066</v>
      </c>
      <c r="Q210" s="14">
        <v>421.16562273140676</v>
      </c>
      <c r="R210" s="13">
        <v>71.329281832505615</v>
      </c>
      <c r="S210" s="14">
        <v>8621.4012362943886</v>
      </c>
      <c r="T210" s="15">
        <v>1.4932780845364457</v>
      </c>
      <c r="U210" s="14">
        <v>96.039811853334115</v>
      </c>
      <c r="V210" s="14">
        <v>432.05943633857794</v>
      </c>
      <c r="W210" s="14">
        <v>493.81679218927786</v>
      </c>
      <c r="X210" s="16">
        <f t="shared" si="3"/>
        <v>0.8749387286388014</v>
      </c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</row>
    <row r="211" spans="1:40" s="1" customFormat="1">
      <c r="A211" s="1" t="s">
        <v>313</v>
      </c>
      <c r="B211" s="13">
        <v>22.03906689528484</v>
      </c>
      <c r="C211" s="14">
        <v>1314.0741620124634</v>
      </c>
      <c r="D211" s="15">
        <v>1.4492302646616277</v>
      </c>
      <c r="E211" s="15">
        <v>0.10992897505417172</v>
      </c>
      <c r="F211" s="13">
        <v>13.721305731526023</v>
      </c>
      <c r="G211" s="15">
        <v>0.6566089654567755</v>
      </c>
      <c r="H211" s="15">
        <v>8.7918412216757105</v>
      </c>
      <c r="I211" s="13">
        <v>10.989798469710914</v>
      </c>
      <c r="J211" s="15">
        <v>1.2892005152871668</v>
      </c>
      <c r="K211" s="13">
        <v>38.807836715922633</v>
      </c>
      <c r="L211" s="13">
        <v>11.260367729671451</v>
      </c>
      <c r="M211" s="14">
        <v>125.95657496759745</v>
      </c>
      <c r="N211" s="13">
        <v>45.359423941847844</v>
      </c>
      <c r="O211" s="14">
        <v>205.15394760612685</v>
      </c>
      <c r="P211" s="13">
        <v>42.632747924557563</v>
      </c>
      <c r="Q211" s="14">
        <v>418.78221245966353</v>
      </c>
      <c r="R211" s="13">
        <v>72.297380521922506</v>
      </c>
      <c r="S211" s="14">
        <v>9942.8992685882895</v>
      </c>
      <c r="T211" s="15">
        <v>1.4516620521998505</v>
      </c>
      <c r="U211" s="14">
        <v>97.810443496035006</v>
      </c>
      <c r="V211" s="14">
        <v>453.43887370407077</v>
      </c>
      <c r="W211" s="14">
        <v>588.07253215246624</v>
      </c>
      <c r="X211" s="16">
        <f t="shared" si="3"/>
        <v>0.77105943384975217</v>
      </c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</row>
    <row r="212" spans="1:40" s="1" customFormat="1">
      <c r="A212" s="1" t="s">
        <v>246</v>
      </c>
      <c r="B212" s="13">
        <v>39.235371251390184</v>
      </c>
      <c r="C212" s="14">
        <v>1312.7280004539391</v>
      </c>
      <c r="D212" s="15">
        <v>1.4349036105431872</v>
      </c>
      <c r="E212" s="15">
        <v>0.18161007093349152</v>
      </c>
      <c r="F212" s="13">
        <v>12.506175760550704</v>
      </c>
      <c r="G212" s="15">
        <v>0.94159775657396538</v>
      </c>
      <c r="H212" s="13">
        <v>10.32424741505873</v>
      </c>
      <c r="I212" s="13">
        <v>11.626069532200313</v>
      </c>
      <c r="J212" s="15">
        <v>1.1485652682020402</v>
      </c>
      <c r="K212" s="13">
        <v>40.922336986391429</v>
      </c>
      <c r="L212" s="13">
        <v>11.774970524170687</v>
      </c>
      <c r="M212" s="14">
        <v>129.17551542186331</v>
      </c>
      <c r="N212" s="13">
        <v>45.864156207153989</v>
      </c>
      <c r="O212" s="14">
        <v>200.89626531014815</v>
      </c>
      <c r="P212" s="13">
        <v>40.55392183098364</v>
      </c>
      <c r="Q212" s="14">
        <v>391.47484902270679</v>
      </c>
      <c r="R212" s="13">
        <v>65.380840016945214</v>
      </c>
      <c r="S212" s="14">
        <v>8759.4573850369088</v>
      </c>
      <c r="T212" s="15">
        <v>0.99958600956672528</v>
      </c>
      <c r="U212" s="14">
        <v>63.847387142348445</v>
      </c>
      <c r="V212" s="14">
        <v>292.03458757975238</v>
      </c>
      <c r="W212" s="14">
        <v>376.97312710158229</v>
      </c>
      <c r="X212" s="16">
        <f t="shared" si="3"/>
        <v>0.77468277334542823</v>
      </c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</row>
    <row r="213" spans="1:40" s="1" customFormat="1">
      <c r="A213" s="1" t="s">
        <v>247</v>
      </c>
      <c r="B213" s="13">
        <v>35.772275245301316</v>
      </c>
      <c r="C213" s="14">
        <v>1250.4972138971523</v>
      </c>
      <c r="D213" s="15">
        <v>1.2316564402431864</v>
      </c>
      <c r="E213" s="15">
        <v>0.15852104824986829</v>
      </c>
      <c r="F213" s="13">
        <v>10.667173278995415</v>
      </c>
      <c r="G213" s="15">
        <v>0.71942208397228857</v>
      </c>
      <c r="H213" s="15">
        <v>9.8996381932968713</v>
      </c>
      <c r="I213" s="13">
        <v>10.478290474529127</v>
      </c>
      <c r="J213" s="15">
        <v>0.90763675477578831</v>
      </c>
      <c r="K213" s="13">
        <v>36.035525050725305</v>
      </c>
      <c r="L213" s="13">
        <v>11.042055522462709</v>
      </c>
      <c r="M213" s="14">
        <v>124.74473408470503</v>
      </c>
      <c r="N213" s="13">
        <v>43.755308300309139</v>
      </c>
      <c r="O213" s="14">
        <v>195.56444919769257</v>
      </c>
      <c r="P213" s="13">
        <v>38.602480451306064</v>
      </c>
      <c r="Q213" s="14">
        <v>367.6089658312153</v>
      </c>
      <c r="R213" s="13">
        <v>63.864788216500628</v>
      </c>
      <c r="S213" s="14">
        <v>8088.3665583561697</v>
      </c>
      <c r="T213" s="15">
        <v>0.93962471604440057</v>
      </c>
      <c r="U213" s="14">
        <v>66.574074429594589</v>
      </c>
      <c r="V213" s="14">
        <v>298.43819161335949</v>
      </c>
      <c r="W213" s="14">
        <v>380.04163786911266</v>
      </c>
      <c r="X213" s="16">
        <f t="shared" si="3"/>
        <v>0.78527761664931672</v>
      </c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</row>
    <row r="214" spans="1:40" s="1" customFormat="1">
      <c r="A214" s="1" t="s">
        <v>248</v>
      </c>
      <c r="B214" s="13">
        <v>42.299066968300735</v>
      </c>
      <c r="C214" s="14">
        <v>1613.0116260724262</v>
      </c>
      <c r="D214" s="15">
        <v>1.7953917160323292</v>
      </c>
      <c r="E214" s="15">
        <v>0.19153319903714394</v>
      </c>
      <c r="F214" s="13">
        <v>11.528441576610657</v>
      </c>
      <c r="G214" s="15">
        <v>0.81187911570121318</v>
      </c>
      <c r="H214" s="13">
        <v>10.948519173927178</v>
      </c>
      <c r="I214" s="13">
        <v>16.115031198590302</v>
      </c>
      <c r="J214" s="15">
        <v>1.4882129601284213</v>
      </c>
      <c r="K214" s="13">
        <v>62.59486693518712</v>
      </c>
      <c r="L214" s="13">
        <v>17.245571484005573</v>
      </c>
      <c r="M214" s="14">
        <v>181.2986371184594</v>
      </c>
      <c r="N214" s="13">
        <v>59.030333278893828</v>
      </c>
      <c r="O214" s="14">
        <v>251.12001166482059</v>
      </c>
      <c r="P214" s="13">
        <v>49.077166009920283</v>
      </c>
      <c r="Q214" s="14">
        <v>470.2736012982312</v>
      </c>
      <c r="R214" s="13">
        <v>76.465146500016814</v>
      </c>
      <c r="S214" s="14">
        <v>7051.8314404276707</v>
      </c>
      <c r="T214" s="15">
        <v>0.87877650613713576</v>
      </c>
      <c r="U214" s="14">
        <v>79.426780664524117</v>
      </c>
      <c r="V214" s="14">
        <v>369.64327377500007</v>
      </c>
      <c r="W214" s="14">
        <v>362.98610474285539</v>
      </c>
      <c r="X214" s="16">
        <f t="shared" si="3"/>
        <v>1.0183400106647629</v>
      </c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</row>
    <row r="215" spans="1:40" s="1" customFormat="1">
      <c r="A215" s="1" t="s">
        <v>249</v>
      </c>
      <c r="B215" s="13">
        <v>40.715822236684176</v>
      </c>
      <c r="C215" s="14">
        <v>1346.3405162896258</v>
      </c>
      <c r="D215" s="15">
        <v>1.3320622110200786</v>
      </c>
      <c r="E215" s="15">
        <v>0.14910473780229333</v>
      </c>
      <c r="F215" s="13">
        <v>10.376295983005047</v>
      </c>
      <c r="G215" s="15">
        <v>0.73313191094598995</v>
      </c>
      <c r="H215" s="13">
        <v>10.039678763948201</v>
      </c>
      <c r="I215" s="13">
        <v>13.80021048178045</v>
      </c>
      <c r="J215" s="15">
        <v>1.1833922202448017</v>
      </c>
      <c r="K215" s="13">
        <v>50.386089959387007</v>
      </c>
      <c r="L215" s="13">
        <v>14.097801675175925</v>
      </c>
      <c r="M215" s="14">
        <v>144.19190821499416</v>
      </c>
      <c r="N215" s="13">
        <v>48.055729962027812</v>
      </c>
      <c r="O215" s="14">
        <v>201.61286081277493</v>
      </c>
      <c r="P215" s="13">
        <v>40.796270464413062</v>
      </c>
      <c r="Q215" s="14">
        <v>379.15745322911766</v>
      </c>
      <c r="R215" s="13">
        <v>63.300698635726611</v>
      </c>
      <c r="S215" s="14">
        <v>6915.3934417376413</v>
      </c>
      <c r="T215" s="15">
        <v>0.69067125381595074</v>
      </c>
      <c r="U215" s="14">
        <v>58.933168279423178</v>
      </c>
      <c r="V215" s="14">
        <v>274.78123843017278</v>
      </c>
      <c r="W215" s="14">
        <v>288.82709498325431</v>
      </c>
      <c r="X215" s="16">
        <f t="shared" si="3"/>
        <v>0.95136932511855965</v>
      </c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</row>
    <row r="216" spans="1:40" s="1" customFormat="1">
      <c r="A216" s="1" t="s">
        <v>250</v>
      </c>
      <c r="B216" s="13">
        <v>28.485872831818856</v>
      </c>
      <c r="C216" s="14">
        <v>680.01004985762722</v>
      </c>
      <c r="D216" s="15">
        <v>1.1406295494311045</v>
      </c>
      <c r="E216" s="18">
        <v>3.2270174487105549E-2</v>
      </c>
      <c r="F216" s="15">
        <v>7.7886666026620368</v>
      </c>
      <c r="G216" s="15">
        <v>0.30174625837005237</v>
      </c>
      <c r="H216" s="15">
        <v>5.0182926912071721</v>
      </c>
      <c r="I216" s="15">
        <v>6.7322630799444259</v>
      </c>
      <c r="J216" s="15">
        <v>0.62755047679531173</v>
      </c>
      <c r="K216" s="13">
        <v>24.110070278222143</v>
      </c>
      <c r="L216" s="15">
        <v>6.8004475652532417</v>
      </c>
      <c r="M216" s="13">
        <v>72.015998669450312</v>
      </c>
      <c r="N216" s="13">
        <v>24.106241856863459</v>
      </c>
      <c r="O216" s="14">
        <v>105.14892843786447</v>
      </c>
      <c r="P216" s="13">
        <v>21.109877670329318</v>
      </c>
      <c r="Q216" s="14">
        <v>209.95940745714182</v>
      </c>
      <c r="R216" s="13">
        <v>34.860297671774369</v>
      </c>
      <c r="S216" s="14">
        <v>7627.0767039116154</v>
      </c>
      <c r="T216" s="15">
        <v>0.40093891016493249</v>
      </c>
      <c r="U216" s="13">
        <v>23.211389428855291</v>
      </c>
      <c r="V216" s="14">
        <v>105.40651905406656</v>
      </c>
      <c r="W216" s="14">
        <v>136.00926245346275</v>
      </c>
      <c r="X216" s="16">
        <f t="shared" si="3"/>
        <v>0.77499515218776149</v>
      </c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</row>
    <row r="217" spans="1:40" s="1" customFormat="1">
      <c r="A217" s="1" t="s">
        <v>251</v>
      </c>
      <c r="B217" s="13">
        <v>16.873732878978796</v>
      </c>
      <c r="C217" s="14">
        <v>741.88710492987684</v>
      </c>
      <c r="D217" s="15">
        <v>1.2772734846545262</v>
      </c>
      <c r="E217" s="18">
        <v>2.6565385522585035E-2</v>
      </c>
      <c r="F217" s="13">
        <v>10.335445305326775</v>
      </c>
      <c r="G217" s="15">
        <v>0.26389211595011974</v>
      </c>
      <c r="H217" s="15">
        <v>3.4785796887355316</v>
      </c>
      <c r="I217" s="15">
        <v>5.0114767655077088</v>
      </c>
      <c r="J217" s="15">
        <v>0.46708450101360122</v>
      </c>
      <c r="K217" s="13">
        <v>21.463270005366052</v>
      </c>
      <c r="L217" s="15">
        <v>6.5248454805865377</v>
      </c>
      <c r="M217" s="13">
        <v>72.045761001214814</v>
      </c>
      <c r="N217" s="13">
        <v>25.250051363142493</v>
      </c>
      <c r="O217" s="14">
        <v>113.5841738261088</v>
      </c>
      <c r="P217" s="13">
        <v>23.541545636581255</v>
      </c>
      <c r="Q217" s="14">
        <v>230.44321360487646</v>
      </c>
      <c r="R217" s="13">
        <v>39.063128457504881</v>
      </c>
      <c r="S217" s="14">
        <v>9720.1689802144738</v>
      </c>
      <c r="T217" s="15">
        <v>0.71430787300759269</v>
      </c>
      <c r="U217" s="14">
        <v>105.38751699434734</v>
      </c>
      <c r="V217" s="14">
        <v>484.19934340082608</v>
      </c>
      <c r="W217" s="14">
        <v>672.99704664300975</v>
      </c>
      <c r="X217" s="16">
        <f t="shared" si="3"/>
        <v>0.71946726336478095</v>
      </c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</row>
    <row r="218" spans="1:40" s="1" customFormat="1">
      <c r="A218" s="1" t="s">
        <v>252</v>
      </c>
      <c r="B218" s="13">
        <v>30.195946896153426</v>
      </c>
      <c r="C218" s="14">
        <v>668.5846323349391</v>
      </c>
      <c r="D218" s="15">
        <v>0.99662498781736364</v>
      </c>
      <c r="E218" s="18">
        <v>2.8739891678213923E-2</v>
      </c>
      <c r="F218" s="15">
        <v>7.0431532823509864</v>
      </c>
      <c r="G218" s="15">
        <v>0.22146352539473391</v>
      </c>
      <c r="H218" s="15">
        <v>3.767655396274018</v>
      </c>
      <c r="I218" s="15">
        <v>4.8930106320851872</v>
      </c>
      <c r="J218" s="15">
        <v>0.44265369823016293</v>
      </c>
      <c r="K218" s="13">
        <v>20.058629000688029</v>
      </c>
      <c r="L218" s="15">
        <v>6.1137366608377235</v>
      </c>
      <c r="M218" s="13">
        <v>67.502087601744549</v>
      </c>
      <c r="N218" s="13">
        <v>23.863636775427583</v>
      </c>
      <c r="O218" s="14">
        <v>104.18961921733749</v>
      </c>
      <c r="P218" s="13">
        <v>21.640074883828028</v>
      </c>
      <c r="Q218" s="14">
        <v>207.82222273884446</v>
      </c>
      <c r="R218" s="13">
        <v>34.911312841872288</v>
      </c>
      <c r="S218" s="14">
        <v>8279.2731441495616</v>
      </c>
      <c r="T218" s="15">
        <v>0.42651037073408798</v>
      </c>
      <c r="U218" s="13">
        <v>32.272138090681054</v>
      </c>
      <c r="V218" s="14">
        <v>153.32804734784924</v>
      </c>
      <c r="W218" s="14">
        <v>200.66804723514318</v>
      </c>
      <c r="X218" s="16">
        <f t="shared" si="3"/>
        <v>0.7640880023523583</v>
      </c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</row>
    <row r="219" spans="1:40" s="1" customFormat="1">
      <c r="A219" s="1" t="s">
        <v>253</v>
      </c>
      <c r="B219" s="13">
        <v>31.050744713201986</v>
      </c>
      <c r="C219" s="14">
        <v>984.19934401834439</v>
      </c>
      <c r="D219" s="15">
        <v>1.1878085715264735</v>
      </c>
      <c r="E219" s="18">
        <v>6.2545854215319552E-2</v>
      </c>
      <c r="F219" s="15">
        <v>8.7569378515121254</v>
      </c>
      <c r="G219" s="15">
        <v>0.49332620536767718</v>
      </c>
      <c r="H219" s="15">
        <v>7.0310000882662909</v>
      </c>
      <c r="I219" s="15">
        <v>9.8146799509166947</v>
      </c>
      <c r="J219" s="15">
        <v>0.94808532065522166</v>
      </c>
      <c r="K219" s="13">
        <v>35.724607132801815</v>
      </c>
      <c r="L219" s="15">
        <v>9.9381130256547916</v>
      </c>
      <c r="M219" s="14">
        <v>106.13354863011088</v>
      </c>
      <c r="N219" s="13">
        <v>34.668374872332748</v>
      </c>
      <c r="O219" s="14">
        <v>148.71094048924795</v>
      </c>
      <c r="P219" s="13">
        <v>30.14735048343535</v>
      </c>
      <c r="Q219" s="14">
        <v>290.06766159850906</v>
      </c>
      <c r="R219" s="13">
        <v>47.247451775168905</v>
      </c>
      <c r="S219" s="14">
        <v>7500.2242129304905</v>
      </c>
      <c r="T219" s="15">
        <v>0.49224837155785378</v>
      </c>
      <c r="U219" s="13">
        <v>50.771089653830096</v>
      </c>
      <c r="V219" s="14">
        <v>235.20226424748412</v>
      </c>
      <c r="W219" s="14">
        <v>257.29936040507681</v>
      </c>
      <c r="X219" s="16">
        <f t="shared" si="3"/>
        <v>0.91411911742491569</v>
      </c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</row>
    <row r="220" spans="1:40" s="1" customFormat="1">
      <c r="A220" s="1" t="s">
        <v>254</v>
      </c>
      <c r="B220" s="13">
        <v>23.083862642264407</v>
      </c>
      <c r="C220" s="14">
        <v>1080.447781605877</v>
      </c>
      <c r="D220" s="15">
        <v>0.9877900324008152</v>
      </c>
      <c r="E220" s="15">
        <v>0.12477699310526975</v>
      </c>
      <c r="F220" s="15">
        <v>9.3487069028852616</v>
      </c>
      <c r="G220" s="15">
        <v>0.64450675078173791</v>
      </c>
      <c r="H220" s="15">
        <v>8.4687014850861182</v>
      </c>
      <c r="I220" s="15">
        <v>9.349500752332224</v>
      </c>
      <c r="J220" s="15">
        <v>0.87083616514819806</v>
      </c>
      <c r="K220" s="13">
        <v>34.135560634955617</v>
      </c>
      <c r="L220" s="15">
        <v>9.5991199363629161</v>
      </c>
      <c r="M220" s="14">
        <v>105.41985839333626</v>
      </c>
      <c r="N220" s="13">
        <v>37.533062111986141</v>
      </c>
      <c r="O220" s="14">
        <v>165.60358459292075</v>
      </c>
      <c r="P220" s="13">
        <v>33.233626578908797</v>
      </c>
      <c r="Q220" s="14">
        <v>318.89790388881261</v>
      </c>
      <c r="R220" s="13">
        <v>53.579973248300725</v>
      </c>
      <c r="S220" s="14">
        <v>7466.141200203856</v>
      </c>
      <c r="T220" s="15">
        <v>0.6624516463935024</v>
      </c>
      <c r="U220" s="14">
        <v>70.596038417782154</v>
      </c>
      <c r="V220" s="14">
        <v>326.81531460494904</v>
      </c>
      <c r="W220" s="14">
        <v>419.05862117356486</v>
      </c>
      <c r="X220" s="16">
        <f t="shared" si="3"/>
        <v>0.77987970678114105</v>
      </c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</row>
    <row r="221" spans="1:40" s="1" customFormat="1">
      <c r="A221" s="1" t="s">
        <v>255</v>
      </c>
      <c r="B221" s="13">
        <v>29.947322893162273</v>
      </c>
      <c r="C221" s="14">
        <v>997.84669022974947</v>
      </c>
      <c r="D221" s="15">
        <v>0.82913569303785883</v>
      </c>
      <c r="E221" s="18">
        <v>8.2471571000498123E-2</v>
      </c>
      <c r="F221" s="15">
        <v>9.2328920162521975</v>
      </c>
      <c r="G221" s="15">
        <v>0.5244296739699752</v>
      </c>
      <c r="H221" s="15">
        <v>7.2155122166100574</v>
      </c>
      <c r="I221" s="15">
        <v>9.090960114810235</v>
      </c>
      <c r="J221" s="15">
        <v>0.74572881284211512</v>
      </c>
      <c r="K221" s="13">
        <v>31.53879869759011</v>
      </c>
      <c r="L221" s="15">
        <v>8.9555941371109391</v>
      </c>
      <c r="M221" s="13">
        <v>97.667565763147905</v>
      </c>
      <c r="N221" s="13">
        <v>34.330313940594891</v>
      </c>
      <c r="O221" s="14">
        <v>153.76859180749187</v>
      </c>
      <c r="P221" s="13">
        <v>30.378577000949292</v>
      </c>
      <c r="Q221" s="14">
        <v>289.573412451742</v>
      </c>
      <c r="R221" s="13">
        <v>49.836055154304105</v>
      </c>
      <c r="S221" s="14">
        <v>7539.439369566071</v>
      </c>
      <c r="T221" s="15">
        <v>0.57144119570606533</v>
      </c>
      <c r="U221" s="14">
        <v>60.498867549948692</v>
      </c>
      <c r="V221" s="14">
        <v>280.65865771458266</v>
      </c>
      <c r="W221" s="14">
        <v>363.65643376399436</v>
      </c>
      <c r="X221" s="16">
        <f t="shared" si="3"/>
        <v>0.77176871259955337</v>
      </c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</row>
    <row r="222" spans="1:40" s="1" customFormat="1">
      <c r="A222" s="1" t="s">
        <v>256</v>
      </c>
      <c r="B222" s="13">
        <v>39.923340790321127</v>
      </c>
      <c r="C222" s="14">
        <v>1083.6621778876079</v>
      </c>
      <c r="D222" s="15">
        <v>0.98811513240911653</v>
      </c>
      <c r="E222" s="15">
        <v>0.12646982723981134</v>
      </c>
      <c r="F222" s="15">
        <v>8.0765151869012897</v>
      </c>
      <c r="G222" s="15">
        <v>0.51655060956221521</v>
      </c>
      <c r="H222" s="15">
        <v>7.2703267888168792</v>
      </c>
      <c r="I222" s="15">
        <v>8.5292523230229182</v>
      </c>
      <c r="J222" s="15">
        <v>0.93398108383781264</v>
      </c>
      <c r="K222" s="13">
        <v>33.321791349298785</v>
      </c>
      <c r="L222" s="13">
        <v>10.051212731900485</v>
      </c>
      <c r="M222" s="14">
        <v>109.26656259037919</v>
      </c>
      <c r="N222" s="13">
        <v>37.19061832093454</v>
      </c>
      <c r="O222" s="14">
        <v>164.51972354684727</v>
      </c>
      <c r="P222" s="13">
        <v>32.424902900138456</v>
      </c>
      <c r="Q222" s="14">
        <v>308.08440043520261</v>
      </c>
      <c r="R222" s="13">
        <v>53.600090400255034</v>
      </c>
      <c r="S222" s="14">
        <v>6818.070224743271</v>
      </c>
      <c r="T222" s="15">
        <v>0.50641337136971976</v>
      </c>
      <c r="U222" s="13">
        <v>53.654523843820812</v>
      </c>
      <c r="V222" s="14">
        <v>258.85182918177037</v>
      </c>
      <c r="W222" s="14">
        <v>277.23836156611543</v>
      </c>
      <c r="X222" s="16">
        <f t="shared" si="3"/>
        <v>0.93367969612690027</v>
      </c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</row>
    <row r="223" spans="1:40" s="1" customFormat="1">
      <c r="A223" s="1" t="s">
        <v>257</v>
      </c>
      <c r="B223" s="13">
        <v>44.967064952708448</v>
      </c>
      <c r="C223" s="14">
        <v>1256.5628235943032</v>
      </c>
      <c r="D223" s="15">
        <v>0.94147558203781934</v>
      </c>
      <c r="E223" s="15">
        <v>0.1647671830070305</v>
      </c>
      <c r="F223" s="15">
        <v>8.9475427578716555</v>
      </c>
      <c r="G223" s="15">
        <v>0.70460116637417514</v>
      </c>
      <c r="H223" s="15">
        <v>8.0274872568936306</v>
      </c>
      <c r="I223" s="15">
        <v>9.6854945288047372</v>
      </c>
      <c r="J223" s="15">
        <v>0.96683914529432191</v>
      </c>
      <c r="K223" s="13">
        <v>40.6154486446544</v>
      </c>
      <c r="L223" s="13">
        <v>11.877065441536892</v>
      </c>
      <c r="M223" s="14">
        <v>126.38270937604044</v>
      </c>
      <c r="N223" s="13">
        <v>42.699785116750093</v>
      </c>
      <c r="O223" s="14">
        <v>188.05671673324775</v>
      </c>
      <c r="P223" s="13">
        <v>37.055279528709775</v>
      </c>
      <c r="Q223" s="14">
        <v>358.13470648101503</v>
      </c>
      <c r="R223" s="13">
        <v>61.22657375568437</v>
      </c>
      <c r="S223" s="14">
        <v>7209.6301825585642</v>
      </c>
      <c r="T223" s="15">
        <v>0.43406722752154525</v>
      </c>
      <c r="U223" s="14">
        <v>61.267919822609414</v>
      </c>
      <c r="V223" s="14">
        <v>286.79014903839715</v>
      </c>
      <c r="W223" s="14">
        <v>309.59229912143405</v>
      </c>
      <c r="X223" s="16">
        <f t="shared" si="3"/>
        <v>0.92634781243672659</v>
      </c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</row>
    <row r="224" spans="1:40" s="1" customFormat="1">
      <c r="A224" s="1" t="s">
        <v>258</v>
      </c>
      <c r="B224" s="13">
        <v>41.825477802728173</v>
      </c>
      <c r="C224" s="14">
        <v>1159.7532103501751</v>
      </c>
      <c r="D224" s="15">
        <v>1.220689845928886</v>
      </c>
      <c r="E224" s="18">
        <v>8.555436379096501E-2</v>
      </c>
      <c r="F224" s="13">
        <v>10.052237879534314</v>
      </c>
      <c r="G224" s="15">
        <v>0.57308567677285771</v>
      </c>
      <c r="H224" s="15">
        <v>8.538080405989918</v>
      </c>
      <c r="I224" s="13">
        <v>11.684769808504923</v>
      </c>
      <c r="J224" s="15">
        <v>1.3713493728627371</v>
      </c>
      <c r="K224" s="13">
        <v>40.248531401885877</v>
      </c>
      <c r="L224" s="13">
        <v>10.732636932022283</v>
      </c>
      <c r="M224" s="14">
        <v>113.85654109162722</v>
      </c>
      <c r="N224" s="13">
        <v>37.253714006352475</v>
      </c>
      <c r="O224" s="14">
        <v>155.42032553050495</v>
      </c>
      <c r="P224" s="13">
        <v>31.432351373078021</v>
      </c>
      <c r="Q224" s="14">
        <v>306.24986512689031</v>
      </c>
      <c r="R224" s="13">
        <v>49.410009647812409</v>
      </c>
      <c r="S224" s="14">
        <v>7555.7122495357544</v>
      </c>
      <c r="T224" s="15">
        <v>0.46101173070326651</v>
      </c>
      <c r="U224" s="13">
        <v>51.256526646207512</v>
      </c>
      <c r="V224" s="14">
        <v>245.0587042032061</v>
      </c>
      <c r="W224" s="14">
        <v>255.61315495335887</v>
      </c>
      <c r="X224" s="16">
        <f t="shared" si="3"/>
        <v>0.95870928179702408</v>
      </c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</row>
    <row r="225" spans="1:40" s="1" customFormat="1">
      <c r="A225" s="1" t="s">
        <v>259</v>
      </c>
      <c r="B225" s="13">
        <v>49.104677259265237</v>
      </c>
      <c r="C225" s="14">
        <v>751.98413347003429</v>
      </c>
      <c r="D225" s="15">
        <v>1.4376429686086574</v>
      </c>
      <c r="E225" s="18">
        <v>4.5445083840843316E-2</v>
      </c>
      <c r="F225" s="15">
        <v>8.32320526158896</v>
      </c>
      <c r="G225" s="15">
        <v>0.26720729860490955</v>
      </c>
      <c r="H225" s="15">
        <v>3.7936312978044815</v>
      </c>
      <c r="I225" s="15">
        <v>5.7132837453721228</v>
      </c>
      <c r="J225" s="15">
        <v>0.65972615174534999</v>
      </c>
      <c r="K225" s="13">
        <v>21.813616427633722</v>
      </c>
      <c r="L225" s="15">
        <v>6.1489722838073755</v>
      </c>
      <c r="M225" s="13">
        <v>68.273613672279041</v>
      </c>
      <c r="N225" s="13">
        <v>23.732368222026071</v>
      </c>
      <c r="O225" s="14">
        <v>105.72188042283618</v>
      </c>
      <c r="P225" s="13">
        <v>22.46525015275386</v>
      </c>
      <c r="Q225" s="14">
        <v>219.44547584364315</v>
      </c>
      <c r="R225" s="13">
        <v>37.765935507191095</v>
      </c>
      <c r="S225" s="14">
        <v>7395.2612039201231</v>
      </c>
      <c r="T225" s="15">
        <v>0.48998877289414833</v>
      </c>
      <c r="U225" s="13">
        <v>43.660890601113046</v>
      </c>
      <c r="V225" s="14">
        <v>193.17575079248931</v>
      </c>
      <c r="W225" s="14">
        <v>255.32600556594954</v>
      </c>
      <c r="X225" s="16">
        <f t="shared" si="3"/>
        <v>0.75658470575412218</v>
      </c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</row>
    <row r="226" spans="1:40" s="1" customFormat="1">
      <c r="A226" s="1" t="s">
        <v>260</v>
      </c>
      <c r="B226" s="13">
        <v>39.04880643001345</v>
      </c>
      <c r="C226" s="14">
        <v>1355.656351417527</v>
      </c>
      <c r="D226" s="15">
        <v>1.4010154046311383</v>
      </c>
      <c r="E226" s="15">
        <v>0.13357638610804512</v>
      </c>
      <c r="F226" s="13">
        <v>10.392613142228457</v>
      </c>
      <c r="G226" s="15">
        <v>0.62654744883494473</v>
      </c>
      <c r="H226" s="15">
        <v>8.8197079522467732</v>
      </c>
      <c r="I226" s="13">
        <v>12.837881597430934</v>
      </c>
      <c r="J226" s="15">
        <v>1.3770564004669239</v>
      </c>
      <c r="K226" s="13">
        <v>46.386048747921315</v>
      </c>
      <c r="L226" s="13">
        <v>12.778569566862929</v>
      </c>
      <c r="M226" s="14">
        <v>132.49944367649672</v>
      </c>
      <c r="N226" s="13">
        <v>43.314588728227484</v>
      </c>
      <c r="O226" s="14">
        <v>183.23951677735042</v>
      </c>
      <c r="P226" s="13">
        <v>36.883029118297983</v>
      </c>
      <c r="Q226" s="14">
        <v>345.51307554225644</v>
      </c>
      <c r="R226" s="13">
        <v>57.756047446805098</v>
      </c>
      <c r="S226" s="14">
        <v>7798.4465856933639</v>
      </c>
      <c r="T226" s="15">
        <v>0.5218958450204918</v>
      </c>
      <c r="U226" s="14">
        <v>66.190145819524545</v>
      </c>
      <c r="V226" s="14">
        <v>308.21592237365252</v>
      </c>
      <c r="W226" s="14">
        <v>305.22963117139142</v>
      </c>
      <c r="X226" s="16">
        <f t="shared" si="3"/>
        <v>1.0097837526153686</v>
      </c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</row>
    <row r="227" spans="1:40" s="1" customFormat="1">
      <c r="A227" s="1" t="s">
        <v>261</v>
      </c>
      <c r="B227" s="13">
        <v>45.93261813419219</v>
      </c>
      <c r="C227" s="14">
        <v>1896.0152147672381</v>
      </c>
      <c r="D227" s="15">
        <v>2.024839565305542</v>
      </c>
      <c r="E227" s="15">
        <v>0.16670926526603089</v>
      </c>
      <c r="F227" s="13">
        <v>11.822974945003553</v>
      </c>
      <c r="G227" s="15">
        <v>0.703619141821613</v>
      </c>
      <c r="H227" s="13">
        <v>10.46097570872392</v>
      </c>
      <c r="I227" s="13">
        <v>16.543498847977453</v>
      </c>
      <c r="J227" s="15">
        <v>1.9405538593646352</v>
      </c>
      <c r="K227" s="13">
        <v>63.556349273472073</v>
      </c>
      <c r="L227" s="13">
        <v>17.819129774694602</v>
      </c>
      <c r="M227" s="14">
        <v>184.64584466631251</v>
      </c>
      <c r="N227" s="13">
        <v>60.750884953256097</v>
      </c>
      <c r="O227" s="14">
        <v>257.07930528787858</v>
      </c>
      <c r="P227" s="13">
        <v>51.069133590427882</v>
      </c>
      <c r="Q227" s="14">
        <v>473.46861526583871</v>
      </c>
      <c r="R227" s="13">
        <v>80.665753872016751</v>
      </c>
      <c r="S227" s="14">
        <v>7757.1806144412449</v>
      </c>
      <c r="T227" s="15">
        <v>0.74160178905567509</v>
      </c>
      <c r="U227" s="14">
        <v>108.30153868478757</v>
      </c>
      <c r="V227" s="14">
        <v>504.01987859205389</v>
      </c>
      <c r="W227" s="14">
        <v>441.97189110809438</v>
      </c>
      <c r="X227" s="16">
        <f t="shared" si="3"/>
        <v>1.1403889901875779</v>
      </c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</row>
    <row r="228" spans="1:40" s="1" customFormat="1">
      <c r="A228" s="6" t="s">
        <v>262</v>
      </c>
      <c r="B228" s="21">
        <v>55.89980301055639</v>
      </c>
      <c r="C228" s="22">
        <v>1292.6099037804856</v>
      </c>
      <c r="D228" s="23">
        <v>1.3442692251994413</v>
      </c>
      <c r="E228" s="23">
        <v>0.13640271823636999</v>
      </c>
      <c r="F228" s="21">
        <v>10.002835521085425</v>
      </c>
      <c r="G228" s="23">
        <v>0.72011279052387656</v>
      </c>
      <c r="H228" s="23">
        <v>9.0922826715404703</v>
      </c>
      <c r="I228" s="23">
        <v>9.711885534026246</v>
      </c>
      <c r="J228" s="23">
        <v>1.0911737012531333</v>
      </c>
      <c r="K228" s="21">
        <v>41.252586706902143</v>
      </c>
      <c r="L228" s="21">
        <v>11.92610115394279</v>
      </c>
      <c r="M228" s="22">
        <v>124.3756677981734</v>
      </c>
      <c r="N228" s="21">
        <v>41.909781984876766</v>
      </c>
      <c r="O228" s="22">
        <v>179.17781228196066</v>
      </c>
      <c r="P228" s="21">
        <v>34.834889335952568</v>
      </c>
      <c r="Q228" s="22">
        <v>330.06745648704145</v>
      </c>
      <c r="R228" s="21">
        <v>55.86359927538517</v>
      </c>
      <c r="S228" s="22">
        <v>7545.6237449663922</v>
      </c>
      <c r="T228" s="23">
        <v>0.58332449300077571</v>
      </c>
      <c r="U228" s="21">
        <v>45.239003203425533</v>
      </c>
      <c r="V228" s="22">
        <v>216.4995984686835</v>
      </c>
      <c r="W228" s="22">
        <v>229.1606780813608</v>
      </c>
      <c r="X228" s="24">
        <f t="shared" si="3"/>
        <v>0.94475020881120741</v>
      </c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</row>
  </sheetData>
  <mergeCells count="2">
    <mergeCell ref="A1:X1"/>
    <mergeCell ref="A2:A3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CFAA9-719E-4C07-8AD6-004D82007BAB}">
  <dimension ref="A1:X29"/>
  <sheetViews>
    <sheetView workbookViewId="0">
      <selection activeCell="B9" sqref="B9"/>
    </sheetView>
  </sheetViews>
  <sheetFormatPr defaultColWidth="8.84375" defaultRowHeight="11.5"/>
  <cols>
    <col min="1" max="1" width="8.69140625" style="20" customWidth="1"/>
    <col min="2" max="14" width="7.69140625" style="20" customWidth="1"/>
    <col min="15" max="15" width="8.69140625" style="20" customWidth="1"/>
    <col min="16" max="16" width="7.69140625" style="20" customWidth="1"/>
    <col min="17" max="17" width="8.69140625" style="20" customWidth="1"/>
    <col min="18" max="18" width="7.69140625" style="20" customWidth="1"/>
    <col min="19" max="19" width="8.69140625" style="20" customWidth="1"/>
    <col min="20" max="20" width="8.69140625" style="20" bestFit="1" customWidth="1"/>
    <col min="21" max="21" width="8.69140625" style="20" customWidth="1"/>
    <col min="22" max="23" width="7.69140625" style="20" customWidth="1"/>
    <col min="24" max="256" width="8.84375" style="20"/>
    <col min="257" max="257" width="8.69140625" style="20" customWidth="1"/>
    <col min="258" max="270" width="7.69140625" style="20" customWidth="1"/>
    <col min="271" max="271" width="8.69140625" style="20" customWidth="1"/>
    <col min="272" max="272" width="7.69140625" style="20" customWidth="1"/>
    <col min="273" max="273" width="8.69140625" style="20" customWidth="1"/>
    <col min="274" max="274" width="7.69140625" style="20" customWidth="1"/>
    <col min="275" max="275" width="8.69140625" style="20" customWidth="1"/>
    <col min="276" max="276" width="8.69140625" style="20" bestFit="1" customWidth="1"/>
    <col min="277" max="277" width="8.69140625" style="20" customWidth="1"/>
    <col min="278" max="279" width="7.69140625" style="20" customWidth="1"/>
    <col min="280" max="512" width="8.84375" style="20"/>
    <col min="513" max="513" width="8.69140625" style="20" customWidth="1"/>
    <col min="514" max="526" width="7.69140625" style="20" customWidth="1"/>
    <col min="527" max="527" width="8.69140625" style="20" customWidth="1"/>
    <col min="528" max="528" width="7.69140625" style="20" customWidth="1"/>
    <col min="529" max="529" width="8.69140625" style="20" customWidth="1"/>
    <col min="530" max="530" width="7.69140625" style="20" customWidth="1"/>
    <col min="531" max="531" width="8.69140625" style="20" customWidth="1"/>
    <col min="532" max="532" width="8.69140625" style="20" bestFit="1" customWidth="1"/>
    <col min="533" max="533" width="8.69140625" style="20" customWidth="1"/>
    <col min="534" max="535" width="7.69140625" style="20" customWidth="1"/>
    <col min="536" max="768" width="8.84375" style="20"/>
    <col min="769" max="769" width="8.69140625" style="20" customWidth="1"/>
    <col min="770" max="782" width="7.69140625" style="20" customWidth="1"/>
    <col min="783" max="783" width="8.69140625" style="20" customWidth="1"/>
    <col min="784" max="784" width="7.69140625" style="20" customWidth="1"/>
    <col min="785" max="785" width="8.69140625" style="20" customWidth="1"/>
    <col min="786" max="786" width="7.69140625" style="20" customWidth="1"/>
    <col min="787" max="787" width="8.69140625" style="20" customWidth="1"/>
    <col min="788" max="788" width="8.69140625" style="20" bestFit="1" customWidth="1"/>
    <col min="789" max="789" width="8.69140625" style="20" customWidth="1"/>
    <col min="790" max="791" width="7.69140625" style="20" customWidth="1"/>
    <col min="792" max="1024" width="8.84375" style="20"/>
    <col min="1025" max="1025" width="8.69140625" style="20" customWidth="1"/>
    <col min="1026" max="1038" width="7.69140625" style="20" customWidth="1"/>
    <col min="1039" max="1039" width="8.69140625" style="20" customWidth="1"/>
    <col min="1040" max="1040" width="7.69140625" style="20" customWidth="1"/>
    <col min="1041" max="1041" width="8.69140625" style="20" customWidth="1"/>
    <col min="1042" max="1042" width="7.69140625" style="20" customWidth="1"/>
    <col min="1043" max="1043" width="8.69140625" style="20" customWidth="1"/>
    <col min="1044" max="1044" width="8.69140625" style="20" bestFit="1" customWidth="1"/>
    <col min="1045" max="1045" width="8.69140625" style="20" customWidth="1"/>
    <col min="1046" max="1047" width="7.69140625" style="20" customWidth="1"/>
    <col min="1048" max="1280" width="8.84375" style="20"/>
    <col min="1281" max="1281" width="8.69140625" style="20" customWidth="1"/>
    <col min="1282" max="1294" width="7.69140625" style="20" customWidth="1"/>
    <col min="1295" max="1295" width="8.69140625" style="20" customWidth="1"/>
    <col min="1296" max="1296" width="7.69140625" style="20" customWidth="1"/>
    <col min="1297" max="1297" width="8.69140625" style="20" customWidth="1"/>
    <col min="1298" max="1298" width="7.69140625" style="20" customWidth="1"/>
    <col min="1299" max="1299" width="8.69140625" style="20" customWidth="1"/>
    <col min="1300" max="1300" width="8.69140625" style="20" bestFit="1" customWidth="1"/>
    <col min="1301" max="1301" width="8.69140625" style="20" customWidth="1"/>
    <col min="1302" max="1303" width="7.69140625" style="20" customWidth="1"/>
    <col min="1304" max="1536" width="8.84375" style="20"/>
    <col min="1537" max="1537" width="8.69140625" style="20" customWidth="1"/>
    <col min="1538" max="1550" width="7.69140625" style="20" customWidth="1"/>
    <col min="1551" max="1551" width="8.69140625" style="20" customWidth="1"/>
    <col min="1552" max="1552" width="7.69140625" style="20" customWidth="1"/>
    <col min="1553" max="1553" width="8.69140625" style="20" customWidth="1"/>
    <col min="1554" max="1554" width="7.69140625" style="20" customWidth="1"/>
    <col min="1555" max="1555" width="8.69140625" style="20" customWidth="1"/>
    <col min="1556" max="1556" width="8.69140625" style="20" bestFit="1" customWidth="1"/>
    <col min="1557" max="1557" width="8.69140625" style="20" customWidth="1"/>
    <col min="1558" max="1559" width="7.69140625" style="20" customWidth="1"/>
    <col min="1560" max="1792" width="8.84375" style="20"/>
    <col min="1793" max="1793" width="8.69140625" style="20" customWidth="1"/>
    <col min="1794" max="1806" width="7.69140625" style="20" customWidth="1"/>
    <col min="1807" max="1807" width="8.69140625" style="20" customWidth="1"/>
    <col min="1808" max="1808" width="7.69140625" style="20" customWidth="1"/>
    <col min="1809" max="1809" width="8.69140625" style="20" customWidth="1"/>
    <col min="1810" max="1810" width="7.69140625" style="20" customWidth="1"/>
    <col min="1811" max="1811" width="8.69140625" style="20" customWidth="1"/>
    <col min="1812" max="1812" width="8.69140625" style="20" bestFit="1" customWidth="1"/>
    <col min="1813" max="1813" width="8.69140625" style="20" customWidth="1"/>
    <col min="1814" max="1815" width="7.69140625" style="20" customWidth="1"/>
    <col min="1816" max="2048" width="8.84375" style="20"/>
    <col min="2049" max="2049" width="8.69140625" style="20" customWidth="1"/>
    <col min="2050" max="2062" width="7.69140625" style="20" customWidth="1"/>
    <col min="2063" max="2063" width="8.69140625" style="20" customWidth="1"/>
    <col min="2064" max="2064" width="7.69140625" style="20" customWidth="1"/>
    <col min="2065" max="2065" width="8.69140625" style="20" customWidth="1"/>
    <col min="2066" max="2066" width="7.69140625" style="20" customWidth="1"/>
    <col min="2067" max="2067" width="8.69140625" style="20" customWidth="1"/>
    <col min="2068" max="2068" width="8.69140625" style="20" bestFit="1" customWidth="1"/>
    <col min="2069" max="2069" width="8.69140625" style="20" customWidth="1"/>
    <col min="2070" max="2071" width="7.69140625" style="20" customWidth="1"/>
    <col min="2072" max="2304" width="8.84375" style="20"/>
    <col min="2305" max="2305" width="8.69140625" style="20" customWidth="1"/>
    <col min="2306" max="2318" width="7.69140625" style="20" customWidth="1"/>
    <col min="2319" max="2319" width="8.69140625" style="20" customWidth="1"/>
    <col min="2320" max="2320" width="7.69140625" style="20" customWidth="1"/>
    <col min="2321" max="2321" width="8.69140625" style="20" customWidth="1"/>
    <col min="2322" max="2322" width="7.69140625" style="20" customWidth="1"/>
    <col min="2323" max="2323" width="8.69140625" style="20" customWidth="1"/>
    <col min="2324" max="2324" width="8.69140625" style="20" bestFit="1" customWidth="1"/>
    <col min="2325" max="2325" width="8.69140625" style="20" customWidth="1"/>
    <col min="2326" max="2327" width="7.69140625" style="20" customWidth="1"/>
    <col min="2328" max="2560" width="8.84375" style="20"/>
    <col min="2561" max="2561" width="8.69140625" style="20" customWidth="1"/>
    <col min="2562" max="2574" width="7.69140625" style="20" customWidth="1"/>
    <col min="2575" max="2575" width="8.69140625" style="20" customWidth="1"/>
    <col min="2576" max="2576" width="7.69140625" style="20" customWidth="1"/>
    <col min="2577" max="2577" width="8.69140625" style="20" customWidth="1"/>
    <col min="2578" max="2578" width="7.69140625" style="20" customWidth="1"/>
    <col min="2579" max="2579" width="8.69140625" style="20" customWidth="1"/>
    <col min="2580" max="2580" width="8.69140625" style="20" bestFit="1" customWidth="1"/>
    <col min="2581" max="2581" width="8.69140625" style="20" customWidth="1"/>
    <col min="2582" max="2583" width="7.69140625" style="20" customWidth="1"/>
    <col min="2584" max="2816" width="8.84375" style="20"/>
    <col min="2817" max="2817" width="8.69140625" style="20" customWidth="1"/>
    <col min="2818" max="2830" width="7.69140625" style="20" customWidth="1"/>
    <col min="2831" max="2831" width="8.69140625" style="20" customWidth="1"/>
    <col min="2832" max="2832" width="7.69140625" style="20" customWidth="1"/>
    <col min="2833" max="2833" width="8.69140625" style="20" customWidth="1"/>
    <col min="2834" max="2834" width="7.69140625" style="20" customWidth="1"/>
    <col min="2835" max="2835" width="8.69140625" style="20" customWidth="1"/>
    <col min="2836" max="2836" width="8.69140625" style="20" bestFit="1" customWidth="1"/>
    <col min="2837" max="2837" width="8.69140625" style="20" customWidth="1"/>
    <col min="2838" max="2839" width="7.69140625" style="20" customWidth="1"/>
    <col min="2840" max="3072" width="8.84375" style="20"/>
    <col min="3073" max="3073" width="8.69140625" style="20" customWidth="1"/>
    <col min="3074" max="3086" width="7.69140625" style="20" customWidth="1"/>
    <col min="3087" max="3087" width="8.69140625" style="20" customWidth="1"/>
    <col min="3088" max="3088" width="7.69140625" style="20" customWidth="1"/>
    <col min="3089" max="3089" width="8.69140625" style="20" customWidth="1"/>
    <col min="3090" max="3090" width="7.69140625" style="20" customWidth="1"/>
    <col min="3091" max="3091" width="8.69140625" style="20" customWidth="1"/>
    <col min="3092" max="3092" width="8.69140625" style="20" bestFit="1" customWidth="1"/>
    <col min="3093" max="3093" width="8.69140625" style="20" customWidth="1"/>
    <col min="3094" max="3095" width="7.69140625" style="20" customWidth="1"/>
    <col min="3096" max="3328" width="8.84375" style="20"/>
    <col min="3329" max="3329" width="8.69140625" style="20" customWidth="1"/>
    <col min="3330" max="3342" width="7.69140625" style="20" customWidth="1"/>
    <col min="3343" max="3343" width="8.69140625" style="20" customWidth="1"/>
    <col min="3344" max="3344" width="7.69140625" style="20" customWidth="1"/>
    <col min="3345" max="3345" width="8.69140625" style="20" customWidth="1"/>
    <col min="3346" max="3346" width="7.69140625" style="20" customWidth="1"/>
    <col min="3347" max="3347" width="8.69140625" style="20" customWidth="1"/>
    <col min="3348" max="3348" width="8.69140625" style="20" bestFit="1" customWidth="1"/>
    <col min="3349" max="3349" width="8.69140625" style="20" customWidth="1"/>
    <col min="3350" max="3351" width="7.69140625" style="20" customWidth="1"/>
    <col min="3352" max="3584" width="8.84375" style="20"/>
    <col min="3585" max="3585" width="8.69140625" style="20" customWidth="1"/>
    <col min="3586" max="3598" width="7.69140625" style="20" customWidth="1"/>
    <col min="3599" max="3599" width="8.69140625" style="20" customWidth="1"/>
    <col min="3600" max="3600" width="7.69140625" style="20" customWidth="1"/>
    <col min="3601" max="3601" width="8.69140625" style="20" customWidth="1"/>
    <col min="3602" max="3602" width="7.69140625" style="20" customWidth="1"/>
    <col min="3603" max="3603" width="8.69140625" style="20" customWidth="1"/>
    <col min="3604" max="3604" width="8.69140625" style="20" bestFit="1" customWidth="1"/>
    <col min="3605" max="3605" width="8.69140625" style="20" customWidth="1"/>
    <col min="3606" max="3607" width="7.69140625" style="20" customWidth="1"/>
    <col min="3608" max="3840" width="8.84375" style="20"/>
    <col min="3841" max="3841" width="8.69140625" style="20" customWidth="1"/>
    <col min="3842" max="3854" width="7.69140625" style="20" customWidth="1"/>
    <col min="3855" max="3855" width="8.69140625" style="20" customWidth="1"/>
    <col min="3856" max="3856" width="7.69140625" style="20" customWidth="1"/>
    <col min="3857" max="3857" width="8.69140625" style="20" customWidth="1"/>
    <col min="3858" max="3858" width="7.69140625" style="20" customWidth="1"/>
    <col min="3859" max="3859" width="8.69140625" style="20" customWidth="1"/>
    <col min="3860" max="3860" width="8.69140625" style="20" bestFit="1" customWidth="1"/>
    <col min="3861" max="3861" width="8.69140625" style="20" customWidth="1"/>
    <col min="3862" max="3863" width="7.69140625" style="20" customWidth="1"/>
    <col min="3864" max="4096" width="8.84375" style="20"/>
    <col min="4097" max="4097" width="8.69140625" style="20" customWidth="1"/>
    <col min="4098" max="4110" width="7.69140625" style="20" customWidth="1"/>
    <col min="4111" max="4111" width="8.69140625" style="20" customWidth="1"/>
    <col min="4112" max="4112" width="7.69140625" style="20" customWidth="1"/>
    <col min="4113" max="4113" width="8.69140625" style="20" customWidth="1"/>
    <col min="4114" max="4114" width="7.69140625" style="20" customWidth="1"/>
    <col min="4115" max="4115" width="8.69140625" style="20" customWidth="1"/>
    <col min="4116" max="4116" width="8.69140625" style="20" bestFit="1" customWidth="1"/>
    <col min="4117" max="4117" width="8.69140625" style="20" customWidth="1"/>
    <col min="4118" max="4119" width="7.69140625" style="20" customWidth="1"/>
    <col min="4120" max="4352" width="8.84375" style="20"/>
    <col min="4353" max="4353" width="8.69140625" style="20" customWidth="1"/>
    <col min="4354" max="4366" width="7.69140625" style="20" customWidth="1"/>
    <col min="4367" max="4367" width="8.69140625" style="20" customWidth="1"/>
    <col min="4368" max="4368" width="7.69140625" style="20" customWidth="1"/>
    <col min="4369" max="4369" width="8.69140625" style="20" customWidth="1"/>
    <col min="4370" max="4370" width="7.69140625" style="20" customWidth="1"/>
    <col min="4371" max="4371" width="8.69140625" style="20" customWidth="1"/>
    <col min="4372" max="4372" width="8.69140625" style="20" bestFit="1" customWidth="1"/>
    <col min="4373" max="4373" width="8.69140625" style="20" customWidth="1"/>
    <col min="4374" max="4375" width="7.69140625" style="20" customWidth="1"/>
    <col min="4376" max="4608" width="8.84375" style="20"/>
    <col min="4609" max="4609" width="8.69140625" style="20" customWidth="1"/>
    <col min="4610" max="4622" width="7.69140625" style="20" customWidth="1"/>
    <col min="4623" max="4623" width="8.69140625" style="20" customWidth="1"/>
    <col min="4624" max="4624" width="7.69140625" style="20" customWidth="1"/>
    <col min="4625" max="4625" width="8.69140625" style="20" customWidth="1"/>
    <col min="4626" max="4626" width="7.69140625" style="20" customWidth="1"/>
    <col min="4627" max="4627" width="8.69140625" style="20" customWidth="1"/>
    <col min="4628" max="4628" width="8.69140625" style="20" bestFit="1" customWidth="1"/>
    <col min="4629" max="4629" width="8.69140625" style="20" customWidth="1"/>
    <col min="4630" max="4631" width="7.69140625" style="20" customWidth="1"/>
    <col min="4632" max="4864" width="8.84375" style="20"/>
    <col min="4865" max="4865" width="8.69140625" style="20" customWidth="1"/>
    <col min="4866" max="4878" width="7.69140625" style="20" customWidth="1"/>
    <col min="4879" max="4879" width="8.69140625" style="20" customWidth="1"/>
    <col min="4880" max="4880" width="7.69140625" style="20" customWidth="1"/>
    <col min="4881" max="4881" width="8.69140625" style="20" customWidth="1"/>
    <col min="4882" max="4882" width="7.69140625" style="20" customWidth="1"/>
    <col min="4883" max="4883" width="8.69140625" style="20" customWidth="1"/>
    <col min="4884" max="4884" width="8.69140625" style="20" bestFit="1" customWidth="1"/>
    <col min="4885" max="4885" width="8.69140625" style="20" customWidth="1"/>
    <col min="4886" max="4887" width="7.69140625" style="20" customWidth="1"/>
    <col min="4888" max="5120" width="8.84375" style="20"/>
    <col min="5121" max="5121" width="8.69140625" style="20" customWidth="1"/>
    <col min="5122" max="5134" width="7.69140625" style="20" customWidth="1"/>
    <col min="5135" max="5135" width="8.69140625" style="20" customWidth="1"/>
    <col min="5136" max="5136" width="7.69140625" style="20" customWidth="1"/>
    <col min="5137" max="5137" width="8.69140625" style="20" customWidth="1"/>
    <col min="5138" max="5138" width="7.69140625" style="20" customWidth="1"/>
    <col min="5139" max="5139" width="8.69140625" style="20" customWidth="1"/>
    <col min="5140" max="5140" width="8.69140625" style="20" bestFit="1" customWidth="1"/>
    <col min="5141" max="5141" width="8.69140625" style="20" customWidth="1"/>
    <col min="5142" max="5143" width="7.69140625" style="20" customWidth="1"/>
    <col min="5144" max="5376" width="8.84375" style="20"/>
    <col min="5377" max="5377" width="8.69140625" style="20" customWidth="1"/>
    <col min="5378" max="5390" width="7.69140625" style="20" customWidth="1"/>
    <col min="5391" max="5391" width="8.69140625" style="20" customWidth="1"/>
    <col min="5392" max="5392" width="7.69140625" style="20" customWidth="1"/>
    <col min="5393" max="5393" width="8.69140625" style="20" customWidth="1"/>
    <col min="5394" max="5394" width="7.69140625" style="20" customWidth="1"/>
    <col min="5395" max="5395" width="8.69140625" style="20" customWidth="1"/>
    <col min="5396" max="5396" width="8.69140625" style="20" bestFit="1" customWidth="1"/>
    <col min="5397" max="5397" width="8.69140625" style="20" customWidth="1"/>
    <col min="5398" max="5399" width="7.69140625" style="20" customWidth="1"/>
    <col min="5400" max="5632" width="8.84375" style="20"/>
    <col min="5633" max="5633" width="8.69140625" style="20" customWidth="1"/>
    <col min="5634" max="5646" width="7.69140625" style="20" customWidth="1"/>
    <col min="5647" max="5647" width="8.69140625" style="20" customWidth="1"/>
    <col min="5648" max="5648" width="7.69140625" style="20" customWidth="1"/>
    <col min="5649" max="5649" width="8.69140625" style="20" customWidth="1"/>
    <col min="5650" max="5650" width="7.69140625" style="20" customWidth="1"/>
    <col min="5651" max="5651" width="8.69140625" style="20" customWidth="1"/>
    <col min="5652" max="5652" width="8.69140625" style="20" bestFit="1" customWidth="1"/>
    <col min="5653" max="5653" width="8.69140625" style="20" customWidth="1"/>
    <col min="5654" max="5655" width="7.69140625" style="20" customWidth="1"/>
    <col min="5656" max="5888" width="8.84375" style="20"/>
    <col min="5889" max="5889" width="8.69140625" style="20" customWidth="1"/>
    <col min="5890" max="5902" width="7.69140625" style="20" customWidth="1"/>
    <col min="5903" max="5903" width="8.69140625" style="20" customWidth="1"/>
    <col min="5904" max="5904" width="7.69140625" style="20" customWidth="1"/>
    <col min="5905" max="5905" width="8.69140625" style="20" customWidth="1"/>
    <col min="5906" max="5906" width="7.69140625" style="20" customWidth="1"/>
    <col min="5907" max="5907" width="8.69140625" style="20" customWidth="1"/>
    <col min="5908" max="5908" width="8.69140625" style="20" bestFit="1" customWidth="1"/>
    <col min="5909" max="5909" width="8.69140625" style="20" customWidth="1"/>
    <col min="5910" max="5911" width="7.69140625" style="20" customWidth="1"/>
    <col min="5912" max="6144" width="8.84375" style="20"/>
    <col min="6145" max="6145" width="8.69140625" style="20" customWidth="1"/>
    <col min="6146" max="6158" width="7.69140625" style="20" customWidth="1"/>
    <col min="6159" max="6159" width="8.69140625" style="20" customWidth="1"/>
    <col min="6160" max="6160" width="7.69140625" style="20" customWidth="1"/>
    <col min="6161" max="6161" width="8.69140625" style="20" customWidth="1"/>
    <col min="6162" max="6162" width="7.69140625" style="20" customWidth="1"/>
    <col min="6163" max="6163" width="8.69140625" style="20" customWidth="1"/>
    <col min="6164" max="6164" width="8.69140625" style="20" bestFit="1" customWidth="1"/>
    <col min="6165" max="6165" width="8.69140625" style="20" customWidth="1"/>
    <col min="6166" max="6167" width="7.69140625" style="20" customWidth="1"/>
    <col min="6168" max="6400" width="8.84375" style="20"/>
    <col min="6401" max="6401" width="8.69140625" style="20" customWidth="1"/>
    <col min="6402" max="6414" width="7.69140625" style="20" customWidth="1"/>
    <col min="6415" max="6415" width="8.69140625" style="20" customWidth="1"/>
    <col min="6416" max="6416" width="7.69140625" style="20" customWidth="1"/>
    <col min="6417" max="6417" width="8.69140625" style="20" customWidth="1"/>
    <col min="6418" max="6418" width="7.69140625" style="20" customWidth="1"/>
    <col min="6419" max="6419" width="8.69140625" style="20" customWidth="1"/>
    <col min="6420" max="6420" width="8.69140625" style="20" bestFit="1" customWidth="1"/>
    <col min="6421" max="6421" width="8.69140625" style="20" customWidth="1"/>
    <col min="6422" max="6423" width="7.69140625" style="20" customWidth="1"/>
    <col min="6424" max="6656" width="8.84375" style="20"/>
    <col min="6657" max="6657" width="8.69140625" style="20" customWidth="1"/>
    <col min="6658" max="6670" width="7.69140625" style="20" customWidth="1"/>
    <col min="6671" max="6671" width="8.69140625" style="20" customWidth="1"/>
    <col min="6672" max="6672" width="7.69140625" style="20" customWidth="1"/>
    <col min="6673" max="6673" width="8.69140625" style="20" customWidth="1"/>
    <col min="6674" max="6674" width="7.69140625" style="20" customWidth="1"/>
    <col min="6675" max="6675" width="8.69140625" style="20" customWidth="1"/>
    <col min="6676" max="6676" width="8.69140625" style="20" bestFit="1" customWidth="1"/>
    <col min="6677" max="6677" width="8.69140625" style="20" customWidth="1"/>
    <col min="6678" max="6679" width="7.69140625" style="20" customWidth="1"/>
    <col min="6680" max="6912" width="8.84375" style="20"/>
    <col min="6913" max="6913" width="8.69140625" style="20" customWidth="1"/>
    <col min="6914" max="6926" width="7.69140625" style="20" customWidth="1"/>
    <col min="6927" max="6927" width="8.69140625" style="20" customWidth="1"/>
    <col min="6928" max="6928" width="7.69140625" style="20" customWidth="1"/>
    <col min="6929" max="6929" width="8.69140625" style="20" customWidth="1"/>
    <col min="6930" max="6930" width="7.69140625" style="20" customWidth="1"/>
    <col min="6931" max="6931" width="8.69140625" style="20" customWidth="1"/>
    <col min="6932" max="6932" width="8.69140625" style="20" bestFit="1" customWidth="1"/>
    <col min="6933" max="6933" width="8.69140625" style="20" customWidth="1"/>
    <col min="6934" max="6935" width="7.69140625" style="20" customWidth="1"/>
    <col min="6936" max="7168" width="8.84375" style="20"/>
    <col min="7169" max="7169" width="8.69140625" style="20" customWidth="1"/>
    <col min="7170" max="7182" width="7.69140625" style="20" customWidth="1"/>
    <col min="7183" max="7183" width="8.69140625" style="20" customWidth="1"/>
    <col min="7184" max="7184" width="7.69140625" style="20" customWidth="1"/>
    <col min="7185" max="7185" width="8.69140625" style="20" customWidth="1"/>
    <col min="7186" max="7186" width="7.69140625" style="20" customWidth="1"/>
    <col min="7187" max="7187" width="8.69140625" style="20" customWidth="1"/>
    <col min="7188" max="7188" width="8.69140625" style="20" bestFit="1" customWidth="1"/>
    <col min="7189" max="7189" width="8.69140625" style="20" customWidth="1"/>
    <col min="7190" max="7191" width="7.69140625" style="20" customWidth="1"/>
    <col min="7192" max="7424" width="8.84375" style="20"/>
    <col min="7425" max="7425" width="8.69140625" style="20" customWidth="1"/>
    <col min="7426" max="7438" width="7.69140625" style="20" customWidth="1"/>
    <col min="7439" max="7439" width="8.69140625" style="20" customWidth="1"/>
    <col min="7440" max="7440" width="7.69140625" style="20" customWidth="1"/>
    <col min="7441" max="7441" width="8.69140625" style="20" customWidth="1"/>
    <col min="7442" max="7442" width="7.69140625" style="20" customWidth="1"/>
    <col min="7443" max="7443" width="8.69140625" style="20" customWidth="1"/>
    <col min="7444" max="7444" width="8.69140625" style="20" bestFit="1" customWidth="1"/>
    <col min="7445" max="7445" width="8.69140625" style="20" customWidth="1"/>
    <col min="7446" max="7447" width="7.69140625" style="20" customWidth="1"/>
    <col min="7448" max="7680" width="8.84375" style="20"/>
    <col min="7681" max="7681" width="8.69140625" style="20" customWidth="1"/>
    <col min="7682" max="7694" width="7.69140625" style="20" customWidth="1"/>
    <col min="7695" max="7695" width="8.69140625" style="20" customWidth="1"/>
    <col min="7696" max="7696" width="7.69140625" style="20" customWidth="1"/>
    <col min="7697" max="7697" width="8.69140625" style="20" customWidth="1"/>
    <col min="7698" max="7698" width="7.69140625" style="20" customWidth="1"/>
    <col min="7699" max="7699" width="8.69140625" style="20" customWidth="1"/>
    <col min="7700" max="7700" width="8.69140625" style="20" bestFit="1" customWidth="1"/>
    <col min="7701" max="7701" width="8.69140625" style="20" customWidth="1"/>
    <col min="7702" max="7703" width="7.69140625" style="20" customWidth="1"/>
    <col min="7704" max="7936" width="8.84375" style="20"/>
    <col min="7937" max="7937" width="8.69140625" style="20" customWidth="1"/>
    <col min="7938" max="7950" width="7.69140625" style="20" customWidth="1"/>
    <col min="7951" max="7951" width="8.69140625" style="20" customWidth="1"/>
    <col min="7952" max="7952" width="7.69140625" style="20" customWidth="1"/>
    <col min="7953" max="7953" width="8.69140625" style="20" customWidth="1"/>
    <col min="7954" max="7954" width="7.69140625" style="20" customWidth="1"/>
    <col min="7955" max="7955" width="8.69140625" style="20" customWidth="1"/>
    <col min="7956" max="7956" width="8.69140625" style="20" bestFit="1" customWidth="1"/>
    <col min="7957" max="7957" width="8.69140625" style="20" customWidth="1"/>
    <col min="7958" max="7959" width="7.69140625" style="20" customWidth="1"/>
    <col min="7960" max="8192" width="8.84375" style="20"/>
    <col min="8193" max="8193" width="8.69140625" style="20" customWidth="1"/>
    <col min="8194" max="8206" width="7.69140625" style="20" customWidth="1"/>
    <col min="8207" max="8207" width="8.69140625" style="20" customWidth="1"/>
    <col min="8208" max="8208" width="7.69140625" style="20" customWidth="1"/>
    <col min="8209" max="8209" width="8.69140625" style="20" customWidth="1"/>
    <col min="8210" max="8210" width="7.69140625" style="20" customWidth="1"/>
    <col min="8211" max="8211" width="8.69140625" style="20" customWidth="1"/>
    <col min="8212" max="8212" width="8.69140625" style="20" bestFit="1" customWidth="1"/>
    <col min="8213" max="8213" width="8.69140625" style="20" customWidth="1"/>
    <col min="8214" max="8215" width="7.69140625" style="20" customWidth="1"/>
    <col min="8216" max="8448" width="8.84375" style="20"/>
    <col min="8449" max="8449" width="8.69140625" style="20" customWidth="1"/>
    <col min="8450" max="8462" width="7.69140625" style="20" customWidth="1"/>
    <col min="8463" max="8463" width="8.69140625" style="20" customWidth="1"/>
    <col min="8464" max="8464" width="7.69140625" style="20" customWidth="1"/>
    <col min="8465" max="8465" width="8.69140625" style="20" customWidth="1"/>
    <col min="8466" max="8466" width="7.69140625" style="20" customWidth="1"/>
    <col min="8467" max="8467" width="8.69140625" style="20" customWidth="1"/>
    <col min="8468" max="8468" width="8.69140625" style="20" bestFit="1" customWidth="1"/>
    <col min="8469" max="8469" width="8.69140625" style="20" customWidth="1"/>
    <col min="8470" max="8471" width="7.69140625" style="20" customWidth="1"/>
    <col min="8472" max="8704" width="8.84375" style="20"/>
    <col min="8705" max="8705" width="8.69140625" style="20" customWidth="1"/>
    <col min="8706" max="8718" width="7.69140625" style="20" customWidth="1"/>
    <col min="8719" max="8719" width="8.69140625" style="20" customWidth="1"/>
    <col min="8720" max="8720" width="7.69140625" style="20" customWidth="1"/>
    <col min="8721" max="8721" width="8.69140625" style="20" customWidth="1"/>
    <col min="8722" max="8722" width="7.69140625" style="20" customWidth="1"/>
    <col min="8723" max="8723" width="8.69140625" style="20" customWidth="1"/>
    <col min="8724" max="8724" width="8.69140625" style="20" bestFit="1" customWidth="1"/>
    <col min="8725" max="8725" width="8.69140625" style="20" customWidth="1"/>
    <col min="8726" max="8727" width="7.69140625" style="20" customWidth="1"/>
    <col min="8728" max="8960" width="8.84375" style="20"/>
    <col min="8961" max="8961" width="8.69140625" style="20" customWidth="1"/>
    <col min="8962" max="8974" width="7.69140625" style="20" customWidth="1"/>
    <col min="8975" max="8975" width="8.69140625" style="20" customWidth="1"/>
    <col min="8976" max="8976" width="7.69140625" style="20" customWidth="1"/>
    <col min="8977" max="8977" width="8.69140625" style="20" customWidth="1"/>
    <col min="8978" max="8978" width="7.69140625" style="20" customWidth="1"/>
    <col min="8979" max="8979" width="8.69140625" style="20" customWidth="1"/>
    <col min="8980" max="8980" width="8.69140625" style="20" bestFit="1" customWidth="1"/>
    <col min="8981" max="8981" width="8.69140625" style="20" customWidth="1"/>
    <col min="8982" max="8983" width="7.69140625" style="20" customWidth="1"/>
    <col min="8984" max="9216" width="8.84375" style="20"/>
    <col min="9217" max="9217" width="8.69140625" style="20" customWidth="1"/>
    <col min="9218" max="9230" width="7.69140625" style="20" customWidth="1"/>
    <col min="9231" max="9231" width="8.69140625" style="20" customWidth="1"/>
    <col min="9232" max="9232" width="7.69140625" style="20" customWidth="1"/>
    <col min="9233" max="9233" width="8.69140625" style="20" customWidth="1"/>
    <col min="9234" max="9234" width="7.69140625" style="20" customWidth="1"/>
    <col min="9235" max="9235" width="8.69140625" style="20" customWidth="1"/>
    <col min="9236" max="9236" width="8.69140625" style="20" bestFit="1" customWidth="1"/>
    <col min="9237" max="9237" width="8.69140625" style="20" customWidth="1"/>
    <col min="9238" max="9239" width="7.69140625" style="20" customWidth="1"/>
    <col min="9240" max="9472" width="8.84375" style="20"/>
    <col min="9473" max="9473" width="8.69140625" style="20" customWidth="1"/>
    <col min="9474" max="9486" width="7.69140625" style="20" customWidth="1"/>
    <col min="9487" max="9487" width="8.69140625" style="20" customWidth="1"/>
    <col min="9488" max="9488" width="7.69140625" style="20" customWidth="1"/>
    <col min="9489" max="9489" width="8.69140625" style="20" customWidth="1"/>
    <col min="9490" max="9490" width="7.69140625" style="20" customWidth="1"/>
    <col min="9491" max="9491" width="8.69140625" style="20" customWidth="1"/>
    <col min="9492" max="9492" width="8.69140625" style="20" bestFit="1" customWidth="1"/>
    <col min="9493" max="9493" width="8.69140625" style="20" customWidth="1"/>
    <col min="9494" max="9495" width="7.69140625" style="20" customWidth="1"/>
    <col min="9496" max="9728" width="8.84375" style="20"/>
    <col min="9729" max="9729" width="8.69140625" style="20" customWidth="1"/>
    <col min="9730" max="9742" width="7.69140625" style="20" customWidth="1"/>
    <col min="9743" max="9743" width="8.69140625" style="20" customWidth="1"/>
    <col min="9744" max="9744" width="7.69140625" style="20" customWidth="1"/>
    <col min="9745" max="9745" width="8.69140625" style="20" customWidth="1"/>
    <col min="9746" max="9746" width="7.69140625" style="20" customWidth="1"/>
    <col min="9747" max="9747" width="8.69140625" style="20" customWidth="1"/>
    <col min="9748" max="9748" width="8.69140625" style="20" bestFit="1" customWidth="1"/>
    <col min="9749" max="9749" width="8.69140625" style="20" customWidth="1"/>
    <col min="9750" max="9751" width="7.69140625" style="20" customWidth="1"/>
    <col min="9752" max="9984" width="8.84375" style="20"/>
    <col min="9985" max="9985" width="8.69140625" style="20" customWidth="1"/>
    <col min="9986" max="9998" width="7.69140625" style="20" customWidth="1"/>
    <col min="9999" max="9999" width="8.69140625" style="20" customWidth="1"/>
    <col min="10000" max="10000" width="7.69140625" style="20" customWidth="1"/>
    <col min="10001" max="10001" width="8.69140625" style="20" customWidth="1"/>
    <col min="10002" max="10002" width="7.69140625" style="20" customWidth="1"/>
    <col min="10003" max="10003" width="8.69140625" style="20" customWidth="1"/>
    <col min="10004" max="10004" width="8.69140625" style="20" bestFit="1" customWidth="1"/>
    <col min="10005" max="10005" width="8.69140625" style="20" customWidth="1"/>
    <col min="10006" max="10007" width="7.69140625" style="20" customWidth="1"/>
    <col min="10008" max="10240" width="8.84375" style="20"/>
    <col min="10241" max="10241" width="8.69140625" style="20" customWidth="1"/>
    <col min="10242" max="10254" width="7.69140625" style="20" customWidth="1"/>
    <col min="10255" max="10255" width="8.69140625" style="20" customWidth="1"/>
    <col min="10256" max="10256" width="7.69140625" style="20" customWidth="1"/>
    <col min="10257" max="10257" width="8.69140625" style="20" customWidth="1"/>
    <col min="10258" max="10258" width="7.69140625" style="20" customWidth="1"/>
    <col min="10259" max="10259" width="8.69140625" style="20" customWidth="1"/>
    <col min="10260" max="10260" width="8.69140625" style="20" bestFit="1" customWidth="1"/>
    <col min="10261" max="10261" width="8.69140625" style="20" customWidth="1"/>
    <col min="10262" max="10263" width="7.69140625" style="20" customWidth="1"/>
    <col min="10264" max="10496" width="8.84375" style="20"/>
    <col min="10497" max="10497" width="8.69140625" style="20" customWidth="1"/>
    <col min="10498" max="10510" width="7.69140625" style="20" customWidth="1"/>
    <col min="10511" max="10511" width="8.69140625" style="20" customWidth="1"/>
    <col min="10512" max="10512" width="7.69140625" style="20" customWidth="1"/>
    <col min="10513" max="10513" width="8.69140625" style="20" customWidth="1"/>
    <col min="10514" max="10514" width="7.69140625" style="20" customWidth="1"/>
    <col min="10515" max="10515" width="8.69140625" style="20" customWidth="1"/>
    <col min="10516" max="10516" width="8.69140625" style="20" bestFit="1" customWidth="1"/>
    <col min="10517" max="10517" width="8.69140625" style="20" customWidth="1"/>
    <col min="10518" max="10519" width="7.69140625" style="20" customWidth="1"/>
    <col min="10520" max="10752" width="8.84375" style="20"/>
    <col min="10753" max="10753" width="8.69140625" style="20" customWidth="1"/>
    <col min="10754" max="10766" width="7.69140625" style="20" customWidth="1"/>
    <col min="10767" max="10767" width="8.69140625" style="20" customWidth="1"/>
    <col min="10768" max="10768" width="7.69140625" style="20" customWidth="1"/>
    <col min="10769" max="10769" width="8.69140625" style="20" customWidth="1"/>
    <col min="10770" max="10770" width="7.69140625" style="20" customWidth="1"/>
    <col min="10771" max="10771" width="8.69140625" style="20" customWidth="1"/>
    <col min="10772" max="10772" width="8.69140625" style="20" bestFit="1" customWidth="1"/>
    <col min="10773" max="10773" width="8.69140625" style="20" customWidth="1"/>
    <col min="10774" max="10775" width="7.69140625" style="20" customWidth="1"/>
    <col min="10776" max="11008" width="8.84375" style="20"/>
    <col min="11009" max="11009" width="8.69140625" style="20" customWidth="1"/>
    <col min="11010" max="11022" width="7.69140625" style="20" customWidth="1"/>
    <col min="11023" max="11023" width="8.69140625" style="20" customWidth="1"/>
    <col min="11024" max="11024" width="7.69140625" style="20" customWidth="1"/>
    <col min="11025" max="11025" width="8.69140625" style="20" customWidth="1"/>
    <col min="11026" max="11026" width="7.69140625" style="20" customWidth="1"/>
    <col min="11027" max="11027" width="8.69140625" style="20" customWidth="1"/>
    <col min="11028" max="11028" width="8.69140625" style="20" bestFit="1" customWidth="1"/>
    <col min="11029" max="11029" width="8.69140625" style="20" customWidth="1"/>
    <col min="11030" max="11031" width="7.69140625" style="20" customWidth="1"/>
    <col min="11032" max="11264" width="8.84375" style="20"/>
    <col min="11265" max="11265" width="8.69140625" style="20" customWidth="1"/>
    <col min="11266" max="11278" width="7.69140625" style="20" customWidth="1"/>
    <col min="11279" max="11279" width="8.69140625" style="20" customWidth="1"/>
    <col min="11280" max="11280" width="7.69140625" style="20" customWidth="1"/>
    <col min="11281" max="11281" width="8.69140625" style="20" customWidth="1"/>
    <col min="11282" max="11282" width="7.69140625" style="20" customWidth="1"/>
    <col min="11283" max="11283" width="8.69140625" style="20" customWidth="1"/>
    <col min="11284" max="11284" width="8.69140625" style="20" bestFit="1" customWidth="1"/>
    <col min="11285" max="11285" width="8.69140625" style="20" customWidth="1"/>
    <col min="11286" max="11287" width="7.69140625" style="20" customWidth="1"/>
    <col min="11288" max="11520" width="8.84375" style="20"/>
    <col min="11521" max="11521" width="8.69140625" style="20" customWidth="1"/>
    <col min="11522" max="11534" width="7.69140625" style="20" customWidth="1"/>
    <col min="11535" max="11535" width="8.69140625" style="20" customWidth="1"/>
    <col min="11536" max="11536" width="7.69140625" style="20" customWidth="1"/>
    <col min="11537" max="11537" width="8.69140625" style="20" customWidth="1"/>
    <col min="11538" max="11538" width="7.69140625" style="20" customWidth="1"/>
    <col min="11539" max="11539" width="8.69140625" style="20" customWidth="1"/>
    <col min="11540" max="11540" width="8.69140625" style="20" bestFit="1" customWidth="1"/>
    <col min="11541" max="11541" width="8.69140625" style="20" customWidth="1"/>
    <col min="11542" max="11543" width="7.69140625" style="20" customWidth="1"/>
    <col min="11544" max="11776" width="8.84375" style="20"/>
    <col min="11777" max="11777" width="8.69140625" style="20" customWidth="1"/>
    <col min="11778" max="11790" width="7.69140625" style="20" customWidth="1"/>
    <col min="11791" max="11791" width="8.69140625" style="20" customWidth="1"/>
    <col min="11792" max="11792" width="7.69140625" style="20" customWidth="1"/>
    <col min="11793" max="11793" width="8.69140625" style="20" customWidth="1"/>
    <col min="11794" max="11794" width="7.69140625" style="20" customWidth="1"/>
    <col min="11795" max="11795" width="8.69140625" style="20" customWidth="1"/>
    <col min="11796" max="11796" width="8.69140625" style="20" bestFit="1" customWidth="1"/>
    <col min="11797" max="11797" width="8.69140625" style="20" customWidth="1"/>
    <col min="11798" max="11799" width="7.69140625" style="20" customWidth="1"/>
    <col min="11800" max="12032" width="8.84375" style="20"/>
    <col min="12033" max="12033" width="8.69140625" style="20" customWidth="1"/>
    <col min="12034" max="12046" width="7.69140625" style="20" customWidth="1"/>
    <col min="12047" max="12047" width="8.69140625" style="20" customWidth="1"/>
    <col min="12048" max="12048" width="7.69140625" style="20" customWidth="1"/>
    <col min="12049" max="12049" width="8.69140625" style="20" customWidth="1"/>
    <col min="12050" max="12050" width="7.69140625" style="20" customWidth="1"/>
    <col min="12051" max="12051" width="8.69140625" style="20" customWidth="1"/>
    <col min="12052" max="12052" width="8.69140625" style="20" bestFit="1" customWidth="1"/>
    <col min="12053" max="12053" width="8.69140625" style="20" customWidth="1"/>
    <col min="12054" max="12055" width="7.69140625" style="20" customWidth="1"/>
    <col min="12056" max="12288" width="8.84375" style="20"/>
    <col min="12289" max="12289" width="8.69140625" style="20" customWidth="1"/>
    <col min="12290" max="12302" width="7.69140625" style="20" customWidth="1"/>
    <col min="12303" max="12303" width="8.69140625" style="20" customWidth="1"/>
    <col min="12304" max="12304" width="7.69140625" style="20" customWidth="1"/>
    <col min="12305" max="12305" width="8.69140625" style="20" customWidth="1"/>
    <col min="12306" max="12306" width="7.69140625" style="20" customWidth="1"/>
    <col min="12307" max="12307" width="8.69140625" style="20" customWidth="1"/>
    <col min="12308" max="12308" width="8.69140625" style="20" bestFit="1" customWidth="1"/>
    <col min="12309" max="12309" width="8.69140625" style="20" customWidth="1"/>
    <col min="12310" max="12311" width="7.69140625" style="20" customWidth="1"/>
    <col min="12312" max="12544" width="8.84375" style="20"/>
    <col min="12545" max="12545" width="8.69140625" style="20" customWidth="1"/>
    <col min="12546" max="12558" width="7.69140625" style="20" customWidth="1"/>
    <col min="12559" max="12559" width="8.69140625" style="20" customWidth="1"/>
    <col min="12560" max="12560" width="7.69140625" style="20" customWidth="1"/>
    <col min="12561" max="12561" width="8.69140625" style="20" customWidth="1"/>
    <col min="12562" max="12562" width="7.69140625" style="20" customWidth="1"/>
    <col min="12563" max="12563" width="8.69140625" style="20" customWidth="1"/>
    <col min="12564" max="12564" width="8.69140625" style="20" bestFit="1" customWidth="1"/>
    <col min="12565" max="12565" width="8.69140625" style="20" customWidth="1"/>
    <col min="12566" max="12567" width="7.69140625" style="20" customWidth="1"/>
    <col min="12568" max="12800" width="8.84375" style="20"/>
    <col min="12801" max="12801" width="8.69140625" style="20" customWidth="1"/>
    <col min="12802" max="12814" width="7.69140625" style="20" customWidth="1"/>
    <col min="12815" max="12815" width="8.69140625" style="20" customWidth="1"/>
    <col min="12816" max="12816" width="7.69140625" style="20" customWidth="1"/>
    <col min="12817" max="12817" width="8.69140625" style="20" customWidth="1"/>
    <col min="12818" max="12818" width="7.69140625" style="20" customWidth="1"/>
    <col min="12819" max="12819" width="8.69140625" style="20" customWidth="1"/>
    <col min="12820" max="12820" width="8.69140625" style="20" bestFit="1" customWidth="1"/>
    <col min="12821" max="12821" width="8.69140625" style="20" customWidth="1"/>
    <col min="12822" max="12823" width="7.69140625" style="20" customWidth="1"/>
    <col min="12824" max="13056" width="8.84375" style="20"/>
    <col min="13057" max="13057" width="8.69140625" style="20" customWidth="1"/>
    <col min="13058" max="13070" width="7.69140625" style="20" customWidth="1"/>
    <col min="13071" max="13071" width="8.69140625" style="20" customWidth="1"/>
    <col min="13072" max="13072" width="7.69140625" style="20" customWidth="1"/>
    <col min="13073" max="13073" width="8.69140625" style="20" customWidth="1"/>
    <col min="13074" max="13074" width="7.69140625" style="20" customWidth="1"/>
    <col min="13075" max="13075" width="8.69140625" style="20" customWidth="1"/>
    <col min="13076" max="13076" width="8.69140625" style="20" bestFit="1" customWidth="1"/>
    <col min="13077" max="13077" width="8.69140625" style="20" customWidth="1"/>
    <col min="13078" max="13079" width="7.69140625" style="20" customWidth="1"/>
    <col min="13080" max="13312" width="8.84375" style="20"/>
    <col min="13313" max="13313" width="8.69140625" style="20" customWidth="1"/>
    <col min="13314" max="13326" width="7.69140625" style="20" customWidth="1"/>
    <col min="13327" max="13327" width="8.69140625" style="20" customWidth="1"/>
    <col min="13328" max="13328" width="7.69140625" style="20" customWidth="1"/>
    <col min="13329" max="13329" width="8.69140625" style="20" customWidth="1"/>
    <col min="13330" max="13330" width="7.69140625" style="20" customWidth="1"/>
    <col min="13331" max="13331" width="8.69140625" style="20" customWidth="1"/>
    <col min="13332" max="13332" width="8.69140625" style="20" bestFit="1" customWidth="1"/>
    <col min="13333" max="13333" width="8.69140625" style="20" customWidth="1"/>
    <col min="13334" max="13335" width="7.69140625" style="20" customWidth="1"/>
    <col min="13336" max="13568" width="8.84375" style="20"/>
    <col min="13569" max="13569" width="8.69140625" style="20" customWidth="1"/>
    <col min="13570" max="13582" width="7.69140625" style="20" customWidth="1"/>
    <col min="13583" max="13583" width="8.69140625" style="20" customWidth="1"/>
    <col min="13584" max="13584" width="7.69140625" style="20" customWidth="1"/>
    <col min="13585" max="13585" width="8.69140625" style="20" customWidth="1"/>
    <col min="13586" max="13586" width="7.69140625" style="20" customWidth="1"/>
    <col min="13587" max="13587" width="8.69140625" style="20" customWidth="1"/>
    <col min="13588" max="13588" width="8.69140625" style="20" bestFit="1" customWidth="1"/>
    <col min="13589" max="13589" width="8.69140625" style="20" customWidth="1"/>
    <col min="13590" max="13591" width="7.69140625" style="20" customWidth="1"/>
    <col min="13592" max="13824" width="8.84375" style="20"/>
    <col min="13825" max="13825" width="8.69140625" style="20" customWidth="1"/>
    <col min="13826" max="13838" width="7.69140625" style="20" customWidth="1"/>
    <col min="13839" max="13839" width="8.69140625" style="20" customWidth="1"/>
    <col min="13840" max="13840" width="7.69140625" style="20" customWidth="1"/>
    <col min="13841" max="13841" width="8.69140625" style="20" customWidth="1"/>
    <col min="13842" max="13842" width="7.69140625" style="20" customWidth="1"/>
    <col min="13843" max="13843" width="8.69140625" style="20" customWidth="1"/>
    <col min="13844" max="13844" width="8.69140625" style="20" bestFit="1" customWidth="1"/>
    <col min="13845" max="13845" width="8.69140625" style="20" customWidth="1"/>
    <col min="13846" max="13847" width="7.69140625" style="20" customWidth="1"/>
    <col min="13848" max="14080" width="8.84375" style="20"/>
    <col min="14081" max="14081" width="8.69140625" style="20" customWidth="1"/>
    <col min="14082" max="14094" width="7.69140625" style="20" customWidth="1"/>
    <col min="14095" max="14095" width="8.69140625" style="20" customWidth="1"/>
    <col min="14096" max="14096" width="7.69140625" style="20" customWidth="1"/>
    <col min="14097" max="14097" width="8.69140625" style="20" customWidth="1"/>
    <col min="14098" max="14098" width="7.69140625" style="20" customWidth="1"/>
    <col min="14099" max="14099" width="8.69140625" style="20" customWidth="1"/>
    <col min="14100" max="14100" width="8.69140625" style="20" bestFit="1" customWidth="1"/>
    <col min="14101" max="14101" width="8.69140625" style="20" customWidth="1"/>
    <col min="14102" max="14103" width="7.69140625" style="20" customWidth="1"/>
    <col min="14104" max="14336" width="8.84375" style="20"/>
    <col min="14337" max="14337" width="8.69140625" style="20" customWidth="1"/>
    <col min="14338" max="14350" width="7.69140625" style="20" customWidth="1"/>
    <col min="14351" max="14351" width="8.69140625" style="20" customWidth="1"/>
    <col min="14352" max="14352" width="7.69140625" style="20" customWidth="1"/>
    <col min="14353" max="14353" width="8.69140625" style="20" customWidth="1"/>
    <col min="14354" max="14354" width="7.69140625" style="20" customWidth="1"/>
    <col min="14355" max="14355" width="8.69140625" style="20" customWidth="1"/>
    <col min="14356" max="14356" width="8.69140625" style="20" bestFit="1" customWidth="1"/>
    <col min="14357" max="14357" width="8.69140625" style="20" customWidth="1"/>
    <col min="14358" max="14359" width="7.69140625" style="20" customWidth="1"/>
    <col min="14360" max="14592" width="8.84375" style="20"/>
    <col min="14593" max="14593" width="8.69140625" style="20" customWidth="1"/>
    <col min="14594" max="14606" width="7.69140625" style="20" customWidth="1"/>
    <col min="14607" max="14607" width="8.69140625" style="20" customWidth="1"/>
    <col min="14608" max="14608" width="7.69140625" style="20" customWidth="1"/>
    <col min="14609" max="14609" width="8.69140625" style="20" customWidth="1"/>
    <col min="14610" max="14610" width="7.69140625" style="20" customWidth="1"/>
    <col min="14611" max="14611" width="8.69140625" style="20" customWidth="1"/>
    <col min="14612" max="14612" width="8.69140625" style="20" bestFit="1" customWidth="1"/>
    <col min="14613" max="14613" width="8.69140625" style="20" customWidth="1"/>
    <col min="14614" max="14615" width="7.69140625" style="20" customWidth="1"/>
    <col min="14616" max="14848" width="8.84375" style="20"/>
    <col min="14849" max="14849" width="8.69140625" style="20" customWidth="1"/>
    <col min="14850" max="14862" width="7.69140625" style="20" customWidth="1"/>
    <col min="14863" max="14863" width="8.69140625" style="20" customWidth="1"/>
    <col min="14864" max="14864" width="7.69140625" style="20" customWidth="1"/>
    <col min="14865" max="14865" width="8.69140625" style="20" customWidth="1"/>
    <col min="14866" max="14866" width="7.69140625" style="20" customWidth="1"/>
    <col min="14867" max="14867" width="8.69140625" style="20" customWidth="1"/>
    <col min="14868" max="14868" width="8.69140625" style="20" bestFit="1" customWidth="1"/>
    <col min="14869" max="14869" width="8.69140625" style="20" customWidth="1"/>
    <col min="14870" max="14871" width="7.69140625" style="20" customWidth="1"/>
    <col min="14872" max="15104" width="8.84375" style="20"/>
    <col min="15105" max="15105" width="8.69140625" style="20" customWidth="1"/>
    <col min="15106" max="15118" width="7.69140625" style="20" customWidth="1"/>
    <col min="15119" max="15119" width="8.69140625" style="20" customWidth="1"/>
    <col min="15120" max="15120" width="7.69140625" style="20" customWidth="1"/>
    <col min="15121" max="15121" width="8.69140625" style="20" customWidth="1"/>
    <col min="15122" max="15122" width="7.69140625" style="20" customWidth="1"/>
    <col min="15123" max="15123" width="8.69140625" style="20" customWidth="1"/>
    <col min="15124" max="15124" width="8.69140625" style="20" bestFit="1" customWidth="1"/>
    <col min="15125" max="15125" width="8.69140625" style="20" customWidth="1"/>
    <col min="15126" max="15127" width="7.69140625" style="20" customWidth="1"/>
    <col min="15128" max="15360" width="8.84375" style="20"/>
    <col min="15361" max="15361" width="8.69140625" style="20" customWidth="1"/>
    <col min="15362" max="15374" width="7.69140625" style="20" customWidth="1"/>
    <col min="15375" max="15375" width="8.69140625" style="20" customWidth="1"/>
    <col min="15376" max="15376" width="7.69140625" style="20" customWidth="1"/>
    <col min="15377" max="15377" width="8.69140625" style="20" customWidth="1"/>
    <col min="15378" max="15378" width="7.69140625" style="20" customWidth="1"/>
    <col min="15379" max="15379" width="8.69140625" style="20" customWidth="1"/>
    <col min="15380" max="15380" width="8.69140625" style="20" bestFit="1" customWidth="1"/>
    <col min="15381" max="15381" width="8.69140625" style="20" customWidth="1"/>
    <col min="15382" max="15383" width="7.69140625" style="20" customWidth="1"/>
    <col min="15384" max="15616" width="8.84375" style="20"/>
    <col min="15617" max="15617" width="8.69140625" style="20" customWidth="1"/>
    <col min="15618" max="15630" width="7.69140625" style="20" customWidth="1"/>
    <col min="15631" max="15631" width="8.69140625" style="20" customWidth="1"/>
    <col min="15632" max="15632" width="7.69140625" style="20" customWidth="1"/>
    <col min="15633" max="15633" width="8.69140625" style="20" customWidth="1"/>
    <col min="15634" max="15634" width="7.69140625" style="20" customWidth="1"/>
    <col min="15635" max="15635" width="8.69140625" style="20" customWidth="1"/>
    <col min="15636" max="15636" width="8.69140625" style="20" bestFit="1" customWidth="1"/>
    <col min="15637" max="15637" width="8.69140625" style="20" customWidth="1"/>
    <col min="15638" max="15639" width="7.69140625" style="20" customWidth="1"/>
    <col min="15640" max="15872" width="8.84375" style="20"/>
    <col min="15873" max="15873" width="8.69140625" style="20" customWidth="1"/>
    <col min="15874" max="15886" width="7.69140625" style="20" customWidth="1"/>
    <col min="15887" max="15887" width="8.69140625" style="20" customWidth="1"/>
    <col min="15888" max="15888" width="7.69140625" style="20" customWidth="1"/>
    <col min="15889" max="15889" width="8.69140625" style="20" customWidth="1"/>
    <col min="15890" max="15890" width="7.69140625" style="20" customWidth="1"/>
    <col min="15891" max="15891" width="8.69140625" style="20" customWidth="1"/>
    <col min="15892" max="15892" width="8.69140625" style="20" bestFit="1" customWidth="1"/>
    <col min="15893" max="15893" width="8.69140625" style="20" customWidth="1"/>
    <col min="15894" max="15895" width="7.69140625" style="20" customWidth="1"/>
    <col min="15896" max="16128" width="8.84375" style="20"/>
    <col min="16129" max="16129" width="8.69140625" style="20" customWidth="1"/>
    <col min="16130" max="16142" width="7.69140625" style="20" customWidth="1"/>
    <col min="16143" max="16143" width="8.69140625" style="20" customWidth="1"/>
    <col min="16144" max="16144" width="7.69140625" style="20" customWidth="1"/>
    <col min="16145" max="16145" width="8.69140625" style="20" customWidth="1"/>
    <col min="16146" max="16146" width="7.69140625" style="20" customWidth="1"/>
    <col min="16147" max="16147" width="8.69140625" style="20" customWidth="1"/>
    <col min="16148" max="16148" width="8.69140625" style="20" bestFit="1" customWidth="1"/>
    <col min="16149" max="16149" width="8.69140625" style="20" customWidth="1"/>
    <col min="16150" max="16151" width="7.69140625" style="20" customWidth="1"/>
    <col min="16152" max="16384" width="8.84375" style="20"/>
  </cols>
  <sheetData>
    <row r="1" spans="1:24">
      <c r="A1" s="26"/>
    </row>
    <row r="2" spans="1:24">
      <c r="A2" s="179" t="s">
        <v>318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</row>
    <row r="3" spans="1:24">
      <c r="A3" s="27"/>
      <c r="B3" s="180" t="s">
        <v>319</v>
      </c>
      <c r="C3" s="180"/>
      <c r="D3" s="180"/>
      <c r="E3" s="180"/>
      <c r="F3" s="180"/>
      <c r="G3" s="180"/>
      <c r="H3" s="28" t="s">
        <v>199</v>
      </c>
      <c r="I3" s="180" t="s">
        <v>320</v>
      </c>
      <c r="J3" s="180"/>
      <c r="K3" s="180"/>
      <c r="L3" s="180"/>
      <c r="M3" s="181" t="s">
        <v>321</v>
      </c>
      <c r="N3" s="180"/>
      <c r="O3" s="180"/>
      <c r="P3" s="180"/>
      <c r="Q3" s="180"/>
      <c r="R3" s="180"/>
      <c r="S3" s="180"/>
      <c r="T3" s="180"/>
      <c r="U3" s="180"/>
      <c r="V3" s="180"/>
      <c r="W3" s="28" t="s">
        <v>199</v>
      </c>
      <c r="X3" s="28"/>
    </row>
    <row r="4" spans="1:24">
      <c r="A4" s="20" t="s">
        <v>199</v>
      </c>
      <c r="B4" s="20" t="s">
        <v>322</v>
      </c>
      <c r="C4" s="20" t="s">
        <v>199</v>
      </c>
      <c r="D4" s="20" t="s">
        <v>199</v>
      </c>
      <c r="E4" s="20" t="s">
        <v>199</v>
      </c>
      <c r="F4" s="20" t="s">
        <v>323</v>
      </c>
      <c r="G4" s="20" t="s">
        <v>199</v>
      </c>
      <c r="H4" s="20" t="s">
        <v>199</v>
      </c>
      <c r="I4" s="20" t="s">
        <v>199</v>
      </c>
      <c r="J4" s="20" t="s">
        <v>199</v>
      </c>
      <c r="K4" s="20" t="s">
        <v>199</v>
      </c>
      <c r="L4" s="20" t="s">
        <v>199</v>
      </c>
      <c r="M4" s="20" t="s">
        <v>199</v>
      </c>
      <c r="N4" s="20" t="s">
        <v>199</v>
      </c>
      <c r="O4" s="20" t="s">
        <v>322</v>
      </c>
      <c r="P4" s="20" t="s">
        <v>199</v>
      </c>
      <c r="Q4" s="20" t="s">
        <v>199</v>
      </c>
      <c r="R4" s="20" t="s">
        <v>199</v>
      </c>
      <c r="S4" s="20" t="s">
        <v>199</v>
      </c>
      <c r="T4" s="20" t="s">
        <v>199</v>
      </c>
      <c r="U4" s="20" t="s">
        <v>323</v>
      </c>
      <c r="V4" s="20" t="s">
        <v>199</v>
      </c>
      <c r="W4" s="20" t="s">
        <v>199</v>
      </c>
    </row>
    <row r="5" spans="1:24">
      <c r="A5" s="182" t="s">
        <v>324</v>
      </c>
      <c r="B5" s="20" t="s">
        <v>325</v>
      </c>
      <c r="C5" s="20" t="s">
        <v>326</v>
      </c>
      <c r="D5" s="20" t="s">
        <v>323</v>
      </c>
      <c r="E5" s="20" t="s">
        <v>326</v>
      </c>
      <c r="F5" s="20" t="s">
        <v>327</v>
      </c>
      <c r="G5" s="20" t="s">
        <v>326</v>
      </c>
      <c r="H5" s="20" t="s">
        <v>199</v>
      </c>
      <c r="I5" s="20" t="s">
        <v>328</v>
      </c>
      <c r="J5" s="20" t="s">
        <v>329</v>
      </c>
      <c r="K5" s="20" t="s">
        <v>330</v>
      </c>
      <c r="L5" s="20" t="s">
        <v>331</v>
      </c>
      <c r="M5" s="20" t="s">
        <v>322</v>
      </c>
      <c r="N5" s="20" t="s">
        <v>332</v>
      </c>
      <c r="O5" s="20" t="s">
        <v>325</v>
      </c>
      <c r="P5" s="20" t="s">
        <v>199</v>
      </c>
      <c r="Q5" s="20" t="s">
        <v>322</v>
      </c>
      <c r="R5" s="20" t="s">
        <v>199</v>
      </c>
      <c r="S5" s="20" t="s">
        <v>323</v>
      </c>
      <c r="T5" s="20" t="s">
        <v>199</v>
      </c>
      <c r="U5" s="20" t="s">
        <v>327</v>
      </c>
      <c r="V5" s="20" t="s">
        <v>199</v>
      </c>
      <c r="W5" s="20" t="s">
        <v>333</v>
      </c>
    </row>
    <row r="6" spans="1:24">
      <c r="A6" s="172"/>
      <c r="B6" s="28" t="s">
        <v>334</v>
      </c>
      <c r="C6" s="28" t="s">
        <v>335</v>
      </c>
      <c r="D6" s="28" t="s">
        <v>336</v>
      </c>
      <c r="E6" s="28" t="s">
        <v>335</v>
      </c>
      <c r="F6" s="28" t="s">
        <v>334</v>
      </c>
      <c r="G6" s="28" t="s">
        <v>335</v>
      </c>
      <c r="H6" s="28" t="s">
        <v>337</v>
      </c>
      <c r="I6" s="28" t="s">
        <v>338</v>
      </c>
      <c r="J6" s="28" t="s">
        <v>339</v>
      </c>
      <c r="K6" s="28" t="s">
        <v>340</v>
      </c>
      <c r="L6" s="28" t="s">
        <v>341</v>
      </c>
      <c r="M6" s="28" t="s">
        <v>342</v>
      </c>
      <c r="N6" s="28" t="s">
        <v>343</v>
      </c>
      <c r="O6" s="28" t="s">
        <v>344</v>
      </c>
      <c r="P6" s="28" t="s">
        <v>345</v>
      </c>
      <c r="Q6" s="28" t="s">
        <v>346</v>
      </c>
      <c r="R6" s="28" t="s">
        <v>345</v>
      </c>
      <c r="S6" s="28" t="s">
        <v>347</v>
      </c>
      <c r="T6" s="28" t="s">
        <v>345</v>
      </c>
      <c r="U6" s="28" t="s">
        <v>344</v>
      </c>
      <c r="V6" s="28" t="s">
        <v>345</v>
      </c>
      <c r="W6" s="28" t="s">
        <v>348</v>
      </c>
    </row>
    <row r="7" spans="1:24">
      <c r="A7" s="26" t="s">
        <v>349</v>
      </c>
    </row>
    <row r="8" spans="1:24" s="29" customFormat="1">
      <c r="A8" s="29" t="s">
        <v>350</v>
      </c>
      <c r="B8" s="30">
        <v>117.58417051380999</v>
      </c>
      <c r="C8" s="30">
        <v>4.1584244384789998E-2</v>
      </c>
      <c r="D8" s="30">
        <v>117.70842061702599</v>
      </c>
      <c r="E8" s="30">
        <v>0.14395824429462001</v>
      </c>
      <c r="F8" s="30">
        <v>120.220691883802</v>
      </c>
      <c r="G8" s="30">
        <v>2.83776861281016</v>
      </c>
      <c r="H8" s="31">
        <v>3.4020558019089999</v>
      </c>
      <c r="I8" s="31">
        <v>0.94962114016837196</v>
      </c>
      <c r="J8" s="32">
        <v>25.566241604016859</v>
      </c>
      <c r="K8" s="31">
        <v>0.20162531632865233</v>
      </c>
      <c r="L8" s="33">
        <v>126.800751361716</v>
      </c>
      <c r="M8" s="33">
        <v>6848.8462564737401</v>
      </c>
      <c r="N8" s="30">
        <v>0.30166667577519601</v>
      </c>
      <c r="O8" s="34">
        <v>1.84076137802501E-2</v>
      </c>
      <c r="P8" s="30">
        <v>3.5689030702200003E-2</v>
      </c>
      <c r="Q8" s="34">
        <v>1.8396435077553099E-2</v>
      </c>
      <c r="R8" s="30">
        <v>3.3935146393409998E-2</v>
      </c>
      <c r="S8" s="35">
        <v>0.12291180561318001</v>
      </c>
      <c r="T8" s="31">
        <v>0.12952651472105001</v>
      </c>
      <c r="U8" s="35">
        <v>4.8449596205924803E-2</v>
      </c>
      <c r="V8" s="31">
        <v>0.11590533604031</v>
      </c>
      <c r="W8" s="31">
        <v>0.40424136771338531</v>
      </c>
    </row>
    <row r="9" spans="1:24" s="29" customFormat="1">
      <c r="A9" s="29" t="s">
        <v>351</v>
      </c>
      <c r="B9" s="30">
        <v>117.62276782838499</v>
      </c>
      <c r="C9" s="30">
        <v>4.2256942213599998E-2</v>
      </c>
      <c r="D9" s="30">
        <v>117.664916880588</v>
      </c>
      <c r="E9" s="30">
        <v>0.14298815789585001</v>
      </c>
      <c r="F9" s="30">
        <v>118.51730416015199</v>
      </c>
      <c r="G9" s="30">
        <v>2.8728598095208602</v>
      </c>
      <c r="H9" s="31">
        <v>2.0785998122914</v>
      </c>
      <c r="I9" s="31">
        <v>0.82825684243497699</v>
      </c>
      <c r="J9" s="32">
        <v>26.912324554749528</v>
      </c>
      <c r="K9" s="31">
        <v>0.23725896662785545</v>
      </c>
      <c r="L9" s="33">
        <v>113.430168466349</v>
      </c>
      <c r="M9" s="33">
        <v>6309.6615947600403</v>
      </c>
      <c r="N9" s="30">
        <v>0.263122702262157</v>
      </c>
      <c r="O9" s="34">
        <v>1.8413711420829901E-2</v>
      </c>
      <c r="P9" s="30">
        <v>3.6254570728960003E-2</v>
      </c>
      <c r="Q9" s="34">
        <v>1.8401799519417901E-2</v>
      </c>
      <c r="R9" s="30">
        <v>3.4953456426640002E-2</v>
      </c>
      <c r="S9" s="35">
        <v>0.12286369587509301</v>
      </c>
      <c r="T9" s="31">
        <v>0.12869854167395001</v>
      </c>
      <c r="U9" s="35">
        <v>4.8414594576827397E-2</v>
      </c>
      <c r="V9" s="31">
        <v>0.11741156133511001</v>
      </c>
      <c r="W9" s="31">
        <v>0.33659191218978107</v>
      </c>
    </row>
    <row r="10" spans="1:24" s="29" customFormat="1">
      <c r="A10" s="29" t="s">
        <v>352</v>
      </c>
      <c r="B10" s="30">
        <v>117.63503890004201</v>
      </c>
      <c r="C10" s="30">
        <v>4.4507048958820003E-2</v>
      </c>
      <c r="D10" s="30">
        <v>117.620182587722</v>
      </c>
      <c r="E10" s="30">
        <v>0.21221810940229999</v>
      </c>
      <c r="F10" s="30">
        <v>117.319665173169</v>
      </c>
      <c r="G10" s="30">
        <v>4.3434707267206996</v>
      </c>
      <c r="H10" s="31">
        <v>1.1163854770427999</v>
      </c>
      <c r="I10" s="31">
        <v>0.77685462131816996</v>
      </c>
      <c r="J10" s="32">
        <v>35.391899888622582</v>
      </c>
      <c r="K10" s="31">
        <v>0.61455663906954472</v>
      </c>
      <c r="L10" s="33">
        <v>57.589321534638202</v>
      </c>
      <c r="M10" s="33">
        <v>3253.0013794797901</v>
      </c>
      <c r="N10" s="30">
        <v>0.24679710277386999</v>
      </c>
      <c r="O10" s="34">
        <v>1.8415650024085999E-2</v>
      </c>
      <c r="P10" s="30">
        <v>3.818111487018E-2</v>
      </c>
      <c r="Q10" s="34">
        <v>1.84034275861885E-2</v>
      </c>
      <c r="R10" s="30">
        <v>3.7107775892680002E-2</v>
      </c>
      <c r="S10" s="35">
        <v>0.12281422744366401</v>
      </c>
      <c r="T10" s="31">
        <v>0.19107847073376999</v>
      </c>
      <c r="U10" s="35">
        <v>4.83900069587134E-2</v>
      </c>
      <c r="V10" s="31">
        <v>0.18129296503451001</v>
      </c>
      <c r="W10" s="31">
        <v>0.2848317011715536</v>
      </c>
    </row>
    <row r="11" spans="1:24" s="29" customFormat="1">
      <c r="A11" s="29" t="s">
        <v>353</v>
      </c>
      <c r="B11" s="30">
        <v>117.665249036931</v>
      </c>
      <c r="C11" s="30">
        <v>6.9339830302819996E-2</v>
      </c>
      <c r="D11" s="30">
        <v>117.749660400721</v>
      </c>
      <c r="E11" s="30">
        <v>0.55734353734357001</v>
      </c>
      <c r="F11" s="30">
        <v>119.455649268394</v>
      </c>
      <c r="G11" s="30">
        <v>11.727006992736801</v>
      </c>
      <c r="H11" s="31">
        <v>2.8459026694102998</v>
      </c>
      <c r="I11" s="31">
        <v>0.76147110612185598</v>
      </c>
      <c r="J11" s="32">
        <v>4.5309902648977003</v>
      </c>
      <c r="K11" s="31">
        <v>0.20927441767171359</v>
      </c>
      <c r="L11" s="33">
        <v>21.650951488993801</v>
      </c>
      <c r="M11" s="33">
        <v>1238.87398545823</v>
      </c>
      <c r="N11" s="30">
        <v>0.24191074139221999</v>
      </c>
      <c r="O11" s="34">
        <v>1.84204226848892E-2</v>
      </c>
      <c r="P11" s="30">
        <v>5.9469197390950003E-2</v>
      </c>
      <c r="Q11" s="34">
        <v>1.84081073104875E-2</v>
      </c>
      <c r="R11" s="30">
        <v>5.8839539823989997E-2</v>
      </c>
      <c r="S11" s="35">
        <v>0.122957413603434</v>
      </c>
      <c r="T11" s="31">
        <v>0.50130452674907</v>
      </c>
      <c r="U11" s="35">
        <v>4.8433871423882502E-2</v>
      </c>
      <c r="V11" s="31">
        <v>0.49647623719118</v>
      </c>
      <c r="W11" s="31">
        <v>0.12388668217569672</v>
      </c>
    </row>
    <row r="12" spans="1:24" s="29" customFormat="1">
      <c r="A12" s="29" t="s">
        <v>354</v>
      </c>
      <c r="B12" s="36">
        <v>117.667880921296</v>
      </c>
      <c r="C12" s="36">
        <v>5.5955108756000002E-2</v>
      </c>
      <c r="D12" s="36">
        <v>117.79948793736099</v>
      </c>
      <c r="E12" s="36">
        <v>0.13407748807934</v>
      </c>
      <c r="F12" s="36">
        <v>120.45847374035699</v>
      </c>
      <c r="G12" s="36">
        <v>2.4971954366541902</v>
      </c>
      <c r="H12" s="37">
        <v>3.4176952286966</v>
      </c>
      <c r="I12" s="37">
        <v>1.10997540458324</v>
      </c>
      <c r="J12" s="38">
        <v>38.652761403571105</v>
      </c>
      <c r="K12" s="37">
        <v>0.17387894874627915</v>
      </c>
      <c r="L12" s="39">
        <v>222.29695821299501</v>
      </c>
      <c r="M12" s="39">
        <v>11554.898404186401</v>
      </c>
      <c r="N12" s="36">
        <v>0.352586227060186</v>
      </c>
      <c r="O12" s="40">
        <v>1.8420838476561799E-2</v>
      </c>
      <c r="P12" s="36">
        <v>4.7988748192309999E-2</v>
      </c>
      <c r="Q12" s="40">
        <v>1.8410628522852902E-2</v>
      </c>
      <c r="R12" s="36">
        <v>4.6222073216469997E-2</v>
      </c>
      <c r="S12" s="41">
        <v>0.123012521451083</v>
      </c>
      <c r="T12" s="37">
        <v>0.12054833941659</v>
      </c>
      <c r="U12" s="41">
        <v>4.8454485099012498E-2</v>
      </c>
      <c r="V12" s="37">
        <v>0.10081376697414</v>
      </c>
      <c r="W12" s="37">
        <v>0.5032078018488142</v>
      </c>
      <c r="X12" s="42"/>
    </row>
    <row r="14" spans="1:24">
      <c r="A14" s="26" t="s">
        <v>355</v>
      </c>
    </row>
    <row r="15" spans="1:24">
      <c r="A15" s="20" t="s">
        <v>356</v>
      </c>
    </row>
    <row r="16" spans="1:24">
      <c r="A16" s="20" t="s">
        <v>357</v>
      </c>
    </row>
    <row r="17" spans="1:22">
      <c r="A17" s="20" t="s">
        <v>358</v>
      </c>
    </row>
    <row r="18" spans="1:22">
      <c r="A18" s="20" t="s">
        <v>359</v>
      </c>
    </row>
    <row r="19" spans="1:22">
      <c r="A19" s="20" t="s">
        <v>360</v>
      </c>
      <c r="R19" s="35"/>
      <c r="S19" s="31"/>
      <c r="T19" s="34"/>
      <c r="U19" s="30"/>
    </row>
    <row r="20" spans="1:22">
      <c r="A20" s="20" t="s">
        <v>361</v>
      </c>
      <c r="R20" s="35"/>
      <c r="S20" s="31"/>
      <c r="T20" s="34"/>
      <c r="U20" s="30"/>
    </row>
    <row r="21" spans="1:22">
      <c r="A21" s="20" t="s">
        <v>362</v>
      </c>
      <c r="R21" s="35"/>
      <c r="S21" s="31"/>
      <c r="T21" s="34"/>
      <c r="U21" s="30"/>
    </row>
    <row r="22" spans="1:22">
      <c r="A22" s="20" t="s">
        <v>363</v>
      </c>
      <c r="R22" s="35"/>
      <c r="S22" s="31"/>
      <c r="T22" s="34"/>
      <c r="U22" s="30"/>
    </row>
    <row r="23" spans="1:22" s="26" customFormat="1">
      <c r="A23" s="43" t="s">
        <v>364</v>
      </c>
      <c r="F23" s="44"/>
      <c r="G23" s="45"/>
      <c r="J23" s="46"/>
      <c r="K23" s="47"/>
      <c r="L23" s="48"/>
      <c r="M23" s="47"/>
      <c r="N23" s="48"/>
      <c r="O23" s="20"/>
      <c r="P23" s="49"/>
      <c r="Q23" s="49"/>
      <c r="R23" s="35"/>
      <c r="S23" s="31"/>
      <c r="T23" s="34"/>
      <c r="U23" s="30"/>
      <c r="V23" s="20"/>
    </row>
    <row r="24" spans="1:22" s="26" customFormat="1" ht="13.7">
      <c r="A24" s="26" t="s">
        <v>365</v>
      </c>
      <c r="F24" s="44"/>
      <c r="G24" s="45"/>
      <c r="J24" s="46"/>
      <c r="K24" s="47"/>
      <c r="L24" s="48"/>
      <c r="M24" s="47"/>
      <c r="N24" s="48"/>
      <c r="O24" s="20"/>
      <c r="P24" s="49"/>
      <c r="Q24" s="49"/>
      <c r="R24" s="49"/>
      <c r="S24" s="49"/>
      <c r="T24" s="50"/>
      <c r="U24" s="50"/>
      <c r="V24" s="51"/>
    </row>
    <row r="25" spans="1:22" s="26" customFormat="1">
      <c r="A25" s="26" t="s">
        <v>366</v>
      </c>
      <c r="F25" s="44"/>
      <c r="G25" s="45"/>
      <c r="J25" s="46"/>
      <c r="K25" s="47"/>
      <c r="L25" s="48"/>
      <c r="M25" s="47"/>
      <c r="N25" s="48"/>
      <c r="O25" s="20"/>
      <c r="P25" s="49"/>
      <c r="Q25" s="49"/>
      <c r="R25" s="49"/>
      <c r="S25" s="49"/>
      <c r="T25" s="50"/>
      <c r="U25" s="50"/>
      <c r="V25" s="51"/>
    </row>
    <row r="26" spans="1:22" s="26" customFormat="1" ht="14.6">
      <c r="A26" s="43" t="s">
        <v>367</v>
      </c>
      <c r="F26" s="44"/>
      <c r="G26" s="45"/>
      <c r="K26" s="47"/>
      <c r="L26" s="48"/>
      <c r="M26" s="47"/>
      <c r="N26" s="48"/>
      <c r="O26" s="20"/>
      <c r="P26" s="49"/>
      <c r="Q26" s="49"/>
      <c r="R26" s="49"/>
      <c r="S26" s="49"/>
      <c r="T26" s="50"/>
      <c r="U26" s="50"/>
      <c r="V26" s="51"/>
    </row>
    <row r="27" spans="1:22" s="26" customFormat="1">
      <c r="A27" s="26" t="s">
        <v>368</v>
      </c>
      <c r="F27" s="44"/>
      <c r="G27" s="45"/>
      <c r="K27" s="47"/>
      <c r="L27" s="48"/>
      <c r="M27" s="47"/>
      <c r="N27" s="48"/>
      <c r="O27" s="48"/>
      <c r="P27" s="49"/>
      <c r="Q27" s="49"/>
      <c r="R27" s="49"/>
      <c r="S27" s="49"/>
      <c r="T27" s="50"/>
      <c r="U27" s="50"/>
      <c r="V27" s="51"/>
    </row>
    <row r="29" spans="1:22">
      <c r="A29" s="26" t="s">
        <v>369</v>
      </c>
    </row>
  </sheetData>
  <mergeCells count="5">
    <mergeCell ref="A2:X2"/>
    <mergeCell ref="B3:G3"/>
    <mergeCell ref="I3:L3"/>
    <mergeCell ref="M3:V3"/>
    <mergeCell ref="A5:A6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9D077-0BAE-4BF4-91BB-CE1AE134B33E}">
  <dimension ref="A1:S93"/>
  <sheetViews>
    <sheetView workbookViewId="0">
      <selection activeCell="T14" sqref="T14"/>
    </sheetView>
  </sheetViews>
  <sheetFormatPr defaultColWidth="9.23046875" defaultRowHeight="11.5"/>
  <cols>
    <col min="1" max="8" width="9.23046875" style="20"/>
    <col min="9" max="9" width="5.07421875" style="20" customWidth="1"/>
    <col min="10" max="16384" width="9.23046875" style="20"/>
  </cols>
  <sheetData>
    <row r="1" spans="1:19">
      <c r="A1" s="183" t="s">
        <v>370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</row>
    <row r="2" spans="1:19">
      <c r="A2" s="52"/>
      <c r="B2" s="184" t="s">
        <v>371</v>
      </c>
      <c r="C2" s="184"/>
      <c r="D2" s="184"/>
      <c r="E2" s="184"/>
      <c r="F2" s="184"/>
      <c r="G2" s="184"/>
      <c r="J2" s="183" t="s">
        <v>372</v>
      </c>
      <c r="K2" s="183"/>
      <c r="L2" s="183"/>
      <c r="M2" s="183"/>
      <c r="N2" s="183"/>
      <c r="O2" s="183"/>
    </row>
    <row r="3" spans="1:19" ht="15.05">
      <c r="A3" s="53" t="s">
        <v>373</v>
      </c>
      <c r="B3" s="54" t="s">
        <v>374</v>
      </c>
      <c r="C3" s="55" t="s">
        <v>375</v>
      </c>
      <c r="D3" s="56" t="s">
        <v>376</v>
      </c>
      <c r="E3" s="55" t="s">
        <v>375</v>
      </c>
      <c r="F3" s="56" t="s">
        <v>377</v>
      </c>
      <c r="G3" s="55" t="s">
        <v>375</v>
      </c>
      <c r="H3" s="57" t="s">
        <v>378</v>
      </c>
      <c r="J3" s="58" t="s">
        <v>374</v>
      </c>
      <c r="K3" s="55" t="s">
        <v>375</v>
      </c>
      <c r="L3" s="59" t="s">
        <v>379</v>
      </c>
      <c r="M3" s="55" t="s">
        <v>375</v>
      </c>
      <c r="N3" s="59" t="s">
        <v>380</v>
      </c>
      <c r="O3" s="55" t="s">
        <v>375</v>
      </c>
      <c r="P3" s="60" t="s">
        <v>381</v>
      </c>
      <c r="Q3" s="60" t="s">
        <v>382</v>
      </c>
      <c r="R3" s="60" t="s">
        <v>222</v>
      </c>
      <c r="S3" s="61" t="s">
        <v>383</v>
      </c>
    </row>
    <row r="4" spans="1:19" ht="13.25">
      <c r="A4" s="62" t="s">
        <v>384</v>
      </c>
      <c r="B4" s="63" t="s">
        <v>385</v>
      </c>
      <c r="C4" s="64" t="s">
        <v>386</v>
      </c>
      <c r="D4" s="65" t="s">
        <v>387</v>
      </c>
      <c r="E4" s="64" t="s">
        <v>386</v>
      </c>
      <c r="F4" s="65" t="s">
        <v>388</v>
      </c>
      <c r="G4" s="64" t="s">
        <v>386</v>
      </c>
      <c r="H4" s="66"/>
      <c r="J4" s="67" t="s">
        <v>385</v>
      </c>
      <c r="K4" s="68"/>
      <c r="L4" s="69" t="s">
        <v>389</v>
      </c>
      <c r="M4" s="68"/>
      <c r="N4" s="69" t="s">
        <v>390</v>
      </c>
      <c r="O4" s="68"/>
      <c r="P4" s="70" t="s">
        <v>223</v>
      </c>
      <c r="Q4" s="70" t="s">
        <v>223</v>
      </c>
      <c r="R4" s="70"/>
      <c r="S4" s="71"/>
    </row>
    <row r="5" spans="1:19">
      <c r="A5" s="72" t="s">
        <v>391</v>
      </c>
      <c r="B5" s="73"/>
    </row>
    <row r="6" spans="1:19">
      <c r="A6" s="74" t="s">
        <v>392</v>
      </c>
      <c r="B6" s="75">
        <v>4.8023839999999998E-2</v>
      </c>
      <c r="C6" s="76">
        <v>1.2605789999999999</v>
      </c>
      <c r="D6" s="77">
        <v>0.12300200533027204</v>
      </c>
      <c r="E6" s="78">
        <v>2.2299337896682281</v>
      </c>
      <c r="F6" s="79">
        <v>1.8576078332168428E-2</v>
      </c>
      <c r="G6" s="78">
        <v>1.8394415704400902</v>
      </c>
      <c r="H6" s="78">
        <v>0.82488618225465993</v>
      </c>
      <c r="J6" s="80">
        <v>100.44371906129514</v>
      </c>
      <c r="K6" s="80">
        <v>29.548835091358374</v>
      </c>
      <c r="L6" s="80">
        <v>117.78997963656374</v>
      </c>
      <c r="M6" s="80">
        <v>2.4830441893813617</v>
      </c>
      <c r="N6" s="80">
        <v>118.65044540187201</v>
      </c>
      <c r="O6" s="80">
        <v>2.1629058701861101</v>
      </c>
      <c r="P6" s="81">
        <v>788.72914617644096</v>
      </c>
      <c r="Q6" s="81">
        <v>798.29367694392397</v>
      </c>
      <c r="R6" s="82">
        <v>1.0121265085915101</v>
      </c>
      <c r="S6" s="20" t="s">
        <v>393</v>
      </c>
    </row>
    <row r="7" spans="1:19">
      <c r="A7" s="74" t="s">
        <v>394</v>
      </c>
      <c r="B7" s="75">
        <v>4.8623609999999998E-2</v>
      </c>
      <c r="C7" s="76">
        <v>2.3791020000000001</v>
      </c>
      <c r="D7" s="77">
        <v>0.12619387059866052</v>
      </c>
      <c r="E7" s="78">
        <v>2.8742688122097753</v>
      </c>
      <c r="F7" s="79">
        <v>1.8823040950581436E-2</v>
      </c>
      <c r="G7" s="78">
        <v>1.6128530244376875</v>
      </c>
      <c r="H7" s="78">
        <v>0.56113506766881149</v>
      </c>
      <c r="J7" s="80">
        <v>129.72123294090855</v>
      </c>
      <c r="K7" s="80">
        <v>55.031869834084951</v>
      </c>
      <c r="L7" s="80">
        <v>120.67187010429227</v>
      </c>
      <c r="M7" s="80">
        <v>3.275538475372028</v>
      </c>
      <c r="N7" s="80">
        <v>120.21324506985832</v>
      </c>
      <c r="O7" s="80">
        <v>1.9211830254806244</v>
      </c>
      <c r="P7" s="81">
        <v>433.1558367445075</v>
      </c>
      <c r="Q7" s="81">
        <v>441.28093873202744</v>
      </c>
      <c r="R7" s="82">
        <v>1.0187579187402533</v>
      </c>
      <c r="S7" s="20" t="s">
        <v>395</v>
      </c>
    </row>
    <row r="8" spans="1:19">
      <c r="A8" s="74" t="s">
        <v>396</v>
      </c>
      <c r="B8" s="75">
        <v>4.8574949999999999E-2</v>
      </c>
      <c r="C8" s="76">
        <v>2.08467</v>
      </c>
      <c r="D8" s="77">
        <v>0.12167991975972989</v>
      </c>
      <c r="E8" s="78">
        <v>2.6633907878357297</v>
      </c>
      <c r="F8" s="79">
        <v>1.8167922879135462E-2</v>
      </c>
      <c r="G8" s="78">
        <v>1.6576493838650652</v>
      </c>
      <c r="H8" s="78">
        <v>0.62238308829327671</v>
      </c>
      <c r="J8" s="80">
        <v>127.36530625436943</v>
      </c>
      <c r="K8" s="80">
        <v>48.341781064673071</v>
      </c>
      <c r="L8" s="80">
        <v>116.59388728734508</v>
      </c>
      <c r="M8" s="80">
        <v>2.9379400010860617</v>
      </c>
      <c r="N8" s="80">
        <v>116.06677348768449</v>
      </c>
      <c r="O8" s="80">
        <v>1.9070451985514769</v>
      </c>
      <c r="P8" s="81">
        <v>241.34617279642873</v>
      </c>
      <c r="Q8" s="81">
        <v>232.21156934914896</v>
      </c>
      <c r="R8" s="82">
        <v>0.96215144685561416</v>
      </c>
      <c r="S8" s="20" t="s">
        <v>397</v>
      </c>
    </row>
    <row r="9" spans="1:19">
      <c r="A9" s="74" t="s">
        <v>398</v>
      </c>
      <c r="B9" s="75">
        <v>4.9361120000000001E-2</v>
      </c>
      <c r="C9" s="76">
        <v>1.8021910000000001</v>
      </c>
      <c r="D9" s="77">
        <v>0.12241529962205619</v>
      </c>
      <c r="E9" s="78">
        <v>2.3456661331119562</v>
      </c>
      <c r="F9" s="79">
        <v>1.7986614218768952E-2</v>
      </c>
      <c r="G9" s="78">
        <v>1.5014183985643035</v>
      </c>
      <c r="H9" s="78">
        <v>0.64008188436109481</v>
      </c>
      <c r="J9" s="80">
        <v>165.0196173852766</v>
      </c>
      <c r="K9" s="80">
        <v>41.586571170236788</v>
      </c>
      <c r="L9" s="80">
        <v>117.25936018723922</v>
      </c>
      <c r="M9" s="80">
        <v>2.6009640353955863</v>
      </c>
      <c r="N9" s="80">
        <v>114.91873614442835</v>
      </c>
      <c r="O9" s="80">
        <v>1.7103496506483684</v>
      </c>
      <c r="P9" s="81">
        <v>326.54319386173211</v>
      </c>
      <c r="Q9" s="81">
        <v>270.43366276659395</v>
      </c>
      <c r="R9" s="82">
        <v>0.82817118179196669</v>
      </c>
      <c r="S9" s="20" t="s">
        <v>399</v>
      </c>
    </row>
    <row r="10" spans="1:19">
      <c r="A10" s="74" t="s">
        <v>400</v>
      </c>
      <c r="B10" s="75">
        <v>4.8170810000000001E-2</v>
      </c>
      <c r="C10" s="76">
        <v>2.2961429999999998</v>
      </c>
      <c r="D10" s="77">
        <v>0.12119545456642987</v>
      </c>
      <c r="E10" s="78">
        <v>2.8897983714425646</v>
      </c>
      <c r="F10" s="79">
        <v>1.8247404865052781E-2</v>
      </c>
      <c r="G10" s="78">
        <v>1.7546116240191445</v>
      </c>
      <c r="H10" s="78">
        <v>0.60717441097568881</v>
      </c>
      <c r="J10" s="80">
        <v>107.66647922248519</v>
      </c>
      <c r="K10" s="80">
        <v>53.359629109093909</v>
      </c>
      <c r="L10" s="80">
        <v>116.15523807798554</v>
      </c>
      <c r="M10" s="80">
        <v>3.1767398328495511</v>
      </c>
      <c r="N10" s="80">
        <v>116.56998498341378</v>
      </c>
      <c r="O10" s="80">
        <v>2.0272872599160499</v>
      </c>
      <c r="P10" s="81">
        <v>201.17126199768933</v>
      </c>
      <c r="Q10" s="81">
        <v>196.7335860361184</v>
      </c>
      <c r="R10" s="82">
        <v>0.97794080567222419</v>
      </c>
      <c r="S10" s="20" t="s">
        <v>401</v>
      </c>
    </row>
    <row r="11" spans="1:19">
      <c r="A11" s="74" t="s">
        <v>402</v>
      </c>
      <c r="B11" s="75">
        <v>4.8860420000000002E-2</v>
      </c>
      <c r="C11" s="76">
        <v>1.592104</v>
      </c>
      <c r="D11" s="77">
        <v>0.1236852351064214</v>
      </c>
      <c r="E11" s="78">
        <v>2.2082616207382229</v>
      </c>
      <c r="F11" s="79">
        <v>1.835943823182147E-2</v>
      </c>
      <c r="G11" s="78">
        <v>1.5302366610460625</v>
      </c>
      <c r="H11" s="78">
        <v>0.69295985886604516</v>
      </c>
      <c r="J11" s="80">
        <v>141.13852259179268</v>
      </c>
      <c r="K11" s="80">
        <v>36.954168907362416</v>
      </c>
      <c r="L11" s="80">
        <v>118.40754664373958</v>
      </c>
      <c r="M11" s="80">
        <v>2.4710524609424245</v>
      </c>
      <c r="N11" s="80">
        <v>117.27921709424996</v>
      </c>
      <c r="O11" s="80">
        <v>1.7786685110930955</v>
      </c>
      <c r="P11" s="81">
        <v>488.39005357954159</v>
      </c>
      <c r="Q11" s="81">
        <v>521.3559691498541</v>
      </c>
      <c r="R11" s="82">
        <v>1.0674991542696182</v>
      </c>
      <c r="S11" s="20" t="s">
        <v>403</v>
      </c>
    </row>
    <row r="12" spans="1:19">
      <c r="A12" s="74" t="s">
        <v>404</v>
      </c>
      <c r="B12" s="75">
        <v>4.8784319999999999E-2</v>
      </c>
      <c r="C12" s="76">
        <v>2.0215360000000002</v>
      </c>
      <c r="D12" s="77">
        <v>0.12459698599579699</v>
      </c>
      <c r="E12" s="78">
        <v>2.5252526628971577</v>
      </c>
      <c r="F12" s="79">
        <v>1.8523626107648086E-2</v>
      </c>
      <c r="G12" s="78">
        <v>1.5133714719701779</v>
      </c>
      <c r="H12" s="78">
        <v>0.59929507023424988</v>
      </c>
      <c r="J12" s="80">
        <v>137.47819556850834</v>
      </c>
      <c r="K12" s="80">
        <v>46.811591497318837</v>
      </c>
      <c r="L12" s="80">
        <v>119.23108778454865</v>
      </c>
      <c r="M12" s="80">
        <v>2.844812269681571</v>
      </c>
      <c r="N12" s="80">
        <v>118.31847464622366</v>
      </c>
      <c r="O12" s="80">
        <v>1.7745098738106702</v>
      </c>
      <c r="P12" s="81">
        <v>523.13855524105031</v>
      </c>
      <c r="Q12" s="81">
        <v>468.10601620927429</v>
      </c>
      <c r="R12" s="82">
        <v>0.89480312915109406</v>
      </c>
      <c r="S12" s="20" t="s">
        <v>405</v>
      </c>
    </row>
    <row r="13" spans="1:19">
      <c r="A13" s="74" t="s">
        <v>406</v>
      </c>
      <c r="B13" s="75">
        <v>4.9029330000000003E-2</v>
      </c>
      <c r="C13" s="76">
        <v>1.891588</v>
      </c>
      <c r="D13" s="77">
        <v>0.12409114324718845</v>
      </c>
      <c r="E13" s="78">
        <v>2.4275171903196284</v>
      </c>
      <c r="F13" s="79">
        <v>1.8356232611031521E-2</v>
      </c>
      <c r="G13" s="78">
        <v>1.5214251698829302</v>
      </c>
      <c r="H13" s="78">
        <v>0.62674125478905696</v>
      </c>
      <c r="J13" s="80">
        <v>149.23378265348217</v>
      </c>
      <c r="K13" s="80">
        <v>43.748121904513162</v>
      </c>
      <c r="L13" s="80">
        <v>118.77426662154785</v>
      </c>
      <c r="M13" s="80">
        <v>2.7246708495414218</v>
      </c>
      <c r="N13" s="80">
        <v>117.25892485648845</v>
      </c>
      <c r="O13" s="80">
        <v>1.7681218323917502</v>
      </c>
      <c r="P13" s="81">
        <v>329.80442867814344</v>
      </c>
      <c r="Q13" s="81">
        <v>303.81189717087801</v>
      </c>
      <c r="R13" s="82">
        <v>0.92118804586268443</v>
      </c>
      <c r="S13" s="20" t="s">
        <v>407</v>
      </c>
    </row>
    <row r="14" spans="1:19">
      <c r="A14" s="74" t="s">
        <v>408</v>
      </c>
      <c r="B14" s="75">
        <v>4.88134E-2</v>
      </c>
      <c r="C14" s="76">
        <v>1.3305439999999999</v>
      </c>
      <c r="D14" s="77">
        <v>0.12472062278063642</v>
      </c>
      <c r="E14" s="78">
        <v>2.0208025798404452</v>
      </c>
      <c r="F14" s="79">
        <v>1.8530960803065918E-2</v>
      </c>
      <c r="G14" s="78">
        <v>1.5209522447315036</v>
      </c>
      <c r="H14" s="78">
        <v>0.7526476163008422</v>
      </c>
      <c r="J14" s="80">
        <v>138.87787804413679</v>
      </c>
      <c r="K14" s="80">
        <v>30.953046998551866</v>
      </c>
      <c r="L14" s="80">
        <v>119.34271159056136</v>
      </c>
      <c r="M14" s="80">
        <v>2.2778990077702801</v>
      </c>
      <c r="N14" s="80">
        <v>118.36489704930263</v>
      </c>
      <c r="O14" s="80">
        <v>1.7840933803561776</v>
      </c>
      <c r="P14" s="81">
        <v>681.40190279989849</v>
      </c>
      <c r="Q14" s="81">
        <v>634.44851946846711</v>
      </c>
      <c r="R14" s="82">
        <v>0.9310929671042909</v>
      </c>
      <c r="S14" s="20" t="s">
        <v>407</v>
      </c>
    </row>
    <row r="15" spans="1:19">
      <c r="A15" s="74" t="s">
        <v>409</v>
      </c>
      <c r="B15" s="75">
        <v>4.8762270000000003E-2</v>
      </c>
      <c r="C15" s="76">
        <v>1.733106</v>
      </c>
      <c r="D15" s="77">
        <v>0.12082545419678865</v>
      </c>
      <c r="E15" s="78">
        <v>2.2936548876850105</v>
      </c>
      <c r="F15" s="79">
        <v>1.7971041487081552E-2</v>
      </c>
      <c r="G15" s="78">
        <v>1.5023968638696428</v>
      </c>
      <c r="H15" s="78">
        <v>0.6550230690485499</v>
      </c>
      <c r="J15" s="80">
        <v>136.41608390370905</v>
      </c>
      <c r="K15" s="80">
        <v>40.221870061223299</v>
      </c>
      <c r="L15" s="80">
        <v>115.82010105319274</v>
      </c>
      <c r="M15" s="80">
        <v>2.5137142104015577</v>
      </c>
      <c r="N15" s="80">
        <v>114.82012085336356</v>
      </c>
      <c r="O15" s="80">
        <v>1.7100086106894841</v>
      </c>
      <c r="P15" s="81">
        <v>343.95368758993607</v>
      </c>
      <c r="Q15" s="81">
        <v>337.71571551819471</v>
      </c>
      <c r="R15" s="82">
        <v>0.98186391861226885</v>
      </c>
      <c r="S15" s="20" t="s">
        <v>410</v>
      </c>
    </row>
    <row r="16" spans="1:19">
      <c r="A16" s="74" t="s">
        <v>411</v>
      </c>
      <c r="B16" s="75">
        <v>4.7490449999999997E-2</v>
      </c>
      <c r="C16" s="76">
        <v>1.2671049999999999</v>
      </c>
      <c r="D16" s="77">
        <v>0.1208942051803935</v>
      </c>
      <c r="E16" s="78">
        <v>2.0075544261562484</v>
      </c>
      <c r="F16" s="79">
        <v>1.8462815288088096E-2</v>
      </c>
      <c r="G16" s="78">
        <v>1.5571511464705485</v>
      </c>
      <c r="H16" s="78">
        <v>0.77564579379894483</v>
      </c>
      <c r="J16" s="80">
        <v>73.960467220288962</v>
      </c>
      <c r="K16" s="80">
        <v>29.846910808877038</v>
      </c>
      <c r="L16" s="80">
        <v>115.88238233210018</v>
      </c>
      <c r="M16" s="80">
        <v>2.2009425280685999</v>
      </c>
      <c r="N16" s="80">
        <v>117.93358084252756</v>
      </c>
      <c r="O16" s="80">
        <v>1.8199649614755176</v>
      </c>
      <c r="P16" s="81">
        <v>678.47410414089052</v>
      </c>
      <c r="Q16" s="81">
        <v>656.34606955172285</v>
      </c>
      <c r="R16" s="82">
        <v>0.96738558707824662</v>
      </c>
      <c r="S16" s="20" t="s">
        <v>412</v>
      </c>
    </row>
    <row r="17" spans="1:19">
      <c r="A17" s="74" t="s">
        <v>413</v>
      </c>
      <c r="B17" s="75">
        <v>4.8722189999999999E-2</v>
      </c>
      <c r="C17" s="76">
        <v>1.382261</v>
      </c>
      <c r="D17" s="77">
        <v>0.12260226057775882</v>
      </c>
      <c r="E17" s="78">
        <v>2.0643134505847098</v>
      </c>
      <c r="F17" s="79">
        <v>1.8250316569998197E-2</v>
      </c>
      <c r="G17" s="78">
        <v>1.5332137979238099</v>
      </c>
      <c r="H17" s="78">
        <v>0.74272334828295172</v>
      </c>
      <c r="J17" s="80">
        <v>134.48373149395397</v>
      </c>
      <c r="K17" s="80">
        <v>32.170394775790314</v>
      </c>
      <c r="L17" s="80">
        <v>117.42847867419044</v>
      </c>
      <c r="M17" s="80">
        <v>2.2917547240353944</v>
      </c>
      <c r="N17" s="80">
        <v>116.58841864612444</v>
      </c>
      <c r="O17" s="80">
        <v>1.7717255654796511</v>
      </c>
      <c r="P17" s="81">
        <v>525.13459920323476</v>
      </c>
      <c r="Q17" s="81">
        <v>415.83662220267149</v>
      </c>
      <c r="R17" s="82">
        <v>0.79186673822978604</v>
      </c>
      <c r="S17" s="20" t="s">
        <v>412</v>
      </c>
    </row>
    <row r="18" spans="1:19">
      <c r="A18" s="74" t="s">
        <v>414</v>
      </c>
      <c r="B18" s="75">
        <v>4.7499859999999998E-2</v>
      </c>
      <c r="C18" s="76">
        <v>1.9744710000000001</v>
      </c>
      <c r="D18" s="77">
        <v>0.11966046633388625</v>
      </c>
      <c r="E18" s="78">
        <v>2.4865569291945842</v>
      </c>
      <c r="F18" s="79">
        <v>1.8270779933489911E-2</v>
      </c>
      <c r="G18" s="78">
        <v>1.511432973136619</v>
      </c>
      <c r="H18" s="78">
        <v>0.60784169282067635</v>
      </c>
      <c r="J18" s="80">
        <v>74.431398158846804</v>
      </c>
      <c r="K18" s="80">
        <v>46.271999547430539</v>
      </c>
      <c r="L18" s="80">
        <v>114.76416133135918</v>
      </c>
      <c r="M18" s="80">
        <v>2.701906768018056</v>
      </c>
      <c r="N18" s="80">
        <v>116.71796831478144</v>
      </c>
      <c r="O18" s="80">
        <v>1.7484764980238154</v>
      </c>
      <c r="P18" s="81">
        <v>277.49230498667748</v>
      </c>
      <c r="Q18" s="81">
        <v>240.42173781968273</v>
      </c>
      <c r="R18" s="82">
        <v>0.86640866611139178</v>
      </c>
      <c r="S18" s="20" t="s">
        <v>415</v>
      </c>
    </row>
    <row r="19" spans="1:19">
      <c r="A19" s="74" t="s">
        <v>416</v>
      </c>
      <c r="B19" s="75">
        <v>4.8862139999999998E-2</v>
      </c>
      <c r="C19" s="76">
        <v>2.0110670000000002</v>
      </c>
      <c r="D19" s="77">
        <v>0.1210507835961472</v>
      </c>
      <c r="E19" s="78">
        <v>2.5349306438758128</v>
      </c>
      <c r="F19" s="79">
        <v>1.796775622167722E-2</v>
      </c>
      <c r="G19" s="78">
        <v>1.5432053948751101</v>
      </c>
      <c r="H19" s="78">
        <v>0.60877618036744674</v>
      </c>
      <c r="J19" s="80">
        <v>141.22115822086135</v>
      </c>
      <c r="K19" s="80">
        <v>46.540651349589737</v>
      </c>
      <c r="L19" s="80">
        <v>116.02421192284982</v>
      </c>
      <c r="M19" s="80">
        <v>2.7831291991144287</v>
      </c>
      <c r="N19" s="80">
        <v>114.7993165133523</v>
      </c>
      <c r="O19" s="80">
        <v>1.7561472070947715</v>
      </c>
      <c r="P19" s="81">
        <v>293.15439999647617</v>
      </c>
      <c r="Q19" s="81">
        <v>311.32671833877959</v>
      </c>
      <c r="R19" s="82">
        <v>1.0619888984866741</v>
      </c>
      <c r="S19" s="20" t="s">
        <v>417</v>
      </c>
    </row>
    <row r="20" spans="1:19">
      <c r="A20" s="74" t="s">
        <v>418</v>
      </c>
      <c r="B20" s="75">
        <v>4.7370269999999999E-2</v>
      </c>
      <c r="C20" s="76">
        <v>1.558376</v>
      </c>
      <c r="D20" s="77">
        <v>0.12102186922063807</v>
      </c>
      <c r="E20" s="78">
        <v>2.1840578723505044</v>
      </c>
      <c r="F20" s="79">
        <v>1.8529202243844103E-2</v>
      </c>
      <c r="G20" s="78">
        <v>1.5302199294219812</v>
      </c>
      <c r="H20" s="78">
        <v>0.70063158526799629</v>
      </c>
      <c r="J20" s="80">
        <v>67.93407678443117</v>
      </c>
      <c r="K20" s="80">
        <v>36.672958087674182</v>
      </c>
      <c r="L20" s="80">
        <v>115.9980226137279</v>
      </c>
      <c r="M20" s="80">
        <v>2.3969353798156261</v>
      </c>
      <c r="N20" s="80">
        <v>118.35376689093704</v>
      </c>
      <c r="O20" s="80">
        <v>1.794798724133337</v>
      </c>
      <c r="P20" s="81">
        <v>506.35048192833619</v>
      </c>
      <c r="Q20" s="81">
        <v>339.72407398701256</v>
      </c>
      <c r="R20" s="82">
        <v>0.67092673180292084</v>
      </c>
      <c r="S20" s="20" t="s">
        <v>419</v>
      </c>
    </row>
    <row r="21" spans="1:19">
      <c r="A21" s="74" t="s">
        <v>420</v>
      </c>
      <c r="B21" s="75">
        <v>4.8877990000000003E-2</v>
      </c>
      <c r="C21" s="76">
        <v>1.6131489999999999</v>
      </c>
      <c r="D21" s="77">
        <v>0.12281619597642236</v>
      </c>
      <c r="E21" s="78">
        <v>2.2409898464860385</v>
      </c>
      <c r="F21" s="79">
        <v>1.8223887627499265E-2</v>
      </c>
      <c r="G21" s="78">
        <v>1.5555660692662716</v>
      </c>
      <c r="H21" s="78">
        <v>0.69414239948720047</v>
      </c>
      <c r="J21" s="80">
        <v>141.98245888746948</v>
      </c>
      <c r="K21" s="80">
        <v>37.431292221094651</v>
      </c>
      <c r="L21" s="80">
        <v>117.62196276916443</v>
      </c>
      <c r="M21" s="80">
        <v>2.4920089546381643</v>
      </c>
      <c r="N21" s="80">
        <v>116.42109817685287</v>
      </c>
      <c r="O21" s="80">
        <v>1.7950017552252757</v>
      </c>
      <c r="P21" s="81">
        <v>589.02220280940696</v>
      </c>
      <c r="Q21" s="81">
        <v>542.44508436014655</v>
      </c>
      <c r="R21" s="82">
        <v>0.92092468123085069</v>
      </c>
      <c r="S21" s="20" t="s">
        <v>421</v>
      </c>
    </row>
    <row r="22" spans="1:19">
      <c r="A22" s="74" t="s">
        <v>422</v>
      </c>
      <c r="B22" s="75">
        <v>4.6332419999999999E-2</v>
      </c>
      <c r="C22" s="76">
        <v>1.4230849999999999</v>
      </c>
      <c r="D22" s="77">
        <v>0.12262929344393278</v>
      </c>
      <c r="E22" s="78">
        <v>2.4754212443427588</v>
      </c>
      <c r="F22" s="79">
        <v>1.9195877364183996E-2</v>
      </c>
      <c r="G22" s="78">
        <v>2.0254726410688577</v>
      </c>
      <c r="H22" s="78">
        <v>0.81823352114223058</v>
      </c>
      <c r="J22" s="80">
        <v>5.6365082226995265E-11</v>
      </c>
      <c r="K22" s="80">
        <v>48.808816721282575</v>
      </c>
      <c r="L22" s="80">
        <v>117.45292934979777</v>
      </c>
      <c r="M22" s="80">
        <v>2.7493163153296947</v>
      </c>
      <c r="N22" s="80">
        <v>122.57186691528784</v>
      </c>
      <c r="O22" s="80">
        <v>2.4596751116376101</v>
      </c>
      <c r="P22" s="81">
        <v>581.59764882565844</v>
      </c>
      <c r="Q22" s="81">
        <v>636.35451986426278</v>
      </c>
      <c r="R22" s="82">
        <v>1.094149058458485</v>
      </c>
      <c r="S22" s="20" t="s">
        <v>423</v>
      </c>
    </row>
    <row r="23" spans="1:19">
      <c r="A23" s="74" t="s">
        <v>424</v>
      </c>
      <c r="B23" s="75">
        <v>4.9725239999999997E-2</v>
      </c>
      <c r="C23" s="76">
        <v>1.468556</v>
      </c>
      <c r="D23" s="77">
        <v>0.12434243230788776</v>
      </c>
      <c r="E23" s="78">
        <v>2.1042566603774078</v>
      </c>
      <c r="F23" s="79">
        <v>1.8135987001078418E-2</v>
      </c>
      <c r="G23" s="78">
        <v>1.5070631597934709</v>
      </c>
      <c r="H23" s="78">
        <v>0.71619740508421281</v>
      </c>
      <c r="J23" s="80">
        <v>182.16994777505295</v>
      </c>
      <c r="K23" s="80">
        <v>33.861150546249384</v>
      </c>
      <c r="L23" s="80">
        <v>119.00122876758512</v>
      </c>
      <c r="M23" s="80">
        <v>2.365675639696363</v>
      </c>
      <c r="N23" s="80">
        <v>115.86457194375737</v>
      </c>
      <c r="O23" s="80">
        <v>1.7307859730135293</v>
      </c>
      <c r="P23" s="81">
        <v>463.35829218470042</v>
      </c>
      <c r="Q23" s="81">
        <v>367.44793563803501</v>
      </c>
      <c r="R23" s="82">
        <v>0.79301038059671902</v>
      </c>
      <c r="S23" s="20" t="s">
        <v>425</v>
      </c>
    </row>
    <row r="24" spans="1:19">
      <c r="A24" s="74" t="s">
        <v>426</v>
      </c>
      <c r="B24" s="75">
        <v>4.751942E-2</v>
      </c>
      <c r="C24" s="76">
        <v>1.547329</v>
      </c>
      <c r="D24" s="77">
        <v>0.1183812534670738</v>
      </c>
      <c r="E24" s="78">
        <v>2.1679666833898756</v>
      </c>
      <c r="F24" s="79">
        <v>1.8068018567746699E-2</v>
      </c>
      <c r="G24" s="78">
        <v>1.5185033770286773</v>
      </c>
      <c r="H24" s="78">
        <v>0.70042745059823297</v>
      </c>
      <c r="J24" s="80">
        <v>75.409862669435952</v>
      </c>
      <c r="K24" s="80">
        <v>36.365223907995642</v>
      </c>
      <c r="L24" s="80">
        <v>113.60342228308598</v>
      </c>
      <c r="M24" s="80">
        <v>2.332783084760842</v>
      </c>
      <c r="N24" s="80">
        <v>115.43420968974904</v>
      </c>
      <c r="O24" s="80">
        <v>1.7375056579456287</v>
      </c>
      <c r="P24" s="81">
        <v>426.20163277562506</v>
      </c>
      <c r="Q24" s="81">
        <v>469.47397968027468</v>
      </c>
      <c r="R24" s="82">
        <v>1.1015302232017268</v>
      </c>
      <c r="S24" s="20" t="s">
        <v>425</v>
      </c>
    </row>
    <row r="25" spans="1:19">
      <c r="A25" s="74" t="s">
        <v>427</v>
      </c>
      <c r="B25" s="75">
        <v>4.8587900000000003E-2</v>
      </c>
      <c r="C25" s="76">
        <v>0.92212729999999998</v>
      </c>
      <c r="D25" s="77">
        <v>0.12398679373332865</v>
      </c>
      <c r="E25" s="78">
        <v>1.761492371518093</v>
      </c>
      <c r="F25" s="79">
        <v>1.8507426174960512E-2</v>
      </c>
      <c r="G25" s="78">
        <v>1.5008453009924587</v>
      </c>
      <c r="H25" s="78">
        <v>0.85203054254444333</v>
      </c>
      <c r="J25" s="80">
        <v>127.99262541631754</v>
      </c>
      <c r="K25" s="80">
        <v>21.557247915631766</v>
      </c>
      <c r="L25" s="80">
        <v>118.68000411727954</v>
      </c>
      <c r="M25" s="80">
        <v>1.9749094094490411</v>
      </c>
      <c r="N25" s="80">
        <v>118.2159416232623</v>
      </c>
      <c r="O25" s="80">
        <v>1.7583089565814947</v>
      </c>
      <c r="P25" s="81">
        <v>1412.5205689017646</v>
      </c>
      <c r="Q25" s="81">
        <v>1443.9446380012942</v>
      </c>
      <c r="R25" s="82">
        <v>1.0222468046068609</v>
      </c>
      <c r="S25" s="20" t="s">
        <v>428</v>
      </c>
    </row>
    <row r="26" spans="1:19">
      <c r="A26" s="74" t="s">
        <v>429</v>
      </c>
      <c r="B26" s="75">
        <v>4.8809310000000002E-2</v>
      </c>
      <c r="C26" s="76">
        <v>2.0745450000000001</v>
      </c>
      <c r="D26" s="77">
        <v>0.12343116066505273</v>
      </c>
      <c r="E26" s="78">
        <v>2.600700532151778</v>
      </c>
      <c r="F26" s="79">
        <v>1.8340909581880463E-2</v>
      </c>
      <c r="G26" s="78">
        <v>1.5684088436723203</v>
      </c>
      <c r="H26" s="78">
        <v>0.60307168175746961</v>
      </c>
      <c r="J26" s="80">
        <v>138.68108990408092</v>
      </c>
      <c r="K26" s="80">
        <v>48.010641746591695</v>
      </c>
      <c r="L26" s="80">
        <v>118.1779342537304</v>
      </c>
      <c r="M26" s="80">
        <v>2.9054928934103414</v>
      </c>
      <c r="N26" s="80">
        <v>117.16192605348728</v>
      </c>
      <c r="O26" s="80">
        <v>1.8212372053051236</v>
      </c>
      <c r="P26" s="81">
        <v>247.71608232221107</v>
      </c>
      <c r="Q26" s="81">
        <v>205.57905387550318</v>
      </c>
      <c r="R26" s="82">
        <v>0.82989788934293296</v>
      </c>
      <c r="S26" s="20" t="s">
        <v>428</v>
      </c>
    </row>
    <row r="27" spans="1:19">
      <c r="A27" s="74" t="s">
        <v>430</v>
      </c>
      <c r="B27" s="75">
        <v>4.8936710000000001E-2</v>
      </c>
      <c r="C27" s="76">
        <v>1.148339</v>
      </c>
      <c r="D27" s="77">
        <v>0.12460091834333929</v>
      </c>
      <c r="E27" s="78">
        <v>1.9074964560413201</v>
      </c>
      <c r="F27" s="79">
        <v>1.8466525920274719E-2</v>
      </c>
      <c r="G27" s="78">
        <v>1.5231087521543547</v>
      </c>
      <c r="H27" s="78">
        <v>0.79848575725026738</v>
      </c>
      <c r="J27" s="80">
        <v>144.7997921051219</v>
      </c>
      <c r="K27" s="80">
        <v>26.719683805766309</v>
      </c>
      <c r="L27" s="80">
        <v>119.23463824051007</v>
      </c>
      <c r="M27" s="80">
        <v>2.1482053242356107</v>
      </c>
      <c r="N27" s="80">
        <v>117.95706744215431</v>
      </c>
      <c r="O27" s="80">
        <v>1.7805227826696024</v>
      </c>
      <c r="P27" s="81">
        <v>1262.6717206397288</v>
      </c>
      <c r="Q27" s="81">
        <v>730.41475924124393</v>
      </c>
      <c r="R27" s="82">
        <v>0.57846766289434393</v>
      </c>
      <c r="S27" s="20" t="s">
        <v>431</v>
      </c>
    </row>
    <row r="28" spans="1:19">
      <c r="A28" s="74" t="s">
        <v>432</v>
      </c>
      <c r="B28" s="75">
        <v>4.7323900000000002E-2</v>
      </c>
      <c r="C28" s="76">
        <v>1.7776069999999999</v>
      </c>
      <c r="D28" s="77">
        <v>0.12064949081943011</v>
      </c>
      <c r="E28" s="78">
        <v>2.3551131932267464</v>
      </c>
      <c r="F28" s="79">
        <v>1.8490288638340253E-2</v>
      </c>
      <c r="G28" s="78">
        <v>1.5448855965610144</v>
      </c>
      <c r="H28" s="78">
        <v>0.65597084717799203</v>
      </c>
      <c r="J28" s="80">
        <v>65.602952590105261</v>
      </c>
      <c r="K28" s="80">
        <v>41.785120979982466</v>
      </c>
      <c r="L28" s="80">
        <v>115.66067903321628</v>
      </c>
      <c r="M28" s="80">
        <v>2.577796060482723</v>
      </c>
      <c r="N28" s="80">
        <v>118.10747251864383</v>
      </c>
      <c r="O28" s="80">
        <v>1.8082656726012143</v>
      </c>
      <c r="P28" s="81">
        <v>537.88780293529317</v>
      </c>
      <c r="Q28" s="81">
        <v>334.35598229431167</v>
      </c>
      <c r="R28" s="82">
        <v>0.62160915430635644</v>
      </c>
      <c r="S28" s="20" t="s">
        <v>431</v>
      </c>
    </row>
    <row r="29" spans="1:19">
      <c r="A29" s="74" t="s">
        <v>433</v>
      </c>
      <c r="B29" s="75">
        <v>4.8339269999999997E-2</v>
      </c>
      <c r="C29" s="76">
        <v>1.328265</v>
      </c>
      <c r="D29" s="77">
        <v>0.12023261371978211</v>
      </c>
      <c r="E29" s="78">
        <v>2.1164682926800009</v>
      </c>
      <c r="F29" s="79">
        <v>1.803935170789233E-2</v>
      </c>
      <c r="G29" s="78">
        <v>1.6477712595183831</v>
      </c>
      <c r="H29" s="78">
        <v>0.77854757627002991</v>
      </c>
      <c r="J29" s="80">
        <v>115.90643486989107</v>
      </c>
      <c r="K29" s="80">
        <v>31.03159839209227</v>
      </c>
      <c r="L29" s="80">
        <v>115.28289035232218</v>
      </c>
      <c r="M29" s="80">
        <v>2.309135859586406</v>
      </c>
      <c r="N29" s="80">
        <v>115.25268836662849</v>
      </c>
      <c r="O29" s="80">
        <v>1.8824996309463189</v>
      </c>
      <c r="P29" s="81">
        <v>628.45123281271219</v>
      </c>
      <c r="Q29" s="81">
        <v>412.41191085515868</v>
      </c>
      <c r="R29" s="82">
        <v>0.65623534384578663</v>
      </c>
      <c r="S29" s="20" t="s">
        <v>434</v>
      </c>
    </row>
    <row r="30" spans="1:19">
      <c r="A30" s="74" t="s">
        <v>435</v>
      </c>
      <c r="B30" s="75">
        <v>4.8569929999999997E-2</v>
      </c>
      <c r="C30" s="76">
        <v>1.341224</v>
      </c>
      <c r="D30" s="77">
        <v>0.1235673691362502</v>
      </c>
      <c r="E30" s="78">
        <v>2.0365621167850358</v>
      </c>
      <c r="F30" s="79">
        <v>1.8451643195586655E-2</v>
      </c>
      <c r="G30" s="78">
        <v>1.5325480212208507</v>
      </c>
      <c r="H30" s="78">
        <v>0.75251719974059372</v>
      </c>
      <c r="J30" s="80">
        <v>127.12206464479783</v>
      </c>
      <c r="K30" s="80">
        <v>31.266721146955863</v>
      </c>
      <c r="L30" s="80">
        <v>118.30103515628919</v>
      </c>
      <c r="M30" s="80">
        <v>2.2767695124495808</v>
      </c>
      <c r="N30" s="80">
        <v>117.86286610510034</v>
      </c>
      <c r="O30" s="80">
        <v>1.790140966751383</v>
      </c>
      <c r="P30" s="81">
        <v>541.66755772401882</v>
      </c>
      <c r="Q30" s="81">
        <v>750.54828005546699</v>
      </c>
      <c r="R30" s="82">
        <v>1.3856253145547872</v>
      </c>
      <c r="S30" s="20" t="s">
        <v>436</v>
      </c>
    </row>
    <row r="31" spans="1:19">
      <c r="A31" s="74" t="s">
        <v>437</v>
      </c>
      <c r="B31" s="75">
        <v>4.8051400000000001E-2</v>
      </c>
      <c r="C31" s="76">
        <v>1.9995480000000001</v>
      </c>
      <c r="D31" s="77">
        <v>0.12231388681539315</v>
      </c>
      <c r="E31" s="78">
        <v>2.5131550954487891</v>
      </c>
      <c r="F31" s="79">
        <v>1.8461562157554363E-2</v>
      </c>
      <c r="G31" s="78">
        <v>1.5224179220819136</v>
      </c>
      <c r="H31" s="78">
        <v>0.60577953379755356</v>
      </c>
      <c r="J31" s="80">
        <v>101.80056358528789</v>
      </c>
      <c r="K31" s="80">
        <v>46.61457780400616</v>
      </c>
      <c r="L31" s="80">
        <v>117.16761384566624</v>
      </c>
      <c r="M31" s="80">
        <v>2.7848772868872276</v>
      </c>
      <c r="N31" s="80">
        <v>117.92564908174695</v>
      </c>
      <c r="O31" s="80">
        <v>1.7792453100774623</v>
      </c>
      <c r="P31" s="81">
        <v>312.69379832405014</v>
      </c>
      <c r="Q31" s="81">
        <v>239.15140497782556</v>
      </c>
      <c r="R31" s="82">
        <v>0.76481019534000705</v>
      </c>
      <c r="S31" s="20" t="s">
        <v>438</v>
      </c>
    </row>
    <row r="32" spans="1:19">
      <c r="A32" s="74" t="s">
        <v>439</v>
      </c>
      <c r="B32" s="75">
        <v>4.9651599999999997E-2</v>
      </c>
      <c r="C32" s="76">
        <v>4.1670730000000002</v>
      </c>
      <c r="D32" s="77">
        <v>0.1179540135447989</v>
      </c>
      <c r="E32" s="78">
        <v>5.3127212190583082</v>
      </c>
      <c r="F32" s="79">
        <v>1.7996222225896124E-2</v>
      </c>
      <c r="G32" s="78">
        <v>1.5950705829611964</v>
      </c>
      <c r="H32" s="78">
        <v>0.30023607812117181</v>
      </c>
      <c r="J32" s="80">
        <v>76.279648910724376</v>
      </c>
      <c r="K32" s="80">
        <v>116.19198912083208</v>
      </c>
      <c r="L32" s="80">
        <v>113.21545524752595</v>
      </c>
      <c r="M32" s="80">
        <v>5.7076294328831381</v>
      </c>
      <c r="N32" s="80">
        <v>114.97957869407779</v>
      </c>
      <c r="O32" s="80">
        <v>1.8180027261279901</v>
      </c>
      <c r="P32" s="81">
        <v>112.01551498328514</v>
      </c>
      <c r="Q32" s="81">
        <v>58.350336343585354</v>
      </c>
      <c r="R32" s="82">
        <v>0.52091298560107802</v>
      </c>
      <c r="S32" s="20" t="s">
        <v>438</v>
      </c>
    </row>
    <row r="33" spans="1:19">
      <c r="A33" s="74" t="s">
        <v>440</v>
      </c>
      <c r="B33" s="75">
        <v>4.8450920000000001E-2</v>
      </c>
      <c r="C33" s="76">
        <v>1.170992</v>
      </c>
      <c r="D33" s="77">
        <v>0.12248333241016637</v>
      </c>
      <c r="E33" s="78">
        <v>1.9060250634870302</v>
      </c>
      <c r="F33" s="79">
        <v>1.8334695050695893E-2</v>
      </c>
      <c r="G33" s="78">
        <v>1.5038980279848599</v>
      </c>
      <c r="H33" s="78">
        <v>0.78902321737234027</v>
      </c>
      <c r="J33" s="80">
        <v>121.34489572016213</v>
      </c>
      <c r="K33" s="80">
        <v>27.360349537183083</v>
      </c>
      <c r="L33" s="80">
        <v>117.32090358091264</v>
      </c>
      <c r="M33" s="80">
        <v>2.1140128832292797</v>
      </c>
      <c r="N33" s="80">
        <v>117.12258602125806</v>
      </c>
      <c r="O33" s="80">
        <v>1.7457359260681926</v>
      </c>
      <c r="P33" s="81">
        <v>874.18677353773785</v>
      </c>
      <c r="Q33" s="81">
        <v>675.22653540057831</v>
      </c>
      <c r="R33" s="82">
        <v>0.77240534384661386</v>
      </c>
      <c r="S33" s="20" t="s">
        <v>438</v>
      </c>
    </row>
    <row r="34" spans="1:19">
      <c r="A34" s="74" t="s">
        <v>441</v>
      </c>
      <c r="B34" s="75">
        <v>4.935428E-2</v>
      </c>
      <c r="C34" s="76">
        <v>0.96014319999999997</v>
      </c>
      <c r="D34" s="77">
        <v>0.12531439626319688</v>
      </c>
      <c r="E34" s="78">
        <v>1.7925257442467151</v>
      </c>
      <c r="F34" s="79">
        <v>1.8415133463599537E-2</v>
      </c>
      <c r="G34" s="78">
        <v>1.5136953389903132</v>
      </c>
      <c r="H34" s="78">
        <v>0.84444831202489845</v>
      </c>
      <c r="J34" s="80">
        <v>164.69571917560609</v>
      </c>
      <c r="K34" s="80">
        <v>22.288981011063193</v>
      </c>
      <c r="L34" s="80">
        <v>119.87862106802103</v>
      </c>
      <c r="M34" s="80">
        <v>2.0288793525299056</v>
      </c>
      <c r="N34" s="80">
        <v>117.63176915090754</v>
      </c>
      <c r="O34" s="80">
        <v>1.7646807470960009</v>
      </c>
      <c r="P34" s="81">
        <v>1105.0732777173798</v>
      </c>
      <c r="Q34" s="81">
        <v>1607.1482468795734</v>
      </c>
      <c r="R34" s="82">
        <v>1.4543363587609963</v>
      </c>
      <c r="S34" s="20" t="s">
        <v>438</v>
      </c>
    </row>
    <row r="35" spans="1:19">
      <c r="A35" s="74" t="s">
        <v>442</v>
      </c>
      <c r="B35" s="75">
        <v>5.0807959999999999E-2</v>
      </c>
      <c r="C35" s="76">
        <v>2.2014459999999998</v>
      </c>
      <c r="D35" s="77">
        <v>0.12194314800272364</v>
      </c>
      <c r="E35" s="78">
        <v>3.0207257132110534</v>
      </c>
      <c r="F35" s="79">
        <v>1.8133891781935692E-2</v>
      </c>
      <c r="G35" s="78">
        <v>1.5776786736494026</v>
      </c>
      <c r="H35" s="78">
        <v>0.5222846505889206</v>
      </c>
      <c r="J35" s="80">
        <v>136.85532521000613</v>
      </c>
      <c r="K35" s="80">
        <v>59.426498016693863</v>
      </c>
      <c r="L35" s="80">
        <v>116.83214254701069</v>
      </c>
      <c r="M35" s="80">
        <v>3.3391941492645349</v>
      </c>
      <c r="N35" s="80">
        <v>115.85130587275384</v>
      </c>
      <c r="O35" s="80">
        <v>1.8116900989190166</v>
      </c>
      <c r="P35" s="81">
        <v>440.11309332734288</v>
      </c>
      <c r="Q35" s="81">
        <v>449.58259326473564</v>
      </c>
      <c r="R35" s="82">
        <v>1.0215160604875475</v>
      </c>
      <c r="S35" s="20" t="s">
        <v>443</v>
      </c>
    </row>
    <row r="36" spans="1:19">
      <c r="A36" s="74" t="s">
        <v>444</v>
      </c>
      <c r="B36" s="75">
        <v>4.8907730000000003E-2</v>
      </c>
      <c r="C36" s="76">
        <v>1.099736</v>
      </c>
      <c r="D36" s="77">
        <v>0.12317893738084666</v>
      </c>
      <c r="E36" s="78">
        <v>1.8698137601725084</v>
      </c>
      <c r="F36" s="79">
        <v>1.8266598057486812E-2</v>
      </c>
      <c r="G36" s="78">
        <v>1.512211700799347</v>
      </c>
      <c r="H36" s="78">
        <v>0.80874990494231414</v>
      </c>
      <c r="J36" s="80">
        <v>143.40996359915638</v>
      </c>
      <c r="K36" s="80">
        <v>25.604131844887608</v>
      </c>
      <c r="L36" s="80">
        <v>117.94994342459789</v>
      </c>
      <c r="M36" s="80">
        <v>2.084305780231166</v>
      </c>
      <c r="N36" s="80">
        <v>116.69149386352252</v>
      </c>
      <c r="O36" s="80">
        <v>1.7489842048206972</v>
      </c>
      <c r="P36" s="81">
        <v>1004.7583889037813</v>
      </c>
      <c r="Q36" s="81">
        <v>781.46558180268175</v>
      </c>
      <c r="R36" s="82">
        <v>0.77776467500339252</v>
      </c>
      <c r="S36" s="20" t="s">
        <v>445</v>
      </c>
    </row>
    <row r="37" spans="1:19">
      <c r="A37" s="74" t="s">
        <v>446</v>
      </c>
      <c r="B37" s="75">
        <v>4.9130800000000002E-2</v>
      </c>
      <c r="C37" s="76">
        <v>1.5274129999999999</v>
      </c>
      <c r="D37" s="77">
        <v>0.12620006574006354</v>
      </c>
      <c r="E37" s="78">
        <v>2.1539448732035371</v>
      </c>
      <c r="F37" s="79">
        <v>1.862964033956074E-2</v>
      </c>
      <c r="G37" s="78">
        <v>1.5187126272704796</v>
      </c>
      <c r="H37" s="78">
        <v>0.70508426012394454</v>
      </c>
      <c r="J37" s="80">
        <v>154.07769517043451</v>
      </c>
      <c r="K37" s="80">
        <v>35.384752923466294</v>
      </c>
      <c r="L37" s="80">
        <v>120.67745566505201</v>
      </c>
      <c r="M37" s="80">
        <v>2.4537661899589476</v>
      </c>
      <c r="N37" s="80">
        <v>118.98942234562426</v>
      </c>
      <c r="O37" s="80">
        <v>1.790780232088951</v>
      </c>
      <c r="P37" s="81">
        <v>516.58241847747274</v>
      </c>
      <c r="Q37" s="81">
        <v>571.90028298879758</v>
      </c>
      <c r="R37" s="82">
        <v>1.107084295811622</v>
      </c>
      <c r="S37" s="20" t="s">
        <v>445</v>
      </c>
    </row>
    <row r="38" spans="1:19">
      <c r="A38" s="74" t="s">
        <v>447</v>
      </c>
      <c r="B38" s="75">
        <v>4.847713E-2</v>
      </c>
      <c r="C38" s="76">
        <v>1.281901</v>
      </c>
      <c r="D38" s="77">
        <v>0.12190934647439003</v>
      </c>
      <c r="E38" s="78">
        <v>1.9740047923194246</v>
      </c>
      <c r="F38" s="79">
        <v>1.8238907806714326E-2</v>
      </c>
      <c r="G38" s="78">
        <v>1.5011411480267451</v>
      </c>
      <c r="H38" s="78">
        <v>0.76045466245445537</v>
      </c>
      <c r="J38" s="80">
        <v>122.61897198685361</v>
      </c>
      <c r="K38" s="80">
        <v>29.921167356061055</v>
      </c>
      <c r="L38" s="80">
        <v>116.80155096478235</v>
      </c>
      <c r="M38" s="80">
        <v>2.1803366160665916</v>
      </c>
      <c r="N38" s="80">
        <v>116.51619080170087</v>
      </c>
      <c r="O38" s="80">
        <v>1.733593500784919</v>
      </c>
      <c r="P38" s="81">
        <v>657.29838811009586</v>
      </c>
      <c r="Q38" s="81">
        <v>464.94678992973741</v>
      </c>
      <c r="R38" s="82">
        <v>0.70736030749532275</v>
      </c>
      <c r="S38" s="20" t="s">
        <v>448</v>
      </c>
    </row>
    <row r="39" spans="1:19">
      <c r="A39" s="74" t="s">
        <v>449</v>
      </c>
      <c r="B39" s="75">
        <v>4.9761010000000001E-2</v>
      </c>
      <c r="C39" s="76">
        <v>0.93364749999999996</v>
      </c>
      <c r="D39" s="77">
        <v>0.12080483221414304</v>
      </c>
      <c r="E39" s="78">
        <v>2.2454826985257377</v>
      </c>
      <c r="F39" s="79">
        <v>1.8241356539373768E-2</v>
      </c>
      <c r="G39" s="78">
        <v>1.5116108910466537</v>
      </c>
      <c r="H39" s="78">
        <v>0.67317859631654986</v>
      </c>
      <c r="J39" s="80">
        <v>100.81959072549861</v>
      </c>
      <c r="K39" s="80">
        <v>38.810092310859105</v>
      </c>
      <c r="L39" s="80">
        <v>115.80141892543033</v>
      </c>
      <c r="M39" s="80">
        <v>2.4604810337387208</v>
      </c>
      <c r="N39" s="80">
        <v>116.53169357402919</v>
      </c>
      <c r="O39" s="80">
        <v>1.7459163313609944</v>
      </c>
      <c r="P39" s="81">
        <v>1330.2738692382406</v>
      </c>
      <c r="Q39" s="81">
        <v>1451.5518244509569</v>
      </c>
      <c r="R39" s="82">
        <v>1.0911676595452966</v>
      </c>
      <c r="S39" s="20" t="s">
        <v>450</v>
      </c>
    </row>
    <row r="40" spans="1:19">
      <c r="A40" s="74" t="s">
        <v>451</v>
      </c>
      <c r="B40" s="75">
        <v>4.8560390000000002E-2</v>
      </c>
      <c r="C40" s="76">
        <v>0.85677060000000005</v>
      </c>
      <c r="D40" s="77">
        <v>0.12399044091082927</v>
      </c>
      <c r="E40" s="78">
        <v>1.7605328099003001</v>
      </c>
      <c r="F40" s="79">
        <v>1.8518455557511342E-2</v>
      </c>
      <c r="G40" s="78">
        <v>1.5379921695870511</v>
      </c>
      <c r="H40" s="78">
        <v>0.87359472140377159</v>
      </c>
      <c r="J40" s="80">
        <v>126.65970914733043</v>
      </c>
      <c r="K40" s="80">
        <v>20.043600799398515</v>
      </c>
      <c r="L40" s="80">
        <v>118.68329888572232</v>
      </c>
      <c r="M40" s="80">
        <v>1.9738842511789756</v>
      </c>
      <c r="N40" s="80">
        <v>118.28574924694919</v>
      </c>
      <c r="O40" s="80">
        <v>1.8028887114300562</v>
      </c>
      <c r="P40" s="81">
        <v>1423.3569220523859</v>
      </c>
      <c r="Q40" s="81">
        <v>2145.6436870402367</v>
      </c>
      <c r="R40" s="82">
        <v>1.5074530174387752</v>
      </c>
      <c r="S40" s="20" t="s">
        <v>450</v>
      </c>
    </row>
    <row r="41" spans="1:19">
      <c r="A41" s="74" t="s">
        <v>452</v>
      </c>
      <c r="B41" s="75">
        <v>4.8806950000000002E-2</v>
      </c>
      <c r="C41" s="76">
        <v>0.85638910000000001</v>
      </c>
      <c r="D41" s="77">
        <v>0.12445190044541589</v>
      </c>
      <c r="E41" s="78">
        <v>1.7513584770578445</v>
      </c>
      <c r="F41" s="79">
        <v>1.8493477753056736E-2</v>
      </c>
      <c r="G41" s="78">
        <v>1.5276957238153028</v>
      </c>
      <c r="H41" s="78">
        <v>0.87229184877200094</v>
      </c>
      <c r="J41" s="80">
        <v>138.56752901752049</v>
      </c>
      <c r="K41" s="80">
        <v>19.990772703471048</v>
      </c>
      <c r="L41" s="80">
        <v>119.10008359853752</v>
      </c>
      <c r="M41" s="80">
        <v>1.9700936027036846</v>
      </c>
      <c r="N41" s="80">
        <v>118.12765761258146</v>
      </c>
      <c r="O41" s="80">
        <v>1.7884452428024584</v>
      </c>
      <c r="P41" s="81">
        <v>1637.4168029455955</v>
      </c>
      <c r="Q41" s="81">
        <v>2220.0825301912123</v>
      </c>
      <c r="R41" s="82">
        <v>1.3558444778369461</v>
      </c>
      <c r="S41" s="20" t="s">
        <v>453</v>
      </c>
    </row>
    <row r="42" spans="1:19">
      <c r="A42" s="74" t="s">
        <v>454</v>
      </c>
      <c r="B42" s="75">
        <v>4.834927E-2</v>
      </c>
      <c r="C42" s="76">
        <v>0.72823130000000003</v>
      </c>
      <c r="D42" s="77">
        <v>0.12353837069846108</v>
      </c>
      <c r="E42" s="78">
        <v>1.6677987514704951</v>
      </c>
      <c r="F42" s="79">
        <v>1.8531504237882954E-2</v>
      </c>
      <c r="G42" s="78">
        <v>1.5004105601823967</v>
      </c>
      <c r="H42" s="78">
        <v>0.89963525806665057</v>
      </c>
      <c r="J42" s="80">
        <v>116.39427001319929</v>
      </c>
      <c r="K42" s="80">
        <v>17.084514501333345</v>
      </c>
      <c r="L42" s="80">
        <v>118.2748285370086</v>
      </c>
      <c r="M42" s="80">
        <v>1.8637430198369525</v>
      </c>
      <c r="N42" s="80">
        <v>118.36833651762626</v>
      </c>
      <c r="O42" s="80">
        <v>1.7600451543923894</v>
      </c>
      <c r="P42" s="81">
        <v>2042.5441465009203</v>
      </c>
      <c r="Q42" s="81">
        <v>2858.2132144205557</v>
      </c>
      <c r="R42" s="82">
        <v>1.3993397495554536</v>
      </c>
      <c r="S42" s="20" t="s">
        <v>453</v>
      </c>
    </row>
    <row r="43" spans="1:19">
      <c r="A43" s="74" t="s">
        <v>455</v>
      </c>
      <c r="B43" s="75">
        <v>4.9229759999999997E-2</v>
      </c>
      <c r="C43" s="76">
        <v>1.7208079999999999</v>
      </c>
      <c r="D43" s="77">
        <v>0.12055646772036573</v>
      </c>
      <c r="E43" s="78">
        <v>2.5102395201404311</v>
      </c>
      <c r="F43" s="79">
        <v>1.8305770136608095E-2</v>
      </c>
      <c r="G43" s="78">
        <v>1.511427838042452</v>
      </c>
      <c r="H43" s="78">
        <v>0.60210502859021853</v>
      </c>
      <c r="J43" s="80">
        <v>87.598738902681333</v>
      </c>
      <c r="K43" s="80">
        <v>46.84474614707154</v>
      </c>
      <c r="L43" s="80">
        <v>115.57639041347035</v>
      </c>
      <c r="M43" s="80">
        <v>2.7459267387503901</v>
      </c>
      <c r="N43" s="80">
        <v>116.93947861512295</v>
      </c>
      <c r="O43" s="80">
        <v>1.7517592889261109</v>
      </c>
      <c r="P43" s="81">
        <v>496.86205437667132</v>
      </c>
      <c r="Q43" s="81">
        <v>403.66047747926564</v>
      </c>
      <c r="R43" s="82">
        <v>0.81241961209066382</v>
      </c>
      <c r="S43" s="20" t="s">
        <v>456</v>
      </c>
    </row>
    <row r="44" spans="1:19">
      <c r="A44" s="74" t="s">
        <v>457</v>
      </c>
      <c r="B44" s="75">
        <v>4.8433530000000002E-2</v>
      </c>
      <c r="C44" s="76">
        <v>1.3128</v>
      </c>
      <c r="D44" s="77">
        <v>0.12293526188974722</v>
      </c>
      <c r="E44" s="78">
        <v>1.9982992763356446</v>
      </c>
      <c r="F44" s="79">
        <v>1.8408952322950034E-2</v>
      </c>
      <c r="G44" s="78">
        <v>1.5065709932836089</v>
      </c>
      <c r="H44" s="78">
        <v>0.75392660705270542</v>
      </c>
      <c r="J44" s="80">
        <v>120.49901562255</v>
      </c>
      <c r="K44" s="80">
        <v>30.647664927929004</v>
      </c>
      <c r="L44" s="80">
        <v>117.72963052580803</v>
      </c>
      <c r="M44" s="80">
        <v>2.2237587689361571</v>
      </c>
      <c r="N44" s="80">
        <v>117.59264334419404</v>
      </c>
      <c r="O44" s="80">
        <v>1.7557950251792382</v>
      </c>
      <c r="P44" s="81">
        <v>1302.3187023659816</v>
      </c>
      <c r="Q44" s="81">
        <v>807.79414993607816</v>
      </c>
      <c r="R44" s="82">
        <v>0.62027378434212899</v>
      </c>
      <c r="S44" s="20" t="s">
        <v>458</v>
      </c>
    </row>
    <row r="45" spans="1:19">
      <c r="A45" s="83" t="s">
        <v>459</v>
      </c>
      <c r="B45" s="75">
        <v>4.9468600000000001E-2</v>
      </c>
      <c r="C45" s="76">
        <v>1.644968</v>
      </c>
      <c r="D45" s="77">
        <v>0.12159523997915471</v>
      </c>
      <c r="E45" s="78">
        <v>2.3884552264399623</v>
      </c>
      <c r="F45" s="79">
        <v>1.8259277533288688E-2</v>
      </c>
      <c r="G45" s="78">
        <v>1.5061875761514636</v>
      </c>
      <c r="H45" s="78">
        <v>0.63061160179103082</v>
      </c>
      <c r="J45" s="80">
        <v>113.9055239828343</v>
      </c>
      <c r="K45" s="80">
        <v>43.161911404145684</v>
      </c>
      <c r="L45" s="80">
        <v>116.51722935814095</v>
      </c>
      <c r="M45" s="80">
        <v>2.6326329856257988</v>
      </c>
      <c r="N45" s="80">
        <v>116.64514912361291</v>
      </c>
      <c r="O45" s="80">
        <v>1.7413302151580017</v>
      </c>
      <c r="P45" s="81">
        <v>667.95987537132282</v>
      </c>
      <c r="Q45" s="81">
        <v>445.45546472005543</v>
      </c>
      <c r="R45" s="82">
        <v>0.66688955601176514</v>
      </c>
      <c r="S45" s="20" t="s">
        <v>460</v>
      </c>
    </row>
    <row r="46" spans="1:19">
      <c r="A46" s="83" t="s">
        <v>461</v>
      </c>
      <c r="B46" s="75">
        <v>4.8637720000000002E-2</v>
      </c>
      <c r="C46" s="76">
        <v>0.85557989999999995</v>
      </c>
      <c r="D46" s="77">
        <v>0.12320458407957369</v>
      </c>
      <c r="E46" s="78">
        <v>1.7294134308305984</v>
      </c>
      <c r="F46" s="79">
        <v>1.8371828556161641E-2</v>
      </c>
      <c r="G46" s="78">
        <v>1.5029483854920802</v>
      </c>
      <c r="H46" s="78">
        <v>0.86905095028101409</v>
      </c>
      <c r="J46" s="80">
        <v>130.40375080574495</v>
      </c>
      <c r="K46" s="80">
        <v>20.002085019330597</v>
      </c>
      <c r="L46" s="80">
        <v>117.97312844444127</v>
      </c>
      <c r="M46" s="80">
        <v>1.9280087106212096</v>
      </c>
      <c r="N46" s="80">
        <v>117.35764979064962</v>
      </c>
      <c r="O46" s="80">
        <v>1.7481035805338441</v>
      </c>
      <c r="P46" s="81">
        <v>1385.4710723635205</v>
      </c>
      <c r="Q46" s="81">
        <v>1385.0733037996556</v>
      </c>
      <c r="R46" s="82">
        <v>0.99971290013064917</v>
      </c>
      <c r="S46" s="20" t="s">
        <v>462</v>
      </c>
    </row>
    <row r="47" spans="1:19">
      <c r="A47" s="83" t="s">
        <v>463</v>
      </c>
      <c r="B47" s="75">
        <v>4.8916679999999997E-2</v>
      </c>
      <c r="C47" s="76">
        <v>1.9114040000000001</v>
      </c>
      <c r="D47" s="77">
        <v>0.12033940544210983</v>
      </c>
      <c r="E47" s="78">
        <v>2.6251709809632322</v>
      </c>
      <c r="F47" s="79">
        <v>1.8203050860100396E-2</v>
      </c>
      <c r="G47" s="78">
        <v>1.50315120584585</v>
      </c>
      <c r="H47" s="78">
        <v>0.57259173468933855</v>
      </c>
      <c r="J47" s="80">
        <v>96.660030975042972</v>
      </c>
      <c r="K47" s="80">
        <v>50.16745895554989</v>
      </c>
      <c r="L47" s="80">
        <v>115.37968215748118</v>
      </c>
      <c r="M47" s="80">
        <v>2.8672052581093372</v>
      </c>
      <c r="N47" s="80">
        <v>116.28917845969015</v>
      </c>
      <c r="O47" s="80">
        <v>1.7325629525630215</v>
      </c>
      <c r="P47" s="81">
        <v>440.79282328113806</v>
      </c>
      <c r="Q47" s="81">
        <v>374.30982585926046</v>
      </c>
      <c r="R47" s="82">
        <v>0.84917404751058145</v>
      </c>
      <c r="S47" s="20" t="s">
        <v>464</v>
      </c>
    </row>
    <row r="48" spans="1:19">
      <c r="A48" s="83" t="s">
        <v>465</v>
      </c>
      <c r="B48" s="75">
        <v>4.9218779999999997E-2</v>
      </c>
      <c r="C48" s="76">
        <v>0.96589559999999997</v>
      </c>
      <c r="D48" s="77">
        <v>0.12234900333135275</v>
      </c>
      <c r="E48" s="78">
        <v>1.9247372895031014</v>
      </c>
      <c r="F48" s="79">
        <v>1.8374363940479612E-2</v>
      </c>
      <c r="G48" s="78">
        <v>1.5717209883058076</v>
      </c>
      <c r="H48" s="78">
        <v>0.81658987794202809</v>
      </c>
      <c r="J48" s="80">
        <v>113.66179324326548</v>
      </c>
      <c r="K48" s="80">
        <v>26.006436311343251</v>
      </c>
      <c r="L48" s="80">
        <v>117.19938406412903</v>
      </c>
      <c r="M48" s="80">
        <v>2.1327006231806749</v>
      </c>
      <c r="N48" s="80">
        <v>117.37369905342491</v>
      </c>
      <c r="O48" s="80">
        <v>1.8283532194075247</v>
      </c>
      <c r="P48" s="81">
        <v>1457.6543757485551</v>
      </c>
      <c r="Q48" s="81">
        <v>883.34588619082899</v>
      </c>
      <c r="R48" s="82">
        <v>0.6060050317052702</v>
      </c>
      <c r="S48" s="20" t="s">
        <v>464</v>
      </c>
    </row>
    <row r="49" spans="1:19">
      <c r="A49" s="83" t="s">
        <v>466</v>
      </c>
      <c r="B49" s="75">
        <v>4.8789989999999998E-2</v>
      </c>
      <c r="C49" s="76">
        <v>0.72406669999999995</v>
      </c>
      <c r="D49" s="77">
        <v>0.12549786130899368</v>
      </c>
      <c r="E49" s="78">
        <v>1.6656769325544567</v>
      </c>
      <c r="F49" s="79">
        <v>1.8655389499137726E-2</v>
      </c>
      <c r="G49" s="78">
        <v>1.5000690176105678</v>
      </c>
      <c r="H49" s="78">
        <v>0.90057620916325287</v>
      </c>
      <c r="J49" s="80">
        <v>137.75119868642034</v>
      </c>
      <c r="K49" s="80">
        <v>16.920415374884033</v>
      </c>
      <c r="L49" s="80">
        <v>120.04415002153807</v>
      </c>
      <c r="M49" s="80">
        <v>1.8876260110659016</v>
      </c>
      <c r="N49" s="80">
        <v>119.15237425961982</v>
      </c>
      <c r="O49" s="80">
        <v>1.7711940378888347</v>
      </c>
      <c r="P49" s="81">
        <v>2057.4399397236384</v>
      </c>
      <c r="Q49" s="81">
        <v>2955.8828788109104</v>
      </c>
      <c r="R49" s="82">
        <v>1.4366800321801634</v>
      </c>
      <c r="S49" s="20" t="s">
        <v>467</v>
      </c>
    </row>
    <row r="51" spans="1:19">
      <c r="A51" s="75" t="s">
        <v>468</v>
      </c>
      <c r="B51" s="75">
        <v>4.9925890000000001E-2</v>
      </c>
      <c r="C51" s="76">
        <v>0.74710960000000004</v>
      </c>
      <c r="D51" s="77">
        <v>0.16890963585253299</v>
      </c>
      <c r="E51" s="78">
        <v>1.749008630603945</v>
      </c>
      <c r="F51" s="79">
        <v>2.4947004098060128E-2</v>
      </c>
      <c r="G51" s="78">
        <v>1.5051954014153188</v>
      </c>
      <c r="H51" s="78">
        <v>0.86059918463384877</v>
      </c>
      <c r="J51" s="80">
        <v>152.89617286445167</v>
      </c>
      <c r="K51" s="80">
        <v>20.732840028147208</v>
      </c>
      <c r="L51" s="80">
        <v>158.47223345618647</v>
      </c>
      <c r="M51" s="80">
        <v>2.5694770093732111</v>
      </c>
      <c r="N51" s="80">
        <v>158.8454983706246</v>
      </c>
      <c r="O51" s="80">
        <v>2.3621509268299254</v>
      </c>
      <c r="P51" s="81">
        <v>1856.7665823078733</v>
      </c>
      <c r="Q51" s="81">
        <v>855.10905004915253</v>
      </c>
      <c r="R51" s="82">
        <v>0.46053664375319181</v>
      </c>
      <c r="S51" s="20" t="s">
        <v>469</v>
      </c>
    </row>
    <row r="52" spans="1:19">
      <c r="A52" s="75" t="s">
        <v>470</v>
      </c>
      <c r="B52" s="75">
        <v>4.9737549999999998E-2</v>
      </c>
      <c r="C52" s="76">
        <v>0.78025659999999997</v>
      </c>
      <c r="D52" s="77">
        <v>0.16904684922849272</v>
      </c>
      <c r="E52" s="78">
        <v>1.7471238598847594</v>
      </c>
      <c r="F52" s="79">
        <v>2.4930421007456498E-2</v>
      </c>
      <c r="G52" s="78">
        <v>1.5199909640387581</v>
      </c>
      <c r="H52" s="78">
        <v>0.86999611128830734</v>
      </c>
      <c r="J52" s="80">
        <v>156.35475406652662</v>
      </c>
      <c r="K52" s="80">
        <v>20.042154842279171</v>
      </c>
      <c r="L52" s="80">
        <v>158.59141799848106</v>
      </c>
      <c r="M52" s="80">
        <v>2.5684903916178836</v>
      </c>
      <c r="N52" s="80">
        <v>158.74119801671725</v>
      </c>
      <c r="O52" s="80">
        <v>2.3838270158815789</v>
      </c>
      <c r="P52" s="81">
        <v>1910.3237041142736</v>
      </c>
      <c r="Q52" s="81">
        <v>844.8117900133991</v>
      </c>
      <c r="R52" s="82">
        <v>0.44223488835631564</v>
      </c>
      <c r="S52" s="20" t="s">
        <v>471</v>
      </c>
    </row>
    <row r="53" spans="1:19">
      <c r="A53" s="75" t="s">
        <v>472</v>
      </c>
      <c r="B53" s="75">
        <v>4.9539439999999997E-2</v>
      </c>
      <c r="C53" s="76">
        <v>0.66373539999999998</v>
      </c>
      <c r="D53" s="77">
        <v>0.17584315992380584</v>
      </c>
      <c r="E53" s="78">
        <v>1.6424813888306458</v>
      </c>
      <c r="F53" s="79">
        <v>2.5743827207522326E-2</v>
      </c>
      <c r="G53" s="78">
        <v>1.5023982266502736</v>
      </c>
      <c r="H53" s="78">
        <v>0.9147124812902121</v>
      </c>
      <c r="J53" s="80">
        <v>173.44112610604537</v>
      </c>
      <c r="K53" s="80">
        <v>15.415778736165009</v>
      </c>
      <c r="L53" s="80">
        <v>164.47730433109743</v>
      </c>
      <c r="M53" s="80">
        <v>2.497125501095848</v>
      </c>
      <c r="N53" s="80">
        <v>163.85517800986455</v>
      </c>
      <c r="O53" s="80">
        <v>2.4311925683425661</v>
      </c>
      <c r="P53" s="81">
        <v>1978.2627964678475</v>
      </c>
      <c r="Q53" s="81">
        <v>1181.8426488284654</v>
      </c>
      <c r="R53" s="82">
        <v>0.59741438343713693</v>
      </c>
      <c r="S53" s="20" t="s">
        <v>473</v>
      </c>
    </row>
    <row r="54" spans="1:19">
      <c r="A54" s="75" t="s">
        <v>474</v>
      </c>
      <c r="B54" s="75">
        <v>4.9506630000000003E-2</v>
      </c>
      <c r="C54" s="76">
        <v>0.60602979999999995</v>
      </c>
      <c r="D54" s="77">
        <v>0.17294164138166607</v>
      </c>
      <c r="E54" s="78">
        <v>1.6540340188293976</v>
      </c>
      <c r="F54" s="79">
        <v>2.5514545430697925E-2</v>
      </c>
      <c r="G54" s="78">
        <v>1.5110766699063447</v>
      </c>
      <c r="H54" s="78">
        <v>0.91357049051250627</v>
      </c>
      <c r="J54" s="80">
        <v>155.46138399475296</v>
      </c>
      <c r="K54" s="80">
        <v>15.673756382505372</v>
      </c>
      <c r="L54" s="80">
        <v>161.96864176362317</v>
      </c>
      <c r="M54" s="80">
        <v>2.47929170404243</v>
      </c>
      <c r="N54" s="80">
        <v>162.41406720325787</v>
      </c>
      <c r="O54" s="80">
        <v>2.4239986094737875</v>
      </c>
      <c r="P54" s="81">
        <v>2282.3377660658084</v>
      </c>
      <c r="Q54" s="81">
        <v>1258.1990016553598</v>
      </c>
      <c r="R54" s="82">
        <v>0.55127642383282593</v>
      </c>
      <c r="S54" s="20" t="s">
        <v>475</v>
      </c>
    </row>
    <row r="55" spans="1:19">
      <c r="A55" s="75" t="s">
        <v>476</v>
      </c>
      <c r="B55" s="75">
        <v>4.9746810000000002E-2</v>
      </c>
      <c r="C55" s="76">
        <v>0.73942260000000004</v>
      </c>
      <c r="D55" s="77">
        <v>0.17223299065393685</v>
      </c>
      <c r="E55" s="78">
        <v>1.6923395541134509</v>
      </c>
      <c r="F55" s="79">
        <v>2.5241815875236249E-2</v>
      </c>
      <c r="G55" s="78">
        <v>1.5050980337645901</v>
      </c>
      <c r="H55" s="78">
        <v>0.88935936650907554</v>
      </c>
      <c r="J55" s="80">
        <v>170.98703837821674</v>
      </c>
      <c r="K55" s="80">
        <v>17.965076619566894</v>
      </c>
      <c r="L55" s="80">
        <v>161.35499708941796</v>
      </c>
      <c r="M55" s="80">
        <v>2.52790248881099</v>
      </c>
      <c r="N55" s="80">
        <v>160.69945330006931</v>
      </c>
      <c r="O55" s="80">
        <v>2.3892288807382531</v>
      </c>
      <c r="P55" s="81">
        <v>1711.8440260922555</v>
      </c>
      <c r="Q55" s="81">
        <v>895.14276284955429</v>
      </c>
      <c r="R55" s="82">
        <v>0.52291140384615442</v>
      </c>
      <c r="S55" s="20" t="s">
        <v>477</v>
      </c>
    </row>
    <row r="56" spans="1:19">
      <c r="A56" s="75" t="s">
        <v>478</v>
      </c>
      <c r="B56" s="75">
        <v>4.9075489999999999E-2</v>
      </c>
      <c r="C56" s="76">
        <v>0.77726899999999999</v>
      </c>
      <c r="D56" s="77">
        <v>0.16818214930193912</v>
      </c>
      <c r="E56" s="78">
        <v>1.7423936340438573</v>
      </c>
      <c r="F56" s="79">
        <v>2.4855012105662804E-2</v>
      </c>
      <c r="G56" s="78">
        <v>1.5594192757547791</v>
      </c>
      <c r="H56" s="78">
        <v>0.8949867844360635</v>
      </c>
      <c r="J56" s="80">
        <v>151.43911878106286</v>
      </c>
      <c r="K56" s="80">
        <v>18.111111615920965</v>
      </c>
      <c r="L56" s="80">
        <v>157.84009949936419</v>
      </c>
      <c r="M56" s="80">
        <v>2.5502972645196076</v>
      </c>
      <c r="N56" s="80">
        <v>158.26688787054547</v>
      </c>
      <c r="O56" s="80">
        <v>2.4384552501947043</v>
      </c>
      <c r="P56" s="81">
        <v>1299.9486843080704</v>
      </c>
      <c r="Q56" s="81">
        <v>815.40056115035611</v>
      </c>
      <c r="R56" s="82">
        <v>0.62725596094154523</v>
      </c>
      <c r="S56" s="20" t="s">
        <v>479</v>
      </c>
    </row>
    <row r="57" spans="1:19">
      <c r="A57" s="75" t="s">
        <v>480</v>
      </c>
      <c r="B57" s="75">
        <v>4.9071400000000001E-2</v>
      </c>
      <c r="C57" s="76">
        <v>0.79874809999999996</v>
      </c>
      <c r="D57" s="77">
        <v>0.16966985746117261</v>
      </c>
      <c r="E57" s="78">
        <v>1.7041885199965578</v>
      </c>
      <c r="F57" s="79">
        <v>2.5076964880766557E-2</v>
      </c>
      <c r="G57" s="78">
        <v>1.5054102379200318</v>
      </c>
      <c r="H57" s="78">
        <v>0.88335898303262406</v>
      </c>
      <c r="J57" s="80">
        <v>151.24383528457724</v>
      </c>
      <c r="K57" s="80">
        <v>18.609424973311611</v>
      </c>
      <c r="L57" s="80">
        <v>159.13239161418812</v>
      </c>
      <c r="M57" s="80">
        <v>2.5131956406246605</v>
      </c>
      <c r="N57" s="80">
        <v>159.66283616428558</v>
      </c>
      <c r="O57" s="80">
        <v>2.3744965915532825</v>
      </c>
      <c r="P57" s="81">
        <v>1285.5533548703595</v>
      </c>
      <c r="Q57" s="81">
        <v>717.04206195015831</v>
      </c>
      <c r="R57" s="82">
        <v>0.55776919661375535</v>
      </c>
      <c r="S57" s="20" t="s">
        <v>479</v>
      </c>
    </row>
    <row r="58" spans="1:19">
      <c r="A58" s="84" t="s">
        <v>481</v>
      </c>
      <c r="B58" s="84">
        <v>4.9418440000000001E-2</v>
      </c>
      <c r="C58" s="85">
        <v>0.45614690000000002</v>
      </c>
      <c r="D58" s="86">
        <v>0.17162808338461699</v>
      </c>
      <c r="E58" s="87">
        <v>1.5817525006024438</v>
      </c>
      <c r="F58" s="88">
        <v>2.5310455795374137E-2</v>
      </c>
      <c r="G58" s="87">
        <v>1.5002408384389945</v>
      </c>
      <c r="H58" s="87">
        <v>0.94846749909837136</v>
      </c>
      <c r="I58" s="28"/>
      <c r="J58" s="89">
        <v>156.41360679624154</v>
      </c>
      <c r="K58" s="89">
        <v>11.691080622566268</v>
      </c>
      <c r="L58" s="89">
        <v>160.83089383901705</v>
      </c>
      <c r="M58" s="89">
        <v>2.3554324264450086</v>
      </c>
      <c r="N58" s="89">
        <v>161.13102616062318</v>
      </c>
      <c r="O58" s="89">
        <v>2.3878343771104871</v>
      </c>
      <c r="P58" s="90">
        <v>3403.085879243843</v>
      </c>
      <c r="Q58" s="90">
        <v>840.95620757788254</v>
      </c>
      <c r="R58" s="91">
        <v>0.24711577592180567</v>
      </c>
      <c r="S58" s="28" t="s">
        <v>477</v>
      </c>
    </row>
    <row r="60" spans="1:19">
      <c r="A60" s="92" t="s">
        <v>482</v>
      </c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</row>
    <row r="61" spans="1:19">
      <c r="A61" s="94" t="s">
        <v>483</v>
      </c>
      <c r="B61" s="95">
        <v>4.940133E-2</v>
      </c>
      <c r="C61" s="96">
        <v>0.75694019999999995</v>
      </c>
      <c r="D61" s="97">
        <v>0.12292552655019855</v>
      </c>
      <c r="E61" s="98">
        <v>1.7478664608064589</v>
      </c>
      <c r="F61" s="99">
        <v>1.8323651413005446E-2</v>
      </c>
      <c r="G61" s="98">
        <v>1.5151226910769016</v>
      </c>
      <c r="H61" s="98">
        <v>0.86684121759383681</v>
      </c>
      <c r="J61" s="100">
        <v>131.24628201959962</v>
      </c>
      <c r="K61" s="100">
        <v>20.367840501577501</v>
      </c>
      <c r="L61" s="100">
        <v>117.72082757698199</v>
      </c>
      <c r="M61" s="100">
        <v>1.9446663419998429</v>
      </c>
      <c r="N61" s="100">
        <v>117.05267555958952</v>
      </c>
      <c r="O61" s="100">
        <v>1.7577269277265355</v>
      </c>
      <c r="P61" s="101">
        <v>719.0743657413044</v>
      </c>
      <c r="Q61" s="101">
        <v>694.8810621570874</v>
      </c>
      <c r="R61" s="102">
        <v>0.96635493526559557</v>
      </c>
      <c r="S61" s="103">
        <v>0.09</v>
      </c>
    </row>
    <row r="62" spans="1:19">
      <c r="A62" s="94" t="s">
        <v>484</v>
      </c>
      <c r="B62" s="95">
        <v>4.8712329999999998E-2</v>
      </c>
      <c r="C62" s="96">
        <v>0.79009689999999999</v>
      </c>
      <c r="D62" s="97">
        <v>0.12108141286397935</v>
      </c>
      <c r="E62" s="98">
        <v>1.7516992453230258</v>
      </c>
      <c r="F62" s="99">
        <v>1.8293306146468818E-2</v>
      </c>
      <c r="G62" s="98">
        <v>1.5063210638497189</v>
      </c>
      <c r="H62" s="98">
        <v>0.85991991369040188</v>
      </c>
      <c r="J62" s="100">
        <v>99.502073138838668</v>
      </c>
      <c r="K62" s="100">
        <v>21.017170885064107</v>
      </c>
      <c r="L62" s="100">
        <v>116.05195376567386</v>
      </c>
      <c r="M62" s="100">
        <v>1.9228301714439429</v>
      </c>
      <c r="N62" s="100">
        <v>116.86057448152442</v>
      </c>
      <c r="O62" s="100">
        <v>1.7446721807740233</v>
      </c>
      <c r="P62" s="101">
        <v>654.37697800438764</v>
      </c>
      <c r="Q62" s="101">
        <v>627.67669032025003</v>
      </c>
      <c r="R62" s="102">
        <v>0.9591973914400781</v>
      </c>
      <c r="S62" s="103">
        <v>0.09</v>
      </c>
    </row>
    <row r="63" spans="1:19">
      <c r="A63" s="94" t="s">
        <v>485</v>
      </c>
      <c r="B63" s="95">
        <v>4.9176999999999998E-2</v>
      </c>
      <c r="C63" s="96">
        <v>1.093105</v>
      </c>
      <c r="D63" s="97">
        <v>0.12142260722010893</v>
      </c>
      <c r="E63" s="98">
        <v>2.0036722646127223</v>
      </c>
      <c r="F63" s="99">
        <v>1.8304082138631654E-2</v>
      </c>
      <c r="G63" s="98">
        <v>1.5824388070628976</v>
      </c>
      <c r="H63" s="98">
        <v>0.78976928263702761</v>
      </c>
      <c r="J63" s="100">
        <v>104.76330533142763</v>
      </c>
      <c r="K63" s="100">
        <v>28.793427908681167</v>
      </c>
      <c r="L63" s="100">
        <v>116.36093244901298</v>
      </c>
      <c r="M63" s="100">
        <v>2.2052527316225037</v>
      </c>
      <c r="N63" s="100">
        <v>116.92879268616804</v>
      </c>
      <c r="O63" s="100">
        <v>1.8339072829196139</v>
      </c>
      <c r="P63" s="101">
        <v>522.9488898973899</v>
      </c>
      <c r="Q63" s="101">
        <v>473.08126937941427</v>
      </c>
      <c r="R63" s="102">
        <v>0.90464150229334961</v>
      </c>
      <c r="S63" s="103">
        <v>0.14000000000000001</v>
      </c>
    </row>
    <row r="64" spans="1:19">
      <c r="A64" s="94" t="s">
        <v>486</v>
      </c>
      <c r="B64" s="95">
        <v>4.9482869999999998E-2</v>
      </c>
      <c r="C64" s="96">
        <v>1.1357930000000001</v>
      </c>
      <c r="D64" s="97">
        <v>0.1194811110832284</v>
      </c>
      <c r="E64" s="98">
        <v>2.2008597810456823</v>
      </c>
      <c r="F64" s="99">
        <v>1.8071192963242812E-2</v>
      </c>
      <c r="G64" s="98">
        <v>1.5135589417736539</v>
      </c>
      <c r="H64" s="98">
        <v>0.68771257251769358</v>
      </c>
      <c r="J64" s="100">
        <v>96.925721507830048</v>
      </c>
      <c r="K64" s="100">
        <v>37.388078718012196</v>
      </c>
      <c r="L64" s="100">
        <v>114.60149695653189</v>
      </c>
      <c r="M64" s="100">
        <v>2.3878956064211367</v>
      </c>
      <c r="N64" s="100">
        <v>115.45430995404408</v>
      </c>
      <c r="O64" s="100">
        <v>1.7321462740021305</v>
      </c>
      <c r="P64" s="101">
        <v>362.58788755655246</v>
      </c>
      <c r="Q64" s="101">
        <v>278.60819733719001</v>
      </c>
      <c r="R64" s="102">
        <v>0.76838804300580998</v>
      </c>
      <c r="S64" s="103">
        <v>0.19</v>
      </c>
    </row>
    <row r="65" spans="1:19">
      <c r="A65" s="94" t="s">
        <v>487</v>
      </c>
      <c r="B65" s="95">
        <v>5.0360240000000001E-2</v>
      </c>
      <c r="C65" s="96">
        <v>1.9209609999999999</v>
      </c>
      <c r="D65" s="97">
        <v>0.11984706528604466</v>
      </c>
      <c r="E65" s="98">
        <v>3.020271332426967</v>
      </c>
      <c r="F65" s="99">
        <v>1.8186589813826686E-2</v>
      </c>
      <c r="G65" s="98">
        <v>1.6656109261012475</v>
      </c>
      <c r="H65" s="98">
        <v>0.55147724915258867</v>
      </c>
      <c r="J65" s="100">
        <v>89.092339030448898</v>
      </c>
      <c r="K65" s="100">
        <v>58.658577329652502</v>
      </c>
      <c r="L65" s="100">
        <v>114.93336765153482</v>
      </c>
      <c r="M65" s="100">
        <v>3.287360979774459</v>
      </c>
      <c r="N65" s="100">
        <v>116.18495997415725</v>
      </c>
      <c r="O65" s="100">
        <v>1.9181398866117001</v>
      </c>
      <c r="P65" s="101">
        <v>178.15167936220885</v>
      </c>
      <c r="Q65" s="101">
        <v>107.08920607939278</v>
      </c>
      <c r="R65" s="102">
        <v>0.60111252648741242</v>
      </c>
      <c r="S65" s="103">
        <v>0.33</v>
      </c>
    </row>
    <row r="66" spans="1:19">
      <c r="A66" s="94" t="s">
        <v>488</v>
      </c>
      <c r="B66" s="95">
        <v>5.0142720000000002E-2</v>
      </c>
      <c r="C66" s="96">
        <v>1.805634</v>
      </c>
      <c r="D66" s="97">
        <v>0.12115957336589754</v>
      </c>
      <c r="E66" s="98">
        <v>2.5468800216151313</v>
      </c>
      <c r="F66" s="99">
        <v>1.8057016388056523E-2</v>
      </c>
      <c r="G66" s="98">
        <v>1.5163275849553834</v>
      </c>
      <c r="H66" s="98">
        <v>0.59536671224653481</v>
      </c>
      <c r="J66" s="100">
        <v>131.6886194124246</v>
      </c>
      <c r="K66" s="100">
        <v>47.427167548690306</v>
      </c>
      <c r="L66" s="100">
        <v>116.12274263234887</v>
      </c>
      <c r="M66" s="100">
        <v>2.798511193039019</v>
      </c>
      <c r="N66" s="100">
        <v>115.3645434305832</v>
      </c>
      <c r="O66" s="100">
        <v>1.733977826960595</v>
      </c>
      <c r="P66" s="101">
        <v>248.41761329908286</v>
      </c>
      <c r="Q66" s="101">
        <v>171.86753861204582</v>
      </c>
      <c r="R66" s="102">
        <v>0.69184924663584768</v>
      </c>
      <c r="S66" s="103">
        <v>0.19</v>
      </c>
    </row>
    <row r="67" spans="1:19">
      <c r="A67" s="94" t="s">
        <v>489</v>
      </c>
      <c r="B67" s="95">
        <v>5.0593550000000001E-2</v>
      </c>
      <c r="C67" s="96">
        <v>1.252629</v>
      </c>
      <c r="D67" s="97">
        <v>0.12335330850757185</v>
      </c>
      <c r="E67" s="98">
        <v>2.0472827997472192</v>
      </c>
      <c r="F67" s="99">
        <v>1.8112775785054592E-2</v>
      </c>
      <c r="G67" s="98">
        <v>1.5025728634160902</v>
      </c>
      <c r="H67" s="98">
        <v>0.7339351767140404</v>
      </c>
      <c r="J67" s="100">
        <v>166.52362273265615</v>
      </c>
      <c r="K67" s="100">
        <v>32.171946705669583</v>
      </c>
      <c r="L67" s="100">
        <v>118.10756723590393</v>
      </c>
      <c r="M67" s="100">
        <v>2.2852346735802302</v>
      </c>
      <c r="N67" s="100">
        <v>115.71760648953438</v>
      </c>
      <c r="O67" s="100">
        <v>1.7234588715498989</v>
      </c>
      <c r="P67" s="101">
        <v>518.08193861572181</v>
      </c>
      <c r="Q67" s="101">
        <v>430.70790608588413</v>
      </c>
      <c r="R67" s="102">
        <v>0.83135093888180145</v>
      </c>
      <c r="S67" s="103">
        <v>0.15</v>
      </c>
    </row>
    <row r="68" spans="1:19">
      <c r="A68" s="94" t="s">
        <v>490</v>
      </c>
      <c r="B68" s="95">
        <v>5.0728389999999998E-2</v>
      </c>
      <c r="C68" s="96">
        <v>1.3382529999999999</v>
      </c>
      <c r="D68" s="97">
        <v>0.11858608080063893</v>
      </c>
      <c r="E68" s="98">
        <v>2.4458934687859868</v>
      </c>
      <c r="F68" s="99">
        <v>1.7948893915430256E-2</v>
      </c>
      <c r="G68" s="98">
        <v>1.5196877561381283</v>
      </c>
      <c r="H68" s="98">
        <v>0.62132213668832514</v>
      </c>
      <c r="J68" s="100">
        <v>95.201077938285678</v>
      </c>
      <c r="K68" s="100">
        <v>44.759083774502621</v>
      </c>
      <c r="L68" s="100">
        <v>113.78936885525181</v>
      </c>
      <c r="M68" s="100">
        <v>2.6363036115366474</v>
      </c>
      <c r="N68" s="100">
        <v>114.67986738119573</v>
      </c>
      <c r="O68" s="100">
        <v>1.7275971487482056</v>
      </c>
      <c r="P68" s="101">
        <v>220.68995164426346</v>
      </c>
      <c r="Q68" s="101">
        <v>166.44224385500192</v>
      </c>
      <c r="R68" s="102">
        <v>0.75419040429758666</v>
      </c>
      <c r="S68" s="103">
        <v>0.36</v>
      </c>
    </row>
    <row r="69" spans="1:19">
      <c r="A69" s="94" t="s">
        <v>491</v>
      </c>
      <c r="B69" s="95">
        <v>4.9913569999999997E-2</v>
      </c>
      <c r="C69" s="96">
        <v>1.428993</v>
      </c>
      <c r="D69" s="97">
        <v>0.11968932254459728</v>
      </c>
      <c r="E69" s="98">
        <v>2.4467088075471701</v>
      </c>
      <c r="F69" s="99">
        <v>1.8121283395778759E-2</v>
      </c>
      <c r="G69" s="98">
        <v>1.5789311808804092</v>
      </c>
      <c r="H69" s="98">
        <v>0.64532860469950648</v>
      </c>
      <c r="J69" s="100">
        <v>94.494668263101573</v>
      </c>
      <c r="K69" s="100">
        <v>43.671487698700858</v>
      </c>
      <c r="L69" s="100">
        <v>114.7903297374601</v>
      </c>
      <c r="M69" s="100">
        <v>2.6591241702879769</v>
      </c>
      <c r="N69" s="100">
        <v>115.7714741499646</v>
      </c>
      <c r="O69" s="100">
        <v>1.8118901950115174</v>
      </c>
      <c r="P69" s="101">
        <v>193.57101327356187</v>
      </c>
      <c r="Q69" s="101">
        <v>159.56318195732342</v>
      </c>
      <c r="R69" s="102">
        <v>0.82431340963134137</v>
      </c>
      <c r="S69" s="103">
        <v>0.26</v>
      </c>
    </row>
    <row r="70" spans="1:19">
      <c r="A70" s="94" t="s">
        <v>492</v>
      </c>
      <c r="B70" s="95">
        <v>4.8574239999999998E-2</v>
      </c>
      <c r="C70" s="96">
        <v>1.14174</v>
      </c>
      <c r="D70" s="97">
        <v>0.11738340673168918</v>
      </c>
      <c r="E70" s="98">
        <v>2.3163986128792331</v>
      </c>
      <c r="F70" s="99">
        <v>1.811964454939085E-2</v>
      </c>
      <c r="G70" s="98">
        <v>1.5080562168014993</v>
      </c>
      <c r="H70" s="98">
        <v>0.65103484711857029</v>
      </c>
      <c r="J70" s="100">
        <v>48.44563415465867</v>
      </c>
      <c r="K70" s="100">
        <v>41.468401984463313</v>
      </c>
      <c r="L70" s="100">
        <v>112.69706863131901</v>
      </c>
      <c r="M70" s="100">
        <v>2.473868704564147</v>
      </c>
      <c r="N70" s="100">
        <v>115.76109749713098</v>
      </c>
      <c r="O70" s="100">
        <v>1.7303935215467607</v>
      </c>
      <c r="P70" s="101">
        <v>305.71897801740761</v>
      </c>
      <c r="Q70" s="101">
        <v>254.26508185795615</v>
      </c>
      <c r="R70" s="102">
        <v>0.83169544627837377</v>
      </c>
      <c r="S70" s="103">
        <v>0.2</v>
      </c>
    </row>
    <row r="71" spans="1:19">
      <c r="A71" s="94" t="s">
        <v>493</v>
      </c>
      <c r="B71" s="95">
        <v>5.0340790000000003E-2</v>
      </c>
      <c r="C71" s="96">
        <v>1.3645609999999999</v>
      </c>
      <c r="D71" s="97">
        <v>0.11930612228275334</v>
      </c>
      <c r="E71" s="98">
        <v>2.2716335463268074</v>
      </c>
      <c r="F71" s="99">
        <v>1.7848525337876946E-2</v>
      </c>
      <c r="G71" s="98">
        <v>1.5231536825386778</v>
      </c>
      <c r="H71" s="98">
        <v>0.67051029643473581</v>
      </c>
      <c r="J71" s="100">
        <v>122.73946401852106</v>
      </c>
      <c r="K71" s="100">
        <v>39.224670980429032</v>
      </c>
      <c r="L71" s="100">
        <v>114.44276756927636</v>
      </c>
      <c r="M71" s="100">
        <v>2.4615482301808269</v>
      </c>
      <c r="N71" s="100">
        <v>114.04422709971837</v>
      </c>
      <c r="O71" s="100">
        <v>1.7220236974799934</v>
      </c>
      <c r="P71" s="101">
        <v>277.25121276998084</v>
      </c>
      <c r="Q71" s="101">
        <v>246.51489297914148</v>
      </c>
      <c r="R71" s="102">
        <v>0.88913909705296945</v>
      </c>
      <c r="S71" s="103">
        <v>0.24</v>
      </c>
    </row>
    <row r="72" spans="1:19">
      <c r="A72" s="94" t="s">
        <v>494</v>
      </c>
      <c r="B72" s="95">
        <v>4.9551539999999998E-2</v>
      </c>
      <c r="C72" s="96">
        <v>1.6646449999999999</v>
      </c>
      <c r="D72" s="97">
        <v>0.11844669717808723</v>
      </c>
      <c r="E72" s="98">
        <v>2.6111970472823445</v>
      </c>
      <c r="F72" s="99">
        <v>1.8163469097616132E-2</v>
      </c>
      <c r="G72" s="98">
        <v>1.5259771526651957</v>
      </c>
      <c r="H72" s="98">
        <v>0.58439754834028579</v>
      </c>
      <c r="J72" s="100">
        <v>64.190367273893855</v>
      </c>
      <c r="K72" s="100">
        <v>49.700520909239266</v>
      </c>
      <c r="L72" s="100">
        <v>113.66283716575954</v>
      </c>
      <c r="M72" s="100">
        <v>2.8117609675743642</v>
      </c>
      <c r="N72" s="100">
        <v>116.0385748158355</v>
      </c>
      <c r="O72" s="100">
        <v>1.7551193128679672</v>
      </c>
      <c r="P72" s="101">
        <v>201.00469111292219</v>
      </c>
      <c r="Q72" s="101">
        <v>159.58604289572338</v>
      </c>
      <c r="R72" s="102">
        <v>0.79394188270994004</v>
      </c>
      <c r="S72" s="103">
        <v>0.28999999999999998</v>
      </c>
    </row>
    <row r="73" spans="1:19">
      <c r="A73" s="94" t="s">
        <v>495</v>
      </c>
      <c r="B73" s="95">
        <v>4.9072890000000001E-2</v>
      </c>
      <c r="C73" s="96">
        <v>0.75615670000000001</v>
      </c>
      <c r="D73" s="97">
        <v>0.12255261565682189</v>
      </c>
      <c r="E73" s="98">
        <v>1.7033169584456187</v>
      </c>
      <c r="F73" s="99">
        <v>1.8262943288880808E-2</v>
      </c>
      <c r="G73" s="98">
        <v>1.5004760505102168</v>
      </c>
      <c r="H73" s="98">
        <v>0.88091417341344003</v>
      </c>
      <c r="J73" s="100">
        <v>131.90559225455755</v>
      </c>
      <c r="K73" s="100">
        <v>18.8476444204336</v>
      </c>
      <c r="L73" s="100">
        <v>117.38357432309971</v>
      </c>
      <c r="M73" s="100">
        <v>1.8899284923052511</v>
      </c>
      <c r="N73" s="100">
        <v>116.66835631339561</v>
      </c>
      <c r="O73" s="100">
        <v>1.7350681959122789</v>
      </c>
      <c r="P73" s="101">
        <v>873.89037343345171</v>
      </c>
      <c r="Q73" s="101">
        <v>730.36882718824813</v>
      </c>
      <c r="R73" s="102">
        <v>0.83576710465259174</v>
      </c>
      <c r="S73" s="103">
        <v>0.05</v>
      </c>
    </row>
    <row r="74" spans="1:19">
      <c r="A74" s="94" t="s">
        <v>496</v>
      </c>
      <c r="B74" s="95">
        <v>4.8820519999999999E-2</v>
      </c>
      <c r="C74" s="96">
        <v>1.011417</v>
      </c>
      <c r="D74" s="97">
        <v>0.12072359315467189</v>
      </c>
      <c r="E74" s="98">
        <v>1.8777426677448761</v>
      </c>
      <c r="F74" s="99">
        <v>1.8172026116447925E-2</v>
      </c>
      <c r="G74" s="98">
        <v>1.5229571467864969</v>
      </c>
      <c r="H74" s="98">
        <v>0.81105743238797046</v>
      </c>
      <c r="J74" s="100">
        <v>108.22980431236113</v>
      </c>
      <c r="K74" s="100">
        <v>25.740189690678399</v>
      </c>
      <c r="L74" s="100">
        <v>115.72781846303867</v>
      </c>
      <c r="M74" s="100">
        <v>2.0558868871612122</v>
      </c>
      <c r="N74" s="100">
        <v>116.0927526148116</v>
      </c>
      <c r="O74" s="100">
        <v>1.7524559502448966</v>
      </c>
      <c r="P74" s="101">
        <v>756.18660663533046</v>
      </c>
      <c r="Q74" s="101">
        <v>748.00710119736414</v>
      </c>
      <c r="R74" s="102">
        <v>0.98918321831384826</v>
      </c>
      <c r="S74" s="103">
        <v>0.08</v>
      </c>
    </row>
    <row r="75" spans="1:19">
      <c r="A75" s="94" t="s">
        <v>497</v>
      </c>
      <c r="B75" s="95">
        <v>5.0628050000000001E-2</v>
      </c>
      <c r="C75" s="96">
        <v>1.331499</v>
      </c>
      <c r="D75" s="97">
        <v>0.12150091548240567</v>
      </c>
      <c r="E75" s="98">
        <v>2.7887350438891239</v>
      </c>
      <c r="F75" s="99">
        <v>1.8086539194488604E-2</v>
      </c>
      <c r="G75" s="98">
        <v>1.5287048925047901</v>
      </c>
      <c r="H75" s="98">
        <v>0.54817143559571824</v>
      </c>
      <c r="J75" s="100">
        <v>134.46208687184949</v>
      </c>
      <c r="K75" s="100">
        <v>53.922427357426137</v>
      </c>
      <c r="L75" s="100">
        <v>116.4318335579393</v>
      </c>
      <c r="M75" s="100">
        <v>3.0723731917862152</v>
      </c>
      <c r="N75" s="100">
        <v>115.5514813678144</v>
      </c>
      <c r="O75" s="100">
        <v>1.7509414284158504</v>
      </c>
      <c r="P75" s="101">
        <v>222.56042967565338</v>
      </c>
      <c r="Q75" s="101">
        <v>212.30488312970266</v>
      </c>
      <c r="R75" s="102">
        <v>0.95392017098054416</v>
      </c>
      <c r="S75" s="103">
        <v>0.24</v>
      </c>
    </row>
    <row r="76" spans="1:19">
      <c r="A76" s="94" t="s">
        <v>498</v>
      </c>
      <c r="B76" s="95">
        <v>4.99432E-2</v>
      </c>
      <c r="C76" s="96">
        <v>1.0370619999999999</v>
      </c>
      <c r="D76" s="97">
        <v>0.12478683090592839</v>
      </c>
      <c r="E76" s="98">
        <v>1.892870466127955</v>
      </c>
      <c r="F76" s="99">
        <v>1.8249719915556128E-2</v>
      </c>
      <c r="G76" s="98">
        <v>1.5116611013401993</v>
      </c>
      <c r="H76" s="98">
        <v>0.79860779086085321</v>
      </c>
      <c r="J76" s="100">
        <v>175.91325401986927</v>
      </c>
      <c r="K76" s="100">
        <v>26.358702661624573</v>
      </c>
      <c r="L76" s="100">
        <v>119.40248166006583</v>
      </c>
      <c r="M76" s="100">
        <v>2.1345471248936096</v>
      </c>
      <c r="N76" s="100">
        <v>116.58464130108314</v>
      </c>
      <c r="O76" s="100">
        <v>1.7467605935873043</v>
      </c>
      <c r="P76" s="101">
        <v>371.06548746628658</v>
      </c>
      <c r="Q76" s="101">
        <v>244.46536808080239</v>
      </c>
      <c r="R76" s="102">
        <v>0.65882000977795996</v>
      </c>
      <c r="S76" s="103">
        <v>0.04</v>
      </c>
    </row>
    <row r="77" spans="1:19">
      <c r="A77" s="94" t="s">
        <v>499</v>
      </c>
      <c r="B77" s="95">
        <v>4.9875250000000003E-2</v>
      </c>
      <c r="C77" s="96">
        <v>1.292481</v>
      </c>
      <c r="D77" s="97">
        <v>0.11798040371265864</v>
      </c>
      <c r="E77" s="98">
        <v>2.550267043832902</v>
      </c>
      <c r="F77" s="99">
        <v>1.8085717926418918E-2</v>
      </c>
      <c r="G77" s="98">
        <v>1.5016872126363017</v>
      </c>
      <c r="H77" s="98">
        <v>0.58883528149246445</v>
      </c>
      <c r="J77" s="100">
        <v>65.012639088041411</v>
      </c>
      <c r="K77" s="100">
        <v>48.360840226516629</v>
      </c>
      <c r="L77" s="100">
        <v>113.23942386575709</v>
      </c>
      <c r="M77" s="100">
        <v>2.7363794481428116</v>
      </c>
      <c r="N77" s="100">
        <v>115.54628118485957</v>
      </c>
      <c r="O77" s="100">
        <v>1.7199151821790797</v>
      </c>
      <c r="P77" s="101">
        <v>243.24453492371643</v>
      </c>
      <c r="Q77" s="101">
        <v>219.03795965813217</v>
      </c>
      <c r="R77" s="102">
        <v>0.90048460791451834</v>
      </c>
      <c r="S77" s="103">
        <v>0.33</v>
      </c>
    </row>
    <row r="78" spans="1:19">
      <c r="A78" s="94" t="s">
        <v>500</v>
      </c>
      <c r="B78" s="95">
        <v>4.9557459999999998E-2</v>
      </c>
      <c r="C78" s="96">
        <v>1.002129</v>
      </c>
      <c r="D78" s="97">
        <v>0.12106240886314108</v>
      </c>
      <c r="E78" s="98">
        <v>1.9430739737455252</v>
      </c>
      <c r="F78" s="99">
        <v>1.8046299554923904E-2</v>
      </c>
      <c r="G78" s="98">
        <v>1.5265197730044477</v>
      </c>
      <c r="H78" s="98">
        <v>0.78562102813918322</v>
      </c>
      <c r="J78" s="100">
        <v>131.1980483983568</v>
      </c>
      <c r="K78" s="100">
        <v>28.03222337626951</v>
      </c>
      <c r="L78" s="100">
        <v>116.03474136367825</v>
      </c>
      <c r="M78" s="100">
        <v>2.1328229568681745</v>
      </c>
      <c r="N78" s="100">
        <v>115.29668327382966</v>
      </c>
      <c r="O78" s="100">
        <v>1.7446167508072401</v>
      </c>
      <c r="P78" s="101">
        <v>403.78109334016978</v>
      </c>
      <c r="Q78" s="101">
        <v>325.58750048704019</v>
      </c>
      <c r="R78" s="102">
        <v>0.80634657208366478</v>
      </c>
      <c r="S78" s="103">
        <v>0.11</v>
      </c>
    </row>
    <row r="79" spans="1:19">
      <c r="A79" s="94" t="s">
        <v>501</v>
      </c>
      <c r="B79" s="95">
        <v>4.8303720000000001E-2</v>
      </c>
      <c r="C79" s="96">
        <v>1.1095839999999999</v>
      </c>
      <c r="D79" s="97">
        <v>0.11787787687898961</v>
      </c>
      <c r="E79" s="98">
        <v>2.0394518204626424</v>
      </c>
      <c r="F79" s="99">
        <v>1.821514172746019E-2</v>
      </c>
      <c r="G79" s="98">
        <v>1.522305495612104</v>
      </c>
      <c r="H79" s="98">
        <v>0.74642876107108747</v>
      </c>
      <c r="J79" s="100">
        <v>45.930144387711159</v>
      </c>
      <c r="K79" s="100">
        <v>32.11585459013758</v>
      </c>
      <c r="L79" s="100">
        <v>113.14630167604749</v>
      </c>
      <c r="M79" s="100">
        <v>2.1859927210580721</v>
      </c>
      <c r="N79" s="100">
        <v>116.36572731307066</v>
      </c>
      <c r="O79" s="100">
        <v>1.7557883646021621</v>
      </c>
      <c r="P79" s="101">
        <v>333.11903114301145</v>
      </c>
      <c r="Q79" s="101">
        <v>357.2279934551363</v>
      </c>
      <c r="R79" s="102">
        <v>1.072373416281265</v>
      </c>
      <c r="S79" s="103">
        <v>0.17</v>
      </c>
    </row>
    <row r="80" spans="1:19">
      <c r="A80" s="94" t="s">
        <v>502</v>
      </c>
      <c r="B80" s="95">
        <v>4.9495780000000003E-2</v>
      </c>
      <c r="C80" s="96">
        <v>1.523946</v>
      </c>
      <c r="D80" s="97">
        <v>0.11977013027400109</v>
      </c>
      <c r="E80" s="98">
        <v>2.3931841479937992</v>
      </c>
      <c r="F80" s="99">
        <v>1.8173406091826758E-2</v>
      </c>
      <c r="G80" s="98">
        <v>1.5234839583796425</v>
      </c>
      <c r="H80" s="98">
        <v>0.63659286714596353</v>
      </c>
      <c r="J80" s="100">
        <v>89.289138263696017</v>
      </c>
      <c r="K80" s="100">
        <v>43.172766213968444</v>
      </c>
      <c r="L80" s="100">
        <v>114.86360706243352</v>
      </c>
      <c r="M80" s="100">
        <v>2.6024482707262404</v>
      </c>
      <c r="N80" s="100">
        <v>116.10148973054112</v>
      </c>
      <c r="O80" s="100">
        <v>1.7531929993750139</v>
      </c>
      <c r="P80" s="101">
        <v>276.24247784023652</v>
      </c>
      <c r="Q80" s="101">
        <v>255.41831839292962</v>
      </c>
      <c r="R80" s="102">
        <v>0.92461637467880498</v>
      </c>
      <c r="S80" s="103">
        <v>0.22</v>
      </c>
    </row>
    <row r="81" spans="1:19">
      <c r="S81" s="29"/>
    </row>
    <row r="82" spans="1:19">
      <c r="A82" s="94" t="s">
        <v>503</v>
      </c>
      <c r="B82" s="95">
        <v>4.9615204383750777E-2</v>
      </c>
      <c r="C82" s="96">
        <v>0.40542955681197851</v>
      </c>
      <c r="D82" s="97">
        <v>0.1743593069627786</v>
      </c>
      <c r="E82" s="98">
        <v>1.5608990002830032</v>
      </c>
      <c r="F82" s="99">
        <v>2.5487607743388679E-2</v>
      </c>
      <c r="G82" s="98">
        <v>1.5073262963100329</v>
      </c>
      <c r="H82" s="98">
        <v>0.96567830207895777</v>
      </c>
      <c r="J82" s="100">
        <v>177.00614700805869</v>
      </c>
      <c r="K82" s="100">
        <v>9.427549857280864</v>
      </c>
      <c r="L82" s="100">
        <v>163.19513449970336</v>
      </c>
      <c r="M82" s="100">
        <v>2.3558768130196861</v>
      </c>
      <c r="N82" s="100">
        <v>162.24473389539699</v>
      </c>
      <c r="O82" s="100">
        <v>2.4154914386690098</v>
      </c>
      <c r="P82" s="101">
        <v>2328.7716002053394</v>
      </c>
      <c r="Q82" s="101">
        <v>77.85187026269098</v>
      </c>
      <c r="R82" s="102">
        <v>3.3430444727094055E-2</v>
      </c>
      <c r="S82" s="103">
        <v>0.03</v>
      </c>
    </row>
    <row r="83" spans="1:19">
      <c r="A83" s="94" t="s">
        <v>504</v>
      </c>
      <c r="B83" s="95">
        <v>4.9385580779038152E-2</v>
      </c>
      <c r="C83" s="96">
        <v>0.79615241255271751</v>
      </c>
      <c r="D83" s="97">
        <v>0.17104653896409383</v>
      </c>
      <c r="E83" s="98">
        <v>1.7005828755844672</v>
      </c>
      <c r="F83" s="99">
        <v>2.5119607587723424E-2</v>
      </c>
      <c r="G83" s="98">
        <v>1.5027053778827117</v>
      </c>
      <c r="H83" s="98">
        <v>0.88364136759065748</v>
      </c>
      <c r="J83" s="100">
        <v>166.17739690860887</v>
      </c>
      <c r="K83" s="100">
        <v>18.498516376970308</v>
      </c>
      <c r="L83" s="100">
        <v>160.32677742796153</v>
      </c>
      <c r="M83" s="100">
        <v>2.5252697952922452</v>
      </c>
      <c r="N83" s="100">
        <v>159.93099830504948</v>
      </c>
      <c r="O83" s="100">
        <v>2.3741618797370467</v>
      </c>
      <c r="P83" s="101">
        <v>838.25941448407946</v>
      </c>
      <c r="Q83" s="101">
        <v>385.06313564456423</v>
      </c>
      <c r="R83" s="102">
        <v>0.45936034715644403</v>
      </c>
      <c r="S83" s="103">
        <v>0.06</v>
      </c>
    </row>
    <row r="84" spans="1:19">
      <c r="A84" s="94" t="s">
        <v>505</v>
      </c>
      <c r="B84" s="95">
        <v>4.9431718571355476E-2</v>
      </c>
      <c r="C84" s="96">
        <v>0.65787664316935801</v>
      </c>
      <c r="D84" s="97">
        <v>0.16982982565352786</v>
      </c>
      <c r="E84" s="98">
        <v>1.6381148289427212</v>
      </c>
      <c r="F84" s="99">
        <v>2.491764415069082E-2</v>
      </c>
      <c r="G84" s="98">
        <v>1.5002061575577736</v>
      </c>
      <c r="H84" s="98">
        <v>0.91581257372906044</v>
      </c>
      <c r="J84" s="100">
        <v>168.35896443011117</v>
      </c>
      <c r="K84" s="100">
        <v>15.294574157602685</v>
      </c>
      <c r="L84" s="100">
        <v>159.27124950162712</v>
      </c>
      <c r="M84" s="100">
        <v>2.4175888459195551</v>
      </c>
      <c r="N84" s="100">
        <v>158.66083605032736</v>
      </c>
      <c r="O84" s="100">
        <v>2.3516158060622461</v>
      </c>
      <c r="P84" s="101">
        <v>820.24199718918658</v>
      </c>
      <c r="Q84" s="101">
        <v>318.09757724381473</v>
      </c>
      <c r="R84" s="102">
        <v>0.38780942494272991</v>
      </c>
      <c r="S84" s="103">
        <v>7.0000000000000007E-2</v>
      </c>
    </row>
    <row r="85" spans="1:19">
      <c r="A85" s="94" t="s">
        <v>506</v>
      </c>
      <c r="B85" s="95">
        <v>4.9703394773232303E-2</v>
      </c>
      <c r="C85" s="96">
        <v>0.66276217061509812</v>
      </c>
      <c r="D85" s="97">
        <v>0.1707725599547569</v>
      </c>
      <c r="E85" s="98">
        <v>1.6449050433713071</v>
      </c>
      <c r="F85" s="99">
        <v>2.4919008696964551E-2</v>
      </c>
      <c r="G85" s="98">
        <v>1.5054763056620732</v>
      </c>
      <c r="H85" s="98">
        <v>0.91523599597976302</v>
      </c>
      <c r="J85" s="100">
        <v>181.14608362951631</v>
      </c>
      <c r="K85" s="100">
        <v>15.371594148385432</v>
      </c>
      <c r="L85" s="100">
        <v>160.08918978130984</v>
      </c>
      <c r="M85" s="100">
        <v>2.4391461409515589</v>
      </c>
      <c r="N85" s="100">
        <v>158.66941861756658</v>
      </c>
      <c r="O85" s="100">
        <v>2.3600045386321931</v>
      </c>
      <c r="P85" s="101">
        <v>761.22002095763867</v>
      </c>
      <c r="Q85" s="101">
        <v>331.34539680898109</v>
      </c>
      <c r="R85" s="102">
        <v>0.43528203106394681</v>
      </c>
      <c r="S85" s="103">
        <v>0.06</v>
      </c>
    </row>
    <row r="86" spans="1:19">
      <c r="A86" s="94" t="s">
        <v>507</v>
      </c>
      <c r="B86" s="95">
        <v>4.880434304881115E-2</v>
      </c>
      <c r="C86" s="96">
        <v>0.74217546731862349</v>
      </c>
      <c r="D86" s="97">
        <v>0.16704272474303891</v>
      </c>
      <c r="E86" s="98">
        <v>1.6813277289610025</v>
      </c>
      <c r="F86" s="99">
        <v>2.4823774620630078E-2</v>
      </c>
      <c r="G86" s="98">
        <v>1.5086545356321788</v>
      </c>
      <c r="H86" s="98">
        <v>0.89729950303292183</v>
      </c>
      <c r="J86" s="100">
        <v>138.44207592581387</v>
      </c>
      <c r="K86" s="100">
        <v>17.339148431241984</v>
      </c>
      <c r="L86" s="100">
        <v>156.84922920482012</v>
      </c>
      <c r="M86" s="100">
        <v>2.4465054893306193</v>
      </c>
      <c r="N86" s="100">
        <v>158.07039877396355</v>
      </c>
      <c r="O86" s="100">
        <v>2.3561666299972419</v>
      </c>
      <c r="P86" s="101">
        <v>883.62344859931534</v>
      </c>
      <c r="Q86" s="101">
        <v>443.71072523419303</v>
      </c>
      <c r="R86" s="102">
        <v>0.50214910654254996</v>
      </c>
      <c r="S86" s="103">
        <v>0.1</v>
      </c>
    </row>
    <row r="87" spans="1:19">
      <c r="A87" s="94" t="s">
        <v>508</v>
      </c>
      <c r="B87" s="95">
        <v>4.9436068121684669E-2</v>
      </c>
      <c r="C87" s="96">
        <v>0.59775230437273308</v>
      </c>
      <c r="D87" s="97">
        <v>0.17268605286647917</v>
      </c>
      <c r="E87" s="98">
        <v>1.6668580157323842</v>
      </c>
      <c r="F87" s="99">
        <v>2.533448416639111E-2</v>
      </c>
      <c r="G87" s="98">
        <v>1.5559909470264885</v>
      </c>
      <c r="H87" s="98">
        <v>0.93348739505135192</v>
      </c>
      <c r="J87" s="100">
        <v>168.56447730721496</v>
      </c>
      <c r="K87" s="100">
        <v>13.902188659171477</v>
      </c>
      <c r="L87" s="100">
        <v>161.74736176373963</v>
      </c>
      <c r="M87" s="100">
        <v>2.4953850500445682</v>
      </c>
      <c r="N87" s="100">
        <v>161.28209749304779</v>
      </c>
      <c r="O87" s="100">
        <v>2.4788786776073488</v>
      </c>
      <c r="P87" s="101">
        <v>925.26589978353218</v>
      </c>
      <c r="Q87" s="101">
        <v>377.83507577957215</v>
      </c>
      <c r="R87" s="102">
        <v>0.40835296736642668</v>
      </c>
      <c r="S87" s="103">
        <v>0.04</v>
      </c>
    </row>
    <row r="88" spans="1:19">
      <c r="A88" s="94" t="s">
        <v>509</v>
      </c>
      <c r="B88" s="95">
        <v>4.9953166687238766E-2</v>
      </c>
      <c r="C88" s="96">
        <v>0.76776134098782012</v>
      </c>
      <c r="D88" s="97">
        <v>0.17051938527697158</v>
      </c>
      <c r="E88" s="98">
        <v>1.701577985945659</v>
      </c>
      <c r="F88" s="99">
        <v>2.475765227377235E-2</v>
      </c>
      <c r="G88" s="98">
        <v>1.5185223625417796</v>
      </c>
      <c r="H88" s="98">
        <v>0.89242008011631324</v>
      </c>
      <c r="J88" s="100">
        <v>192.81450949141166</v>
      </c>
      <c r="K88" s="100">
        <v>17.755769190111348</v>
      </c>
      <c r="L88" s="100">
        <v>159.86959369132833</v>
      </c>
      <c r="M88" s="100">
        <v>2.5200882243429645</v>
      </c>
      <c r="N88" s="100">
        <v>157.65445820278765</v>
      </c>
      <c r="O88" s="100">
        <v>2.3654150885474845</v>
      </c>
      <c r="P88" s="101">
        <v>703.13090281083998</v>
      </c>
      <c r="Q88" s="101">
        <v>333.20708778924103</v>
      </c>
      <c r="R88" s="102">
        <v>0.47389054649313594</v>
      </c>
      <c r="S88" s="103">
        <v>0.02</v>
      </c>
    </row>
    <row r="89" spans="1:19">
      <c r="A89" s="94" t="s">
        <v>510</v>
      </c>
      <c r="B89" s="95">
        <v>4.9887045120307172E-2</v>
      </c>
      <c r="C89" s="96">
        <v>0.83915000328207734</v>
      </c>
      <c r="D89" s="97">
        <v>0.17071452824311706</v>
      </c>
      <c r="E89" s="98">
        <v>1.7198356165626085</v>
      </c>
      <c r="F89" s="99">
        <v>2.4818836994652208E-2</v>
      </c>
      <c r="G89" s="98">
        <v>1.5012201104398304</v>
      </c>
      <c r="H89" s="98">
        <v>0.87288581302920143</v>
      </c>
      <c r="J89" s="100">
        <v>189.73366378787574</v>
      </c>
      <c r="K89" s="100">
        <v>19.407863844409373</v>
      </c>
      <c r="L89" s="100">
        <v>160.03885901770266</v>
      </c>
      <c r="M89" s="100">
        <v>2.5496553142461966</v>
      </c>
      <c r="N89" s="100">
        <v>158.03933971815613</v>
      </c>
      <c r="O89" s="100">
        <v>2.3440985422761296</v>
      </c>
      <c r="P89" s="101">
        <v>618.8098285234945</v>
      </c>
      <c r="Q89" s="101">
        <v>271.76884707596832</v>
      </c>
      <c r="R89" s="102">
        <v>0.43917991368110598</v>
      </c>
      <c r="S89" s="103">
        <v>0.01</v>
      </c>
    </row>
    <row r="90" spans="1:19">
      <c r="A90" s="94" t="s">
        <v>511</v>
      </c>
      <c r="B90" s="95">
        <v>4.9851216023698401E-2</v>
      </c>
      <c r="C90" s="96">
        <v>0.92139884362626612</v>
      </c>
      <c r="D90" s="97">
        <v>0.17128123808294871</v>
      </c>
      <c r="E90" s="98">
        <v>1.7604425438433089</v>
      </c>
      <c r="F90" s="99">
        <v>2.4919123487295209E-2</v>
      </c>
      <c r="G90" s="98">
        <v>1.5000607058174946</v>
      </c>
      <c r="H90" s="98">
        <v>0.85209296438760107</v>
      </c>
      <c r="J90" s="100">
        <v>188.0618217647762</v>
      </c>
      <c r="K90" s="100">
        <v>21.304234148459223</v>
      </c>
      <c r="L90" s="100">
        <v>160.53025835068493</v>
      </c>
      <c r="M90" s="100">
        <v>2.6173390831597532</v>
      </c>
      <c r="N90" s="100">
        <v>158.67014061215082</v>
      </c>
      <c r="O90" s="100">
        <v>2.3515239950926139</v>
      </c>
      <c r="P90" s="101">
        <v>377.40850361200614</v>
      </c>
      <c r="Q90" s="101">
        <v>179.65396696336023</v>
      </c>
      <c r="R90" s="102">
        <v>0.47601992335618659</v>
      </c>
      <c r="S90" s="103">
        <v>0.09</v>
      </c>
    </row>
    <row r="91" spans="1:19">
      <c r="A91" s="94" t="s">
        <v>512</v>
      </c>
      <c r="B91" s="95">
        <v>4.9324380351442522E-2</v>
      </c>
      <c r="C91" s="96">
        <v>0.63081659778445476</v>
      </c>
      <c r="D91" s="97">
        <v>0.16943195993856033</v>
      </c>
      <c r="E91" s="98">
        <v>1.6758224056038913</v>
      </c>
      <c r="F91" s="99">
        <v>2.4913366782495422E-2</v>
      </c>
      <c r="G91" s="98">
        <v>1.5525627700945486</v>
      </c>
      <c r="H91" s="98">
        <v>0.92644827095212068</v>
      </c>
      <c r="J91" s="100">
        <v>163.27911098927632</v>
      </c>
      <c r="K91" s="100">
        <v>14.681962482982453</v>
      </c>
      <c r="L91" s="100">
        <v>158.92585326523019</v>
      </c>
      <c r="M91" s="100">
        <v>2.4683460557991808</v>
      </c>
      <c r="N91" s="100">
        <v>158.63393267453685</v>
      </c>
      <c r="O91" s="100">
        <v>2.4332940870326891</v>
      </c>
      <c r="P91" s="101">
        <v>737.14957529151275</v>
      </c>
      <c r="Q91" s="101">
        <v>349.95695434988954</v>
      </c>
      <c r="R91" s="102">
        <v>0.47474347958688817</v>
      </c>
      <c r="S91" s="103">
        <v>0.04</v>
      </c>
    </row>
    <row r="92" spans="1:19">
      <c r="A92" s="94" t="s">
        <v>513</v>
      </c>
      <c r="B92" s="95">
        <v>5.0051964369421151E-2</v>
      </c>
      <c r="C92" s="96">
        <v>1.0412044093344939</v>
      </c>
      <c r="D92" s="97">
        <v>0.16981480405874005</v>
      </c>
      <c r="E92" s="98">
        <v>1.8677869566910037</v>
      </c>
      <c r="F92" s="99">
        <v>2.4606687105332085E-2</v>
      </c>
      <c r="G92" s="98">
        <v>1.5506519575866948</v>
      </c>
      <c r="H92" s="98">
        <v>0.83020815196924302</v>
      </c>
      <c r="J92" s="100">
        <v>197.40703992880287</v>
      </c>
      <c r="K92" s="100">
        <v>24.013089604437514</v>
      </c>
      <c r="L92" s="100">
        <v>159.25821104904614</v>
      </c>
      <c r="M92" s="100">
        <v>2.7567990658459163</v>
      </c>
      <c r="N92" s="100">
        <v>156.70471589889593</v>
      </c>
      <c r="O92" s="100">
        <v>2.4010951827684588</v>
      </c>
      <c r="P92" s="101">
        <v>587.60953292628733</v>
      </c>
      <c r="Q92" s="101">
        <v>220.41411486877448</v>
      </c>
      <c r="R92" s="102">
        <v>0.3751030276365927</v>
      </c>
      <c r="S92" s="103">
        <v>0.06</v>
      </c>
    </row>
    <row r="93" spans="1:19">
      <c r="A93" s="104" t="s">
        <v>514</v>
      </c>
      <c r="B93" s="105">
        <v>4.9841462369652839E-2</v>
      </c>
      <c r="C93" s="106">
        <v>0.71601988100686975</v>
      </c>
      <c r="D93" s="107">
        <v>0.17177828859451549</v>
      </c>
      <c r="E93" s="108">
        <v>1.66687780552188</v>
      </c>
      <c r="F93" s="109">
        <v>2.4996328335769535E-2</v>
      </c>
      <c r="G93" s="108">
        <v>1.5052565058967016</v>
      </c>
      <c r="H93" s="108">
        <v>0.90303950350183171</v>
      </c>
      <c r="I93" s="28"/>
      <c r="J93" s="110">
        <v>187.60640415236043</v>
      </c>
      <c r="K93" s="110">
        <v>16.580968999172303</v>
      </c>
      <c r="L93" s="110">
        <v>160.96105976045038</v>
      </c>
      <c r="M93" s="110">
        <v>2.4842062907390883</v>
      </c>
      <c r="N93" s="110">
        <v>159.15571618057254</v>
      </c>
      <c r="O93" s="110">
        <v>2.3668043166271691</v>
      </c>
      <c r="P93" s="111">
        <v>764.01799068892501</v>
      </c>
      <c r="Q93" s="111">
        <v>348.1246939454067</v>
      </c>
      <c r="R93" s="112">
        <v>0.45564986451627676</v>
      </c>
      <c r="S93" s="113">
        <v>0.04</v>
      </c>
    </row>
  </sheetData>
  <mergeCells count="3">
    <mergeCell ref="A1:S1"/>
    <mergeCell ref="B2:G2"/>
    <mergeCell ref="J2:O2"/>
  </mergeCells>
  <phoneticPr fontId="2" type="noConversion"/>
  <hyperlinks>
    <hyperlink ref="A6" r:id="rId1" xr:uid="{0E4BF2DA-41C0-4C0C-BFAF-A6D86617766A}"/>
    <hyperlink ref="A7:A27" r:id="rId2" display="Zr-Jilin@01" xr:uid="{C155E4E0-5C02-43A1-931C-832FBD8F3779}"/>
    <hyperlink ref="A28:A49" r:id="rId3" display="Zr-Jilin@01" xr:uid="{CFE08F40-BBD4-46C2-91D8-427B77B924F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2A5B6-8D1F-4F13-984B-FA52BD3A9A80}">
  <dimension ref="A1:O384"/>
  <sheetViews>
    <sheetView zoomScale="70" zoomScaleNormal="70" workbookViewId="0">
      <selection activeCell="T336" sqref="T336"/>
    </sheetView>
  </sheetViews>
  <sheetFormatPr defaultColWidth="9.23046875" defaultRowHeight="11.5"/>
  <cols>
    <col min="1" max="1" width="16" style="134" customWidth="1"/>
    <col min="2" max="16384" width="9.23046875" style="12"/>
  </cols>
  <sheetData>
    <row r="1" spans="1:15">
      <c r="A1" s="183" t="s">
        <v>515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>
      <c r="A2" s="114"/>
      <c r="B2" s="185" t="s">
        <v>371</v>
      </c>
      <c r="C2" s="185"/>
      <c r="D2" s="185"/>
      <c r="E2" s="185"/>
      <c r="F2" s="185"/>
      <c r="G2" s="185"/>
      <c r="H2" s="115"/>
      <c r="I2" s="115"/>
      <c r="J2" s="185" t="s">
        <v>372</v>
      </c>
      <c r="K2" s="185"/>
      <c r="L2" s="185"/>
      <c r="M2" s="185"/>
      <c r="N2" s="185"/>
      <c r="O2" s="185"/>
    </row>
    <row r="3" spans="1:15" ht="14.15">
      <c r="A3" s="116" t="s">
        <v>373</v>
      </c>
      <c r="B3" s="54" t="s">
        <v>374</v>
      </c>
      <c r="C3" s="55" t="s">
        <v>516</v>
      </c>
      <c r="D3" s="56" t="s">
        <v>376</v>
      </c>
      <c r="E3" s="55" t="s">
        <v>516</v>
      </c>
      <c r="F3" s="56" t="s">
        <v>377</v>
      </c>
      <c r="G3" s="55" t="s">
        <v>516</v>
      </c>
      <c r="H3" s="57" t="s">
        <v>378</v>
      </c>
      <c r="I3" s="115"/>
      <c r="J3" s="58" t="s">
        <v>374</v>
      </c>
      <c r="K3" s="55" t="s">
        <v>516</v>
      </c>
      <c r="L3" s="59" t="s">
        <v>379</v>
      </c>
      <c r="M3" s="55" t="s">
        <v>516</v>
      </c>
      <c r="N3" s="59" t="s">
        <v>380</v>
      </c>
      <c r="O3" s="55" t="s">
        <v>516</v>
      </c>
    </row>
    <row r="4" spans="1:15" ht="13.25">
      <c r="A4" s="117" t="s">
        <v>384</v>
      </c>
      <c r="B4" s="63" t="s">
        <v>385</v>
      </c>
      <c r="C4" s="64" t="s">
        <v>517</v>
      </c>
      <c r="D4" s="65" t="s">
        <v>387</v>
      </c>
      <c r="E4" s="64" t="s">
        <v>517</v>
      </c>
      <c r="F4" s="65" t="s">
        <v>388</v>
      </c>
      <c r="G4" s="64" t="s">
        <v>517</v>
      </c>
      <c r="H4" s="66"/>
      <c r="I4" s="115"/>
      <c r="J4" s="67" t="s">
        <v>385</v>
      </c>
      <c r="K4" s="68"/>
      <c r="L4" s="69" t="s">
        <v>389</v>
      </c>
      <c r="M4" s="68"/>
      <c r="N4" s="69" t="s">
        <v>390</v>
      </c>
      <c r="O4" s="68"/>
    </row>
    <row r="5" spans="1:15" ht="26.95" customHeight="1">
      <c r="A5" s="118" t="s">
        <v>518</v>
      </c>
      <c r="B5" s="73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</row>
    <row r="6" spans="1:15">
      <c r="A6" s="119" t="s">
        <v>519</v>
      </c>
      <c r="B6" s="120">
        <v>4.7770194135793358E-2</v>
      </c>
      <c r="C6" s="120">
        <v>1.9581062447597834E-3</v>
      </c>
      <c r="D6" s="120">
        <v>0.12058059043678671</v>
      </c>
      <c r="E6" s="120">
        <v>4.8418194744735106E-3</v>
      </c>
      <c r="F6" s="120">
        <v>1.8412991428037651E-2</v>
      </c>
      <c r="G6" s="120">
        <v>2.3416898618759536E-4</v>
      </c>
      <c r="H6" s="120">
        <v>0.31671879611727621</v>
      </c>
      <c r="I6" s="115"/>
      <c r="J6" s="121">
        <v>87.13</v>
      </c>
      <c r="K6" s="17">
        <v>101.84</v>
      </c>
      <c r="L6" s="17">
        <v>115.59824877984225</v>
      </c>
      <c r="M6" s="121">
        <v>4.387984702590793</v>
      </c>
      <c r="N6" s="17">
        <v>117.61821037463484</v>
      </c>
      <c r="O6" s="121">
        <v>1.4836176197779924</v>
      </c>
    </row>
    <row r="7" spans="1:15">
      <c r="A7" s="119" t="s">
        <v>225</v>
      </c>
      <c r="B7" s="120">
        <v>4.9273848440318707E-2</v>
      </c>
      <c r="C7" s="120">
        <v>2.1407673553090574E-3</v>
      </c>
      <c r="D7" s="120">
        <v>0.12380643019050118</v>
      </c>
      <c r="E7" s="120">
        <v>5.1612873899164607E-3</v>
      </c>
      <c r="F7" s="120">
        <v>1.8365654169586548E-2</v>
      </c>
      <c r="G7" s="120">
        <v>2.1473369521612392E-4</v>
      </c>
      <c r="H7" s="120">
        <v>0.28046518255965658</v>
      </c>
      <c r="I7" s="115"/>
      <c r="J7" s="17">
        <v>161.19499999999999</v>
      </c>
      <c r="K7" s="17">
        <v>101.83750000000001</v>
      </c>
      <c r="L7" s="17">
        <v>118.5170548893379</v>
      </c>
      <c r="M7" s="121">
        <v>4.6640294609876483</v>
      </c>
      <c r="N7" s="17">
        <v>117.3185650745078</v>
      </c>
      <c r="O7" s="121">
        <v>1.3607734472389277</v>
      </c>
    </row>
    <row r="8" spans="1:15">
      <c r="A8" s="119" t="s">
        <v>226</v>
      </c>
      <c r="B8" s="120">
        <v>4.8806610128650396E-2</v>
      </c>
      <c r="C8" s="120">
        <v>2.8561554348458663E-3</v>
      </c>
      <c r="D8" s="120">
        <v>0.12164328330043533</v>
      </c>
      <c r="E8" s="120">
        <v>6.6193770523217425E-3</v>
      </c>
      <c r="F8" s="120">
        <v>1.8732434994096357E-2</v>
      </c>
      <c r="G8" s="120">
        <v>3.063417230853073E-4</v>
      </c>
      <c r="H8" s="120">
        <v>0.30052660855741797</v>
      </c>
      <c r="I8" s="115"/>
      <c r="J8" s="17">
        <v>138.97499999999999</v>
      </c>
      <c r="K8" s="17">
        <v>194.41499999999999</v>
      </c>
      <c r="L8" s="17">
        <v>116.56072216887125</v>
      </c>
      <c r="M8" s="121">
        <v>5.9928065596918998</v>
      </c>
      <c r="N8" s="17">
        <v>119.63992716008833</v>
      </c>
      <c r="O8" s="121">
        <v>1.939569214704526</v>
      </c>
    </row>
    <row r="9" spans="1:15">
      <c r="A9" s="119" t="s">
        <v>227</v>
      </c>
      <c r="B9" s="120">
        <v>4.7363984946133794E-2</v>
      </c>
      <c r="C9" s="120">
        <v>1.4426250572938169E-3</v>
      </c>
      <c r="D9" s="120">
        <v>0.12201062667455201</v>
      </c>
      <c r="E9" s="120">
        <v>3.6118578895235156E-3</v>
      </c>
      <c r="F9" s="120">
        <v>1.872732634126412E-2</v>
      </c>
      <c r="G9" s="120">
        <v>1.7563819194339232E-4</v>
      </c>
      <c r="H9" s="120">
        <v>0.31681824401079972</v>
      </c>
      <c r="I9" s="115"/>
      <c r="J9" s="121">
        <v>77.87</v>
      </c>
      <c r="K9" s="121">
        <v>61.104999999999997</v>
      </c>
      <c r="L9" s="17">
        <v>116.89321038238658</v>
      </c>
      <c r="M9" s="121">
        <v>3.269580046687047</v>
      </c>
      <c r="N9" s="17">
        <v>119.60760014907852</v>
      </c>
      <c r="O9" s="121">
        <v>1.1132976809578226</v>
      </c>
    </row>
    <row r="10" spans="1:15">
      <c r="A10" s="119" t="s">
        <v>228</v>
      </c>
      <c r="B10" s="120">
        <v>4.836850284779913E-2</v>
      </c>
      <c r="C10" s="120">
        <v>1.4446358636724579E-3</v>
      </c>
      <c r="D10" s="120">
        <v>0.12381516901612373</v>
      </c>
      <c r="E10" s="120">
        <v>3.7555881536521108E-3</v>
      </c>
      <c r="F10" s="120">
        <v>1.8535656948407021E-2</v>
      </c>
      <c r="G10" s="120">
        <v>1.7806993920898911E-4</v>
      </c>
      <c r="H10" s="120">
        <v>0.31672221186866784</v>
      </c>
      <c r="I10" s="115"/>
      <c r="J10" s="17">
        <v>116.755</v>
      </c>
      <c r="K10" s="121">
        <v>65.734999999999999</v>
      </c>
      <c r="L10" s="17">
        <v>118.52495057377678</v>
      </c>
      <c r="M10" s="121">
        <v>3.3941845733106382</v>
      </c>
      <c r="N10" s="17">
        <v>118.39461949201905</v>
      </c>
      <c r="O10" s="121">
        <v>1.1288344030431994</v>
      </c>
    </row>
    <row r="11" spans="1:15">
      <c r="A11" s="119" t="s">
        <v>229</v>
      </c>
      <c r="B11" s="120">
        <v>5.1161080897139215E-2</v>
      </c>
      <c r="C11" s="120">
        <v>2.5998238804875555E-3</v>
      </c>
      <c r="D11" s="120">
        <v>0.12647608025611587</v>
      </c>
      <c r="E11" s="120">
        <v>5.7206854884343065E-3</v>
      </c>
      <c r="F11" s="120">
        <v>1.8405696627684431E-2</v>
      </c>
      <c r="G11" s="120">
        <v>2.3679253574680067E-4</v>
      </c>
      <c r="H11" s="120">
        <v>0.28443044089605485</v>
      </c>
      <c r="I11" s="115"/>
      <c r="J11" s="17">
        <v>255.62</v>
      </c>
      <c r="K11" s="121">
        <v>116.65</v>
      </c>
      <c r="L11" s="17">
        <v>120.92628012564128</v>
      </c>
      <c r="M11" s="121">
        <v>5.1571673192374679</v>
      </c>
      <c r="N11" s="17">
        <v>117.57203512621641</v>
      </c>
      <c r="O11" s="121">
        <v>1.5002189428112351</v>
      </c>
    </row>
    <row r="12" spans="1:15">
      <c r="A12" s="119" t="s">
        <v>230</v>
      </c>
      <c r="B12" s="120">
        <v>4.8887176783067941E-2</v>
      </c>
      <c r="C12" s="120">
        <v>2.3175583690170946E-3</v>
      </c>
      <c r="D12" s="120">
        <v>0.12352289758976358</v>
      </c>
      <c r="E12" s="120">
        <v>5.8232967095149602E-3</v>
      </c>
      <c r="F12" s="120">
        <v>1.8552029824460404E-2</v>
      </c>
      <c r="G12" s="120">
        <v>2.4289028783346526E-4</v>
      </c>
      <c r="H12" s="120">
        <v>0.27771367630410243</v>
      </c>
      <c r="I12" s="115"/>
      <c r="J12" s="17">
        <v>142.68</v>
      </c>
      <c r="K12" s="17">
        <v>108.3175</v>
      </c>
      <c r="L12" s="17">
        <v>118.26084482185604</v>
      </c>
      <c r="M12" s="121">
        <v>5.2634148004016383</v>
      </c>
      <c r="N12" s="17">
        <v>118.49824423147439</v>
      </c>
      <c r="O12" s="121">
        <v>1.5385834615977201</v>
      </c>
    </row>
    <row r="13" spans="1:15">
      <c r="A13" s="119" t="s">
        <v>231</v>
      </c>
      <c r="B13" s="120">
        <v>5.0679687121713606E-2</v>
      </c>
      <c r="C13" s="120">
        <v>2.975851295865019E-3</v>
      </c>
      <c r="D13" s="120">
        <v>0.12270769600604509</v>
      </c>
      <c r="E13" s="120">
        <v>7.3843945611317382E-3</v>
      </c>
      <c r="F13" s="120">
        <v>1.7528906454870211E-2</v>
      </c>
      <c r="G13" s="120">
        <v>2.389531663923598E-4</v>
      </c>
      <c r="H13" s="120">
        <v>0.22652434035491786</v>
      </c>
      <c r="I13" s="115"/>
      <c r="J13" s="17">
        <v>233.4</v>
      </c>
      <c r="K13" s="17">
        <v>141.64750000000001</v>
      </c>
      <c r="L13" s="17">
        <v>117.52383953682734</v>
      </c>
      <c r="M13" s="121">
        <v>6.6789654359682729</v>
      </c>
      <c r="N13" s="17">
        <v>112.01964366370662</v>
      </c>
      <c r="O13" s="121">
        <v>1.5150629200962789</v>
      </c>
    </row>
    <row r="14" spans="1:15">
      <c r="A14" s="119" t="s">
        <v>232</v>
      </c>
      <c r="B14" s="120">
        <v>4.7450198755353182E-2</v>
      </c>
      <c r="C14" s="120">
        <v>1.972304674997124E-3</v>
      </c>
      <c r="D14" s="120">
        <v>0.11922787568787008</v>
      </c>
      <c r="E14" s="120">
        <v>4.7832438126981626E-3</v>
      </c>
      <c r="F14" s="120">
        <v>1.8306151801842838E-2</v>
      </c>
      <c r="G14" s="120">
        <v>2.1170309840722921E-4</v>
      </c>
      <c r="H14" s="120">
        <v>0.28826070373351181</v>
      </c>
      <c r="I14" s="115"/>
      <c r="J14" s="17">
        <v>72.314999999999998</v>
      </c>
      <c r="K14" s="121">
        <v>96.284999999999997</v>
      </c>
      <c r="L14" s="17">
        <v>114.37178337468843</v>
      </c>
      <c r="M14" s="121">
        <v>4.3401391065648145</v>
      </c>
      <c r="N14" s="17">
        <v>116.94189475749705</v>
      </c>
      <c r="O14" s="121">
        <v>1.3416790236576057</v>
      </c>
    </row>
    <row r="15" spans="1:15">
      <c r="A15" s="119" t="s">
        <v>233</v>
      </c>
      <c r="B15" s="120">
        <v>4.7943122839335064E-2</v>
      </c>
      <c r="C15" s="120">
        <v>2.2589589052232884E-3</v>
      </c>
      <c r="D15" s="120">
        <v>0.12222145406409768</v>
      </c>
      <c r="E15" s="120">
        <v>5.8003591967531638E-3</v>
      </c>
      <c r="F15" s="120">
        <v>1.8540168622212975E-2</v>
      </c>
      <c r="G15" s="120">
        <v>2.4776231142799912E-4</v>
      </c>
      <c r="H15" s="120">
        <v>0.28158798604162272</v>
      </c>
      <c r="I15" s="115"/>
      <c r="J15" s="17">
        <v>98.24</v>
      </c>
      <c r="K15" s="17">
        <v>112.94499999999999</v>
      </c>
      <c r="L15" s="17">
        <v>117.08398437672875</v>
      </c>
      <c r="M15" s="121">
        <v>5.2487537984820722</v>
      </c>
      <c r="N15" s="17">
        <v>118.42317426415244</v>
      </c>
      <c r="O15" s="121">
        <v>1.5694089293883471</v>
      </c>
    </row>
    <row r="16" spans="1:15">
      <c r="A16" s="119" t="s">
        <v>234</v>
      </c>
      <c r="B16" s="120">
        <v>4.8040009271503474E-2</v>
      </c>
      <c r="C16" s="120">
        <v>1.9883722182824112E-3</v>
      </c>
      <c r="D16" s="120">
        <v>0.12085553199996084</v>
      </c>
      <c r="E16" s="120">
        <v>4.8699011730843735E-3</v>
      </c>
      <c r="F16" s="120">
        <v>1.8384369205653502E-2</v>
      </c>
      <c r="G16" s="120">
        <v>2.3149113523512384E-4</v>
      </c>
      <c r="H16" s="120">
        <v>0.31248704557228596</v>
      </c>
      <c r="I16" s="115"/>
      <c r="J16" s="17">
        <v>101.94</v>
      </c>
      <c r="K16" s="121">
        <v>102.23099999999999</v>
      </c>
      <c r="L16" s="17">
        <v>115.84734890140153</v>
      </c>
      <c r="M16" s="121">
        <v>4.412346863912763</v>
      </c>
      <c r="N16" s="17">
        <v>117.43703309713253</v>
      </c>
      <c r="O16" s="121">
        <v>1.466719821956906</v>
      </c>
    </row>
    <row r="17" spans="1:15">
      <c r="A17" s="119" t="s">
        <v>235</v>
      </c>
      <c r="B17" s="120">
        <v>4.8350184914680204E-2</v>
      </c>
      <c r="C17" s="120">
        <v>2.1209954723580334E-3</v>
      </c>
      <c r="D17" s="120">
        <v>0.12264937579763768</v>
      </c>
      <c r="E17" s="120">
        <v>5.3214363443802636E-3</v>
      </c>
      <c r="F17" s="120">
        <v>1.849447110834522E-2</v>
      </c>
      <c r="G17" s="120">
        <v>2.3505411077961094E-4</v>
      </c>
      <c r="H17" s="120">
        <v>0.29292902459693426</v>
      </c>
      <c r="I17" s="115"/>
      <c r="J17" s="17">
        <v>116.755</v>
      </c>
      <c r="K17" s="121">
        <v>103.69</v>
      </c>
      <c r="L17" s="17">
        <v>117.47109304760627</v>
      </c>
      <c r="M17" s="121">
        <v>4.8136493286688395</v>
      </c>
      <c r="N17" s="17">
        <v>118.13394491499095</v>
      </c>
      <c r="O17" s="121">
        <v>1.4891082035366463</v>
      </c>
    </row>
    <row r="18" spans="1:15">
      <c r="A18" s="119" t="s">
        <v>236</v>
      </c>
      <c r="B18" s="120">
        <v>4.9106055022776526E-2</v>
      </c>
      <c r="C18" s="120">
        <v>1.8524603301150247E-3</v>
      </c>
      <c r="D18" s="120">
        <v>0.12507490857632292</v>
      </c>
      <c r="E18" s="120">
        <v>4.4925503795035151E-3</v>
      </c>
      <c r="F18" s="120">
        <v>1.8562704560444607E-2</v>
      </c>
      <c r="G18" s="120">
        <v>2.143801489361346E-4</v>
      </c>
      <c r="H18" s="120">
        <v>0.3215292991144732</v>
      </c>
      <c r="I18" s="115"/>
      <c r="J18" s="17">
        <v>153.79</v>
      </c>
      <c r="K18" s="121">
        <v>88.875</v>
      </c>
      <c r="L18" s="17">
        <v>119.66250580377722</v>
      </c>
      <c r="M18" s="121">
        <v>4.0553549200872263</v>
      </c>
      <c r="N18" s="17">
        <v>118.56580426457252</v>
      </c>
      <c r="O18" s="121">
        <v>1.3583072045178379</v>
      </c>
    </row>
    <row r="19" spans="1:15">
      <c r="A19" s="119" t="s">
        <v>237</v>
      </c>
      <c r="B19" s="120">
        <v>4.9961134061489276E-2</v>
      </c>
      <c r="C19" s="120">
        <v>1.8668018078192403E-3</v>
      </c>
      <c r="D19" s="120">
        <v>0.12674389625691315</v>
      </c>
      <c r="E19" s="120">
        <v>4.6433501252045014E-3</v>
      </c>
      <c r="F19" s="120">
        <v>1.8439134265704402E-2</v>
      </c>
      <c r="G19" s="120">
        <v>2.0559685419256903E-4</v>
      </c>
      <c r="H19" s="120">
        <v>0.30434877641907365</v>
      </c>
      <c r="I19" s="115"/>
      <c r="J19" s="17">
        <v>194.52500000000001</v>
      </c>
      <c r="K19" s="121">
        <v>85.172499999999999</v>
      </c>
      <c r="L19" s="17">
        <v>121.16765543095178</v>
      </c>
      <c r="M19" s="121">
        <v>4.1852393993342032</v>
      </c>
      <c r="N19" s="17">
        <v>117.78368881794432</v>
      </c>
      <c r="O19" s="121">
        <v>1.3029197559178656</v>
      </c>
    </row>
    <row r="20" spans="1:15">
      <c r="A20" s="119" t="s">
        <v>238</v>
      </c>
      <c r="B20" s="120">
        <v>4.794546495223756E-2</v>
      </c>
      <c r="C20" s="120">
        <v>1.9011411242411435E-3</v>
      </c>
      <c r="D20" s="120">
        <v>0.12231983308385201</v>
      </c>
      <c r="E20" s="120">
        <v>4.5317082686352258E-3</v>
      </c>
      <c r="F20" s="120">
        <v>1.8722658165865283E-2</v>
      </c>
      <c r="G20" s="120">
        <v>2.1758864299973986E-4</v>
      </c>
      <c r="H20" s="120">
        <v>0.3136921502881857</v>
      </c>
      <c r="I20" s="115"/>
      <c r="J20" s="121">
        <v>98.24</v>
      </c>
      <c r="K20" s="121">
        <v>88.88</v>
      </c>
      <c r="L20" s="17">
        <v>117.17299355654701</v>
      </c>
      <c r="M20" s="121">
        <v>4.1006925918912174</v>
      </c>
      <c r="N20" s="17">
        <v>119.57806029060349</v>
      </c>
      <c r="O20" s="121">
        <v>1.3784008141918791</v>
      </c>
    </row>
    <row r="21" spans="1:15">
      <c r="A21" s="119" t="s">
        <v>239</v>
      </c>
      <c r="B21" s="120">
        <v>5.089964153163716E-2</v>
      </c>
      <c r="C21" s="120">
        <v>2.0502457530323765E-3</v>
      </c>
      <c r="D21" s="120">
        <v>0.12816237582404308</v>
      </c>
      <c r="E21" s="120">
        <v>4.9904064488298788E-3</v>
      </c>
      <c r="F21" s="120">
        <v>1.8433920136462768E-2</v>
      </c>
      <c r="G21" s="120">
        <v>2.0251711362389592E-4</v>
      </c>
      <c r="H21" s="120">
        <v>0.28214259622973153</v>
      </c>
      <c r="I21" s="115"/>
      <c r="J21" s="17">
        <v>235.25</v>
      </c>
      <c r="K21" s="121">
        <v>94.43</v>
      </c>
      <c r="L21" s="17">
        <v>122.44513673620479</v>
      </c>
      <c r="M21" s="121">
        <v>4.4923007806692361</v>
      </c>
      <c r="N21" s="17">
        <v>117.75068485962841</v>
      </c>
      <c r="O21" s="121">
        <v>1.2834551872464199</v>
      </c>
    </row>
    <row r="22" spans="1:15">
      <c r="A22" s="119" t="s">
        <v>240</v>
      </c>
      <c r="B22" s="120">
        <v>4.9323402338070838E-2</v>
      </c>
      <c r="C22" s="120">
        <v>1.7185028116980579E-3</v>
      </c>
      <c r="D22" s="120">
        <v>0.12415532490966522</v>
      </c>
      <c r="E22" s="120">
        <v>4.3262464102339672E-3</v>
      </c>
      <c r="F22" s="120">
        <v>1.8237774046864139E-2</v>
      </c>
      <c r="G22" s="120">
        <v>1.8875493561400729E-4</v>
      </c>
      <c r="H22" s="120">
        <v>0.29701650575995991</v>
      </c>
      <c r="I22" s="115"/>
      <c r="J22" s="17">
        <v>164.9</v>
      </c>
      <c r="K22" s="121">
        <v>81.47</v>
      </c>
      <c r="L22" s="17">
        <v>118.83223977827191</v>
      </c>
      <c r="M22" s="121">
        <v>3.9084780479985795</v>
      </c>
      <c r="N22" s="17">
        <v>116.50901302682989</v>
      </c>
      <c r="O22" s="121">
        <v>1.1966534237094573</v>
      </c>
    </row>
    <row r="23" spans="1:15">
      <c r="A23" s="119" t="s">
        <v>241</v>
      </c>
      <c r="B23" s="120">
        <v>4.7761590603089231E-2</v>
      </c>
      <c r="C23" s="120">
        <v>1.6941060417537614E-3</v>
      </c>
      <c r="D23" s="120">
        <v>0.12239521052711003</v>
      </c>
      <c r="E23" s="120">
        <v>4.0726482222417284E-3</v>
      </c>
      <c r="F23" s="120">
        <v>1.8729182529332151E-2</v>
      </c>
      <c r="G23" s="120">
        <v>2.0002280854835254E-4</v>
      </c>
      <c r="H23" s="120">
        <v>0.32095801339726704</v>
      </c>
      <c r="I23" s="115"/>
      <c r="J23" s="121">
        <v>87.13</v>
      </c>
      <c r="K23" s="121">
        <v>80.355999999999995</v>
      </c>
      <c r="L23" s="17">
        <v>117.24118660290149</v>
      </c>
      <c r="M23" s="121">
        <v>3.6852135176780179</v>
      </c>
      <c r="N23" s="17">
        <v>119.61934592822382</v>
      </c>
      <c r="O23" s="121">
        <v>1.2673710675532599</v>
      </c>
    </row>
    <row r="24" spans="1:15">
      <c r="A24" s="119" t="s">
        <v>242</v>
      </c>
      <c r="B24" s="120">
        <v>4.9716723006659982E-2</v>
      </c>
      <c r="C24" s="120">
        <v>1.2077476614764885E-3</v>
      </c>
      <c r="D24" s="120">
        <v>0.12474260010871732</v>
      </c>
      <c r="E24" s="120">
        <v>3.0525979175476162E-3</v>
      </c>
      <c r="F24" s="120">
        <v>1.8113503898395049E-2</v>
      </c>
      <c r="G24" s="120">
        <v>1.4176407222790349E-4</v>
      </c>
      <c r="H24" s="120">
        <v>0.31982241595816524</v>
      </c>
      <c r="I24" s="115"/>
      <c r="J24" s="17">
        <v>188.97</v>
      </c>
      <c r="K24" s="121">
        <v>57.397500000000001</v>
      </c>
      <c r="L24" s="17">
        <v>119.36255224077775</v>
      </c>
      <c r="M24" s="121">
        <v>2.756986628974746</v>
      </c>
      <c r="N24" s="17">
        <v>115.72221670423525</v>
      </c>
      <c r="O24" s="121">
        <v>0.89978363330129441</v>
      </c>
    </row>
    <row r="25" spans="1:15">
      <c r="A25" s="119" t="s">
        <v>243</v>
      </c>
      <c r="B25" s="120">
        <v>4.8688744202605071E-2</v>
      </c>
      <c r="C25" s="120">
        <v>1.8308675131864516E-3</v>
      </c>
      <c r="D25" s="120">
        <v>0.12424373069757531</v>
      </c>
      <c r="E25" s="120">
        <v>4.4805834660410042E-3</v>
      </c>
      <c r="F25" s="120">
        <v>1.8592094141150945E-2</v>
      </c>
      <c r="G25" s="120">
        <v>1.9149958142106142E-4</v>
      </c>
      <c r="H25" s="120">
        <v>0.28561396013058082</v>
      </c>
      <c r="I25" s="115"/>
      <c r="J25" s="17">
        <v>131.57</v>
      </c>
      <c r="K25" s="121">
        <v>88.875</v>
      </c>
      <c r="L25" s="17">
        <v>118.91208836091212</v>
      </c>
      <c r="M25" s="121">
        <v>4.0475357221922117</v>
      </c>
      <c r="N25" s="17">
        <v>118.75180624145327</v>
      </c>
      <c r="O25" s="121">
        <v>1.2136481833851123</v>
      </c>
    </row>
    <row r="26" spans="1:15">
      <c r="A26" s="119" t="s">
        <v>244</v>
      </c>
      <c r="B26" s="120">
        <v>5.0129353177457231E-2</v>
      </c>
      <c r="C26" s="120">
        <v>2.9629273874171892E-3</v>
      </c>
      <c r="D26" s="120">
        <v>0.12453747105461158</v>
      </c>
      <c r="E26" s="120">
        <v>7.0769658851811768E-3</v>
      </c>
      <c r="F26" s="120">
        <v>1.8263028453993715E-2</v>
      </c>
      <c r="G26" s="120">
        <v>2.6617156774144402E-4</v>
      </c>
      <c r="H26" s="120">
        <v>0.25647309172110766</v>
      </c>
      <c r="I26" s="115"/>
      <c r="J26" s="17">
        <v>211.185</v>
      </c>
      <c r="K26" s="17">
        <v>137.02000000000001</v>
      </c>
      <c r="L26" s="17">
        <v>119.17735114597662</v>
      </c>
      <c r="M26" s="121">
        <v>6.3905465858633548</v>
      </c>
      <c r="N26" s="17">
        <v>116.66889547626378</v>
      </c>
      <c r="O26" s="121">
        <v>1.6862548741494094</v>
      </c>
    </row>
    <row r="27" spans="1:15">
      <c r="A27" s="119" t="s">
        <v>245</v>
      </c>
      <c r="B27" s="120">
        <v>5.137294875809064E-2</v>
      </c>
      <c r="C27" s="120">
        <v>2.9285633661101109E-3</v>
      </c>
      <c r="D27" s="120">
        <v>0.12489286139984627</v>
      </c>
      <c r="E27" s="120">
        <v>6.6799867473999333E-3</v>
      </c>
      <c r="F27" s="120">
        <v>1.8097990396897728E-2</v>
      </c>
      <c r="G27" s="120">
        <v>3.1018756022522772E-4</v>
      </c>
      <c r="H27" s="120">
        <v>0.32044687325377952</v>
      </c>
      <c r="I27" s="115"/>
      <c r="J27" s="17">
        <v>257.47000000000003</v>
      </c>
      <c r="K27" s="17">
        <v>131.46250000000001</v>
      </c>
      <c r="L27" s="17">
        <v>119.49819445607028</v>
      </c>
      <c r="M27" s="121">
        <v>6.0302287163277306</v>
      </c>
      <c r="N27" s="17">
        <v>115.62398873886987</v>
      </c>
      <c r="O27" s="121">
        <v>1.9650442719902195</v>
      </c>
    </row>
    <row r="28" spans="1:15">
      <c r="A28" s="119" t="s">
        <v>313</v>
      </c>
      <c r="B28" s="120">
        <v>4.8015810225182677E-2</v>
      </c>
      <c r="C28" s="120">
        <v>1.410236261384783E-3</v>
      </c>
      <c r="D28" s="120">
        <v>0.12059945831104839</v>
      </c>
      <c r="E28" s="120">
        <v>3.50568583060341E-3</v>
      </c>
      <c r="F28" s="120">
        <v>1.8166238493828427E-2</v>
      </c>
      <c r="G28" s="120">
        <v>1.5281213761098896E-4</v>
      </c>
      <c r="H28" s="120">
        <v>0.28937779509806671</v>
      </c>
      <c r="I28" s="115"/>
      <c r="J28" s="121">
        <v>98.24</v>
      </c>
      <c r="K28" s="121">
        <v>70.362499999999997</v>
      </c>
      <c r="L28" s="17">
        <v>115.61534523738693</v>
      </c>
      <c r="M28" s="121">
        <v>3.1774993424613882</v>
      </c>
      <c r="N28" s="17">
        <v>116.05610898522983</v>
      </c>
      <c r="O28" s="121">
        <v>0.96954183216454792</v>
      </c>
    </row>
    <row r="29" spans="1:15">
      <c r="A29" s="119" t="s">
        <v>246</v>
      </c>
      <c r="B29" s="120">
        <v>5.0185058427504765E-2</v>
      </c>
      <c r="C29" s="120">
        <v>1.9563103925448366E-3</v>
      </c>
      <c r="D29" s="120">
        <v>0.12450073841211468</v>
      </c>
      <c r="E29" s="120">
        <v>4.6418425703919569E-3</v>
      </c>
      <c r="F29" s="120">
        <v>1.8154000193276242E-2</v>
      </c>
      <c r="G29" s="120">
        <v>2.1518384467067022E-4</v>
      </c>
      <c r="H29" s="120">
        <v>0.31792073010092625</v>
      </c>
      <c r="I29" s="115"/>
      <c r="J29" s="17">
        <v>211.185</v>
      </c>
      <c r="K29" s="121">
        <v>95.355000000000004</v>
      </c>
      <c r="L29" s="17">
        <v>119.14418345452597</v>
      </c>
      <c r="M29" s="121">
        <v>4.1921970749762227</v>
      </c>
      <c r="N29" s="17">
        <v>115.97862298597884</v>
      </c>
      <c r="O29" s="121">
        <v>1.363869320623351</v>
      </c>
    </row>
    <row r="30" spans="1:15">
      <c r="A30" s="119" t="s">
        <v>247</v>
      </c>
      <c r="B30" s="120">
        <v>4.9363601455945844E-2</v>
      </c>
      <c r="C30" s="120">
        <v>2.3843227900490079E-3</v>
      </c>
      <c r="D30" s="120">
        <v>0.12182127320685737</v>
      </c>
      <c r="E30" s="120">
        <v>5.7407335043536288E-3</v>
      </c>
      <c r="F30" s="120">
        <v>1.8202154584470213E-2</v>
      </c>
      <c r="G30" s="120">
        <v>2.5991419158994387E-4</v>
      </c>
      <c r="H30" s="120">
        <v>0.30301417296336741</v>
      </c>
      <c r="I30" s="115"/>
      <c r="J30" s="17">
        <v>164.9</v>
      </c>
      <c r="K30" s="17">
        <v>110.17</v>
      </c>
      <c r="L30" s="17">
        <v>116.72183720363896</v>
      </c>
      <c r="M30" s="121">
        <v>5.1966598112564926</v>
      </c>
      <c r="N30" s="17">
        <v>116.28350398594804</v>
      </c>
      <c r="O30" s="121">
        <v>1.6467593880634501</v>
      </c>
    </row>
    <row r="31" spans="1:15">
      <c r="A31" s="119" t="s">
        <v>248</v>
      </c>
      <c r="B31" s="120">
        <v>4.714061704736465E-2</v>
      </c>
      <c r="C31" s="120">
        <v>1.1975698710201092E-3</v>
      </c>
      <c r="D31" s="120">
        <v>0.12137489158728301</v>
      </c>
      <c r="E31" s="120">
        <v>3.0485041958744387E-3</v>
      </c>
      <c r="F31" s="120">
        <v>1.8624802771984202E-2</v>
      </c>
      <c r="G31" s="120">
        <v>1.5105663167843945E-4</v>
      </c>
      <c r="H31" s="120">
        <v>0.32291645180262141</v>
      </c>
      <c r="I31" s="115"/>
      <c r="J31" s="121">
        <v>57.5</v>
      </c>
      <c r="K31" s="121">
        <v>64.81</v>
      </c>
      <c r="L31" s="17">
        <v>116.31772779502168</v>
      </c>
      <c r="M31" s="121">
        <v>2.7614939694672138</v>
      </c>
      <c r="N31" s="17">
        <v>118.95880764814481</v>
      </c>
      <c r="O31" s="121">
        <v>0.95812472581866392</v>
      </c>
    </row>
    <row r="32" spans="1:15">
      <c r="A32" s="119" t="s">
        <v>249</v>
      </c>
      <c r="B32" s="120">
        <v>4.9406195646995471E-2</v>
      </c>
      <c r="C32" s="120">
        <v>2.2842530178876063E-3</v>
      </c>
      <c r="D32" s="120">
        <v>0.1250635357907422</v>
      </c>
      <c r="E32" s="120">
        <v>5.6464653197118653E-3</v>
      </c>
      <c r="F32" s="120">
        <v>1.8629200273757227E-2</v>
      </c>
      <c r="G32" s="120">
        <v>2.4963133383088296E-4</v>
      </c>
      <c r="H32" s="120">
        <v>0.2967966013183545</v>
      </c>
      <c r="I32" s="115"/>
      <c r="J32" s="17">
        <v>168.6</v>
      </c>
      <c r="K32" s="17">
        <v>109.24250000000001</v>
      </c>
      <c r="L32" s="17">
        <v>119.65224178311121</v>
      </c>
      <c r="M32" s="121">
        <v>5.0966507501708351</v>
      </c>
      <c r="N32" s="17">
        <v>118.98663738145508</v>
      </c>
      <c r="O32" s="121">
        <v>1.5811027133224997</v>
      </c>
    </row>
    <row r="33" spans="1:15">
      <c r="A33" s="119" t="s">
        <v>250</v>
      </c>
      <c r="B33" s="120">
        <v>4.9118280467483399E-2</v>
      </c>
      <c r="C33" s="120">
        <v>2.7109936812717184E-3</v>
      </c>
      <c r="D33" s="120">
        <v>0.12027592359483907</v>
      </c>
      <c r="E33" s="120">
        <v>6.0253623641384922E-3</v>
      </c>
      <c r="F33" s="120">
        <v>1.8401284786007589E-2</v>
      </c>
      <c r="G33" s="120">
        <v>2.5751744509506705E-4</v>
      </c>
      <c r="H33" s="120">
        <v>0.27935344941564316</v>
      </c>
      <c r="I33" s="115"/>
      <c r="J33" s="17">
        <v>153.79</v>
      </c>
      <c r="K33" s="17">
        <v>129.61000000000001</v>
      </c>
      <c r="L33" s="17">
        <v>115.32214582709015</v>
      </c>
      <c r="M33" s="121">
        <v>5.4617629573365711</v>
      </c>
      <c r="N33" s="17">
        <v>117.54410851459869</v>
      </c>
      <c r="O33" s="121">
        <v>1.6313040973351685</v>
      </c>
    </row>
    <row r="34" spans="1:15">
      <c r="A34" s="119" t="s">
        <v>251</v>
      </c>
      <c r="B34" s="120">
        <v>4.821471683129961E-2</v>
      </c>
      <c r="C34" s="120">
        <v>1.6591546891847149E-3</v>
      </c>
      <c r="D34" s="120">
        <v>0.12230824659100584</v>
      </c>
      <c r="E34" s="120">
        <v>4.0698195526758917E-3</v>
      </c>
      <c r="F34" s="120">
        <v>1.8471090867554607E-2</v>
      </c>
      <c r="G34" s="120">
        <v>1.7204900585204426E-4</v>
      </c>
      <c r="H34" s="120">
        <v>0.27992404738122328</v>
      </c>
      <c r="I34" s="115"/>
      <c r="J34" s="17">
        <v>109.35</v>
      </c>
      <c r="K34" s="121">
        <v>78.694999999999993</v>
      </c>
      <c r="L34" s="17">
        <v>117.16251099278583</v>
      </c>
      <c r="M34" s="121">
        <v>3.6829392055938888</v>
      </c>
      <c r="N34" s="17">
        <v>117.98596134704728</v>
      </c>
      <c r="O34" s="121">
        <v>1.0908466168697388</v>
      </c>
    </row>
    <row r="35" spans="1:15">
      <c r="A35" s="119" t="s">
        <v>252</v>
      </c>
      <c r="B35" s="120">
        <v>4.5447745922705458E-2</v>
      </c>
      <c r="C35" s="120">
        <v>1.739315442602426E-3</v>
      </c>
      <c r="D35" s="120">
        <v>0.11679367986571676</v>
      </c>
      <c r="E35" s="120">
        <v>4.5196547454434575E-3</v>
      </c>
      <c r="F35" s="120">
        <v>1.869580010667083E-2</v>
      </c>
      <c r="G35" s="120">
        <v>1.9498437584285975E-4</v>
      </c>
      <c r="H35" s="120">
        <v>0.26950686876081958</v>
      </c>
      <c r="I35" s="115"/>
      <c r="J35" s="17">
        <v>17.486999999999998</v>
      </c>
      <c r="K35" s="121">
        <v>78.474999999999994</v>
      </c>
      <c r="L35" s="17">
        <v>112.16103352178575</v>
      </c>
      <c r="M35" s="121">
        <v>4.1099545194580669</v>
      </c>
      <c r="N35" s="17">
        <v>119.40810190723647</v>
      </c>
      <c r="O35" s="121">
        <v>1.2355653050093396</v>
      </c>
    </row>
    <row r="36" spans="1:15">
      <c r="A36" s="119" t="s">
        <v>253</v>
      </c>
      <c r="B36" s="120">
        <v>5.041048151492921E-2</v>
      </c>
      <c r="C36" s="120">
        <v>2.4669725047565417E-3</v>
      </c>
      <c r="D36" s="120">
        <v>0.12441331212397268</v>
      </c>
      <c r="E36" s="120">
        <v>6.0219049875528006E-3</v>
      </c>
      <c r="F36" s="120">
        <v>1.810105986405032E-2</v>
      </c>
      <c r="G36" s="120">
        <v>2.2324605660425825E-4</v>
      </c>
      <c r="H36" s="120">
        <v>0.25480781549273218</v>
      </c>
      <c r="I36" s="115"/>
      <c r="J36" s="17">
        <v>213.035</v>
      </c>
      <c r="K36" s="17">
        <v>112.94499999999999</v>
      </c>
      <c r="L36" s="17">
        <v>119.06523764384731</v>
      </c>
      <c r="M36" s="121">
        <v>5.4385855115608637</v>
      </c>
      <c r="N36" s="17">
        <v>115.64342402598679</v>
      </c>
      <c r="O36" s="121">
        <v>1.4149285173178527</v>
      </c>
    </row>
    <row r="37" spans="1:15">
      <c r="A37" s="119" t="s">
        <v>254</v>
      </c>
      <c r="B37" s="120">
        <v>4.906556010952904E-2</v>
      </c>
      <c r="C37" s="120">
        <v>2.152157255497048E-3</v>
      </c>
      <c r="D37" s="120">
        <v>0.12368492500923481</v>
      </c>
      <c r="E37" s="120">
        <v>5.2563249429568226E-3</v>
      </c>
      <c r="F37" s="120">
        <v>1.850369518499926E-2</v>
      </c>
      <c r="G37" s="120">
        <v>2.3543781581505008E-4</v>
      </c>
      <c r="H37" s="120">
        <v>0.29940036080910015</v>
      </c>
      <c r="I37" s="115"/>
      <c r="J37" s="17">
        <v>150.08500000000001</v>
      </c>
      <c r="K37" s="121">
        <v>97.207499999999996</v>
      </c>
      <c r="L37" s="17">
        <v>118.40726643406721</v>
      </c>
      <c r="M37" s="121">
        <v>4.7503975226628761</v>
      </c>
      <c r="N37" s="17">
        <v>118.1923271163536</v>
      </c>
      <c r="O37" s="121">
        <v>1.4915224487956631</v>
      </c>
    </row>
    <row r="38" spans="1:15">
      <c r="A38" s="119" t="s">
        <v>255</v>
      </c>
      <c r="B38" s="120">
        <v>4.9884003255249616E-2</v>
      </c>
      <c r="C38" s="120">
        <v>2.2641898594527796E-3</v>
      </c>
      <c r="D38" s="120">
        <v>0.12349258787232797</v>
      </c>
      <c r="E38" s="120">
        <v>5.4811751710755439E-3</v>
      </c>
      <c r="F38" s="120">
        <v>1.8175163721375148E-2</v>
      </c>
      <c r="G38" s="120">
        <v>2.2575553802457675E-4</v>
      </c>
      <c r="H38" s="120">
        <v>0.2798512757521236</v>
      </c>
      <c r="I38" s="115"/>
      <c r="J38" s="17">
        <v>190.82</v>
      </c>
      <c r="K38" s="17">
        <v>110.17</v>
      </c>
      <c r="L38" s="17">
        <v>118.23345206587892</v>
      </c>
      <c r="M38" s="121">
        <v>4.9543943545904234</v>
      </c>
      <c r="N38" s="17">
        <v>116.11261789220787</v>
      </c>
      <c r="O38" s="121">
        <v>1.4307098897146913</v>
      </c>
    </row>
    <row r="39" spans="1:15">
      <c r="A39" s="119" t="s">
        <v>256</v>
      </c>
      <c r="B39" s="120">
        <v>4.8206257870813424E-2</v>
      </c>
      <c r="C39" s="120">
        <v>2.1576853728202568E-3</v>
      </c>
      <c r="D39" s="120">
        <v>0.12237323113469929</v>
      </c>
      <c r="E39" s="120">
        <v>5.7125000840186606E-3</v>
      </c>
      <c r="F39" s="120">
        <v>1.8413412212826438E-2</v>
      </c>
      <c r="G39" s="120">
        <v>2.2589512187763281E-4</v>
      </c>
      <c r="H39" s="120">
        <v>0.26280449237482179</v>
      </c>
      <c r="I39" s="115"/>
      <c r="J39" s="17">
        <v>109.35</v>
      </c>
      <c r="K39" s="17">
        <v>103.786</v>
      </c>
      <c r="L39" s="17">
        <v>117.22130258977899</v>
      </c>
      <c r="M39" s="121">
        <v>5.1685709600787426</v>
      </c>
      <c r="N39" s="17">
        <v>117.62087388393068</v>
      </c>
      <c r="O39" s="121">
        <v>1.431294439820413</v>
      </c>
    </row>
    <row r="40" spans="1:15">
      <c r="A40" s="119" t="s">
        <v>257</v>
      </c>
      <c r="B40" s="120">
        <v>5.1072690168734676E-2</v>
      </c>
      <c r="C40" s="120">
        <v>1.7920079622804311E-3</v>
      </c>
      <c r="D40" s="120">
        <v>0.12709686195727479</v>
      </c>
      <c r="E40" s="120">
        <v>4.2763170343330581E-3</v>
      </c>
      <c r="F40" s="120">
        <v>1.8146466491483278E-2</v>
      </c>
      <c r="G40" s="120">
        <v>1.7976016318973654E-4</v>
      </c>
      <c r="H40" s="120">
        <v>0.29441932679725136</v>
      </c>
      <c r="I40" s="115"/>
      <c r="J40" s="17">
        <v>242.66</v>
      </c>
      <c r="K40" s="121">
        <v>81.467500000000001</v>
      </c>
      <c r="L40" s="17">
        <v>121.48568623428325</v>
      </c>
      <c r="M40" s="121">
        <v>3.853349413059286</v>
      </c>
      <c r="N40" s="17">
        <v>115.93092338282358</v>
      </c>
      <c r="O40" s="121">
        <v>1.1398753629278568</v>
      </c>
    </row>
    <row r="41" spans="1:15">
      <c r="A41" s="119" t="s">
        <v>258</v>
      </c>
      <c r="B41" s="120">
        <v>4.9023701620474938E-2</v>
      </c>
      <c r="C41" s="120">
        <v>2.2460719643758826E-3</v>
      </c>
      <c r="D41" s="120">
        <v>0.12046993682275516</v>
      </c>
      <c r="E41" s="120">
        <v>5.4699772873828805E-3</v>
      </c>
      <c r="F41" s="120">
        <v>1.8032415586650426E-2</v>
      </c>
      <c r="G41" s="120">
        <v>2.2030476282249245E-4</v>
      </c>
      <c r="H41" s="120">
        <v>0.26906867373772192</v>
      </c>
      <c r="I41" s="115"/>
      <c r="J41" s="17">
        <v>150.08500000000001</v>
      </c>
      <c r="K41" s="17">
        <v>107.3925</v>
      </c>
      <c r="L41" s="17">
        <v>115.49797812267144</v>
      </c>
      <c r="M41" s="121">
        <v>4.9575799899058017</v>
      </c>
      <c r="N41" s="17">
        <v>115.20876740955769</v>
      </c>
      <c r="O41" s="121">
        <v>1.3964067037410786</v>
      </c>
    </row>
    <row r="42" spans="1:15">
      <c r="A42" s="119" t="s">
        <v>259</v>
      </c>
      <c r="B42" s="120">
        <v>4.933250197177267E-2</v>
      </c>
      <c r="C42" s="120">
        <v>2.2247279326673068E-3</v>
      </c>
      <c r="D42" s="120">
        <v>0.12498696814629107</v>
      </c>
      <c r="E42" s="120">
        <v>5.5586585535845516E-3</v>
      </c>
      <c r="F42" s="120">
        <v>1.8547684957450801E-2</v>
      </c>
      <c r="G42" s="120">
        <v>2.4171142479960782E-4</v>
      </c>
      <c r="H42" s="120">
        <v>0.29302333257355029</v>
      </c>
      <c r="I42" s="115"/>
      <c r="J42" s="17">
        <v>164.9</v>
      </c>
      <c r="K42" s="121">
        <v>105.54</v>
      </c>
      <c r="L42" s="17">
        <v>119.58313623326021</v>
      </c>
      <c r="M42" s="121">
        <v>5.0177550091061596</v>
      </c>
      <c r="N42" s="17">
        <v>118.47074551640777</v>
      </c>
      <c r="O42" s="121">
        <v>1.531134825695172</v>
      </c>
    </row>
    <row r="43" spans="1:15">
      <c r="A43" s="119" t="s">
        <v>260</v>
      </c>
      <c r="B43" s="120">
        <v>5.2182725734105428E-2</v>
      </c>
      <c r="C43" s="120">
        <v>3.1711585992723963E-3</v>
      </c>
      <c r="D43" s="120">
        <v>0.1272046828057391</v>
      </c>
      <c r="E43" s="120">
        <v>7.4079957068527592E-3</v>
      </c>
      <c r="F43" s="120">
        <v>1.7914707245289641E-2</v>
      </c>
      <c r="G43" s="120">
        <v>2.8054618562182689E-4</v>
      </c>
      <c r="H43" s="120">
        <v>0.26890385615457996</v>
      </c>
      <c r="I43" s="115"/>
      <c r="J43" s="17">
        <v>294.505</v>
      </c>
      <c r="K43" s="17">
        <v>138.87</v>
      </c>
      <c r="L43" s="17">
        <v>121.58281562023991</v>
      </c>
      <c r="M43" s="121">
        <v>6.6736154483515921</v>
      </c>
      <c r="N43" s="17">
        <v>114.46336816668229</v>
      </c>
      <c r="O43" s="121">
        <v>1.777762913554626</v>
      </c>
    </row>
    <row r="44" spans="1:15">
      <c r="A44" s="119" t="s">
        <v>261</v>
      </c>
      <c r="B44" s="120">
        <v>5.1220269036686833E-2</v>
      </c>
      <c r="C44" s="120">
        <v>2.4665258622384848E-3</v>
      </c>
      <c r="D44" s="120">
        <v>0.12586248862506058</v>
      </c>
      <c r="E44" s="120">
        <v>6.1298381238066371E-3</v>
      </c>
      <c r="F44" s="120">
        <v>1.8011506456292306E-2</v>
      </c>
      <c r="G44" s="120">
        <v>2.7619866567645587E-4</v>
      </c>
      <c r="H44" s="120">
        <v>0.31486098287217273</v>
      </c>
      <c r="I44" s="115"/>
      <c r="J44" s="17">
        <v>250.065</v>
      </c>
      <c r="K44" s="17">
        <v>83.322500000000005</v>
      </c>
      <c r="L44" s="17">
        <v>120.37305019137263</v>
      </c>
      <c r="M44" s="121">
        <v>5.5289309459505906</v>
      </c>
      <c r="N44" s="17">
        <v>115.07636465240455</v>
      </c>
      <c r="O44" s="121">
        <v>1.7500926523066365</v>
      </c>
    </row>
    <row r="45" spans="1:15">
      <c r="A45" s="119" t="s">
        <v>262</v>
      </c>
      <c r="B45" s="120">
        <v>5.2777219374291591E-2</v>
      </c>
      <c r="C45" s="120">
        <v>2.8154440957342429E-3</v>
      </c>
      <c r="D45" s="120">
        <v>0.12942993686508367</v>
      </c>
      <c r="E45" s="120">
        <v>6.4347375373328261E-3</v>
      </c>
      <c r="F45" s="120">
        <v>1.8320442650782528E-2</v>
      </c>
      <c r="G45" s="120">
        <v>2.71574885145186E-4</v>
      </c>
      <c r="H45" s="120">
        <v>0.29816560495323841</v>
      </c>
      <c r="I45" s="115"/>
      <c r="J45" s="17">
        <v>320.43</v>
      </c>
      <c r="K45" s="17">
        <v>120.35250000000001</v>
      </c>
      <c r="L45" s="17">
        <v>123.58534272295725</v>
      </c>
      <c r="M45" s="121">
        <v>5.7855849319371027</v>
      </c>
      <c r="N45" s="17">
        <v>117.03236272205399</v>
      </c>
      <c r="O45" s="121">
        <v>1.7203490873696068</v>
      </c>
    </row>
    <row r="46" spans="1:15">
      <c r="A46" s="119" t="s">
        <v>263</v>
      </c>
      <c r="B46" s="120">
        <v>4.8904114838326997E-2</v>
      </c>
      <c r="C46" s="120">
        <v>1.0671406012096245E-3</v>
      </c>
      <c r="D46" s="120">
        <v>0.12510082288468266</v>
      </c>
      <c r="E46" s="120">
        <v>2.9284181527783411E-3</v>
      </c>
      <c r="F46" s="120">
        <v>1.8490473210313572E-2</v>
      </c>
      <c r="G46" s="120">
        <v>1.4321781498875734E-4</v>
      </c>
      <c r="H46" s="120">
        <v>0.33088424886933809</v>
      </c>
      <c r="I46" s="115"/>
      <c r="J46" s="17">
        <v>142.68</v>
      </c>
      <c r="K46" s="121">
        <v>47.217500000000001</v>
      </c>
      <c r="L46" s="17">
        <v>119.685893265635</v>
      </c>
      <c r="M46" s="121">
        <v>2.6440970336764407</v>
      </c>
      <c r="N46" s="17">
        <v>118.10864074507811</v>
      </c>
      <c r="O46" s="121">
        <v>0.90872102609682193</v>
      </c>
    </row>
    <row r="47" spans="1:15">
      <c r="A47" s="119" t="s">
        <v>264</v>
      </c>
      <c r="B47" s="120">
        <v>4.9283385279703988E-2</v>
      </c>
      <c r="C47" s="120">
        <v>2.2153830885176993E-3</v>
      </c>
      <c r="D47" s="120">
        <v>0.12512877138623377</v>
      </c>
      <c r="E47" s="120">
        <v>5.4954371381610708E-3</v>
      </c>
      <c r="F47" s="120">
        <v>1.8661940315106613E-2</v>
      </c>
      <c r="G47" s="120">
        <v>2.3632706175776434E-4</v>
      </c>
      <c r="H47" s="120">
        <v>0.28834444911700968</v>
      </c>
      <c r="I47" s="115"/>
      <c r="J47" s="17">
        <v>161.19499999999999</v>
      </c>
      <c r="K47" s="17">
        <v>105.54</v>
      </c>
      <c r="L47" s="17">
        <v>119.71111596727629</v>
      </c>
      <c r="M47" s="121">
        <v>4.9600770195149249</v>
      </c>
      <c r="N47" s="17">
        <v>119.19383002338246</v>
      </c>
      <c r="O47" s="121">
        <v>1.4969366192229088</v>
      </c>
    </row>
    <row r="48" spans="1:15">
      <c r="A48" s="119" t="s">
        <v>265</v>
      </c>
      <c r="B48" s="120">
        <v>4.723043168959834E-2</v>
      </c>
      <c r="C48" s="120">
        <v>1.5550122247998048E-3</v>
      </c>
      <c r="D48" s="120">
        <v>0.12087375712691975</v>
      </c>
      <c r="E48" s="120">
        <v>3.9863943868701885E-3</v>
      </c>
      <c r="F48" s="120">
        <v>1.8545117068520574E-2</v>
      </c>
      <c r="G48" s="120">
        <v>1.6873244068494521E-4</v>
      </c>
      <c r="H48" s="120">
        <v>0.27588034995023542</v>
      </c>
      <c r="I48" s="115"/>
      <c r="J48" s="121">
        <v>61.204999999999998</v>
      </c>
      <c r="K48" s="17">
        <v>138.87</v>
      </c>
      <c r="L48" s="17">
        <v>115.86385891012355</v>
      </c>
      <c r="M48" s="121">
        <v>3.6120754189964486</v>
      </c>
      <c r="N48" s="17">
        <v>118.45449326162347</v>
      </c>
      <c r="O48" s="121">
        <v>1.0698285669968906</v>
      </c>
    </row>
    <row r="49" spans="1:15">
      <c r="A49" s="119" t="s">
        <v>266</v>
      </c>
      <c r="B49" s="120">
        <v>4.8328924944742037E-2</v>
      </c>
      <c r="C49" s="120">
        <v>1.7630774061144362E-3</v>
      </c>
      <c r="D49" s="120">
        <v>0.12381103662967503</v>
      </c>
      <c r="E49" s="120">
        <v>4.4559016497936459E-3</v>
      </c>
      <c r="F49" s="120">
        <v>1.8646227314927148E-2</v>
      </c>
      <c r="G49" s="120">
        <v>1.9731572493775849E-4</v>
      </c>
      <c r="H49" s="120">
        <v>0.29403192438589076</v>
      </c>
      <c r="I49" s="115"/>
      <c r="J49" s="17">
        <v>122.31</v>
      </c>
      <c r="K49" s="121">
        <v>82.4</v>
      </c>
      <c r="L49" s="17">
        <v>118.52121689674534</v>
      </c>
      <c r="M49" s="121">
        <v>4.0267921860368716</v>
      </c>
      <c r="N49" s="17">
        <v>119.09439243331818</v>
      </c>
      <c r="O49" s="121">
        <v>1.2503504207399645</v>
      </c>
    </row>
    <row r="50" spans="1:15">
      <c r="A50" s="119" t="s">
        <v>267</v>
      </c>
      <c r="B50" s="120">
        <v>5.0893902138852296E-2</v>
      </c>
      <c r="C50" s="120">
        <v>2.5869812554500833E-3</v>
      </c>
      <c r="D50" s="120">
        <v>0.12347561009131104</v>
      </c>
      <c r="E50" s="120">
        <v>6.0637698474207344E-3</v>
      </c>
      <c r="F50" s="120">
        <v>1.803636563797088E-2</v>
      </c>
      <c r="G50" s="120">
        <v>2.5535749554545672E-4</v>
      </c>
      <c r="H50" s="120">
        <v>0.28829562442420281</v>
      </c>
      <c r="I50" s="115"/>
      <c r="J50" s="17">
        <v>235.25</v>
      </c>
      <c r="K50" s="17">
        <v>113.8725</v>
      </c>
      <c r="L50" s="17">
        <v>118.21810787797065</v>
      </c>
      <c r="M50" s="121">
        <v>5.4809480829126418</v>
      </c>
      <c r="N50" s="17">
        <v>115.23377998976839</v>
      </c>
      <c r="O50" s="121">
        <v>1.6181727000436796</v>
      </c>
    </row>
    <row r="51" spans="1:15">
      <c r="A51" s="119" t="s">
        <v>268</v>
      </c>
      <c r="B51" s="120">
        <v>4.7461762057368809E-2</v>
      </c>
      <c r="C51" s="120">
        <v>1.7970833839895334E-3</v>
      </c>
      <c r="D51" s="120">
        <v>0.12000933645141676</v>
      </c>
      <c r="E51" s="120">
        <v>4.3430295025911779E-3</v>
      </c>
      <c r="F51" s="120">
        <v>1.8542561021430166E-2</v>
      </c>
      <c r="G51" s="120">
        <v>2.0845898349215015E-4</v>
      </c>
      <c r="H51" s="120">
        <v>0.31065128449360035</v>
      </c>
      <c r="I51" s="115"/>
      <c r="J51" s="121">
        <v>72.314999999999998</v>
      </c>
      <c r="K51" s="121">
        <v>94.435000000000002</v>
      </c>
      <c r="L51" s="17">
        <v>115.08049082560223</v>
      </c>
      <c r="M51" s="121">
        <v>3.938100616218061</v>
      </c>
      <c r="N51" s="17">
        <v>118.43831591354984</v>
      </c>
      <c r="O51" s="121">
        <v>1.3208981121448322</v>
      </c>
    </row>
    <row r="52" spans="1:15">
      <c r="A52" s="122"/>
      <c r="B52" s="115"/>
      <c r="C52" s="115"/>
      <c r="D52" s="115"/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</row>
    <row r="53" spans="1:15" ht="23">
      <c r="A53" s="118" t="s">
        <v>520</v>
      </c>
      <c r="B53" s="73"/>
      <c r="C53" s="115"/>
      <c r="D53" s="115"/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</row>
    <row r="54" spans="1:15">
      <c r="A54" s="119" t="s">
        <v>519</v>
      </c>
      <c r="B54" s="120">
        <v>4.8258040984398648E-2</v>
      </c>
      <c r="C54" s="120">
        <v>1.5867007232723191E-3</v>
      </c>
      <c r="D54" s="120">
        <v>0.12176974838498965</v>
      </c>
      <c r="E54" s="120">
        <v>3.7040003179892697E-3</v>
      </c>
      <c r="F54" s="120">
        <v>1.8299616478107003E-2</v>
      </c>
      <c r="G54" s="120">
        <v>2.284180508071697E-4</v>
      </c>
      <c r="H54" s="120">
        <v>0.41035225716102725</v>
      </c>
      <c r="I54" s="115"/>
      <c r="J54" s="17">
        <v>122.31</v>
      </c>
      <c r="K54" s="17">
        <v>177.75931693111738</v>
      </c>
      <c r="L54" s="17">
        <v>116.67519997746689</v>
      </c>
      <c r="M54" s="121">
        <v>3.3600710615125302</v>
      </c>
      <c r="N54" s="17">
        <v>116.90052258398067</v>
      </c>
      <c r="O54" s="121">
        <v>1.4479986420680806</v>
      </c>
    </row>
    <row r="55" spans="1:15">
      <c r="A55" s="119" t="s">
        <v>225</v>
      </c>
      <c r="B55" s="120">
        <v>4.8996547625162479E-2</v>
      </c>
      <c r="C55" s="120">
        <v>1.8708426541925954E-3</v>
      </c>
      <c r="D55" s="120">
        <v>0.1241237229649344</v>
      </c>
      <c r="E55" s="120">
        <v>4.4672145856040789E-3</v>
      </c>
      <c r="F55" s="120">
        <v>1.8374384414261088E-2</v>
      </c>
      <c r="G55" s="120">
        <v>2.3435228969054554E-4</v>
      </c>
      <c r="H55" s="120">
        <v>0.35438422513346607</v>
      </c>
      <c r="I55" s="115"/>
      <c r="J55" s="17">
        <v>146.38</v>
      </c>
      <c r="K55" s="17">
        <v>90.528956167391442</v>
      </c>
      <c r="L55" s="17">
        <v>118.80369520844897</v>
      </c>
      <c r="M55" s="121">
        <v>4.0414196462278893</v>
      </c>
      <c r="N55" s="17">
        <v>117.37382865455956</v>
      </c>
      <c r="O55" s="121">
        <v>1.4854224890669829</v>
      </c>
    </row>
    <row r="56" spans="1:15">
      <c r="A56" s="119" t="s">
        <v>226</v>
      </c>
      <c r="B56" s="120">
        <v>4.8760807317456065E-2</v>
      </c>
      <c r="C56" s="120">
        <v>1.7513089536044385E-3</v>
      </c>
      <c r="D56" s="120">
        <v>0.12423853748479244</v>
      </c>
      <c r="E56" s="120">
        <v>4.1681246700126622E-3</v>
      </c>
      <c r="F56" s="120">
        <v>1.8486997182627956E-2</v>
      </c>
      <c r="G56" s="120">
        <v>2.3705355187845343E-4</v>
      </c>
      <c r="H56" s="120">
        <v>0.38220443467974924</v>
      </c>
      <c r="I56" s="115"/>
      <c r="J56" s="17">
        <v>200.07499999999999</v>
      </c>
      <c r="K56" s="17">
        <v>87.367991753024242</v>
      </c>
      <c r="L56" s="17">
        <v>118.90739799681532</v>
      </c>
      <c r="M56" s="121">
        <v>3.7713436635594269</v>
      </c>
      <c r="N56" s="17">
        <v>118.08663960417722</v>
      </c>
      <c r="O56" s="121">
        <v>1.5023573324779789</v>
      </c>
    </row>
    <row r="57" spans="1:15">
      <c r="A57" s="119" t="s">
        <v>227</v>
      </c>
      <c r="B57" s="120">
        <v>4.8995558752567149E-2</v>
      </c>
      <c r="C57" s="120">
        <v>1.8185363291268869E-3</v>
      </c>
      <c r="D57" s="120">
        <v>0.12476459546141366</v>
      </c>
      <c r="E57" s="120">
        <v>4.3380535069088124E-3</v>
      </c>
      <c r="F57" s="120">
        <v>1.8469654612360352E-2</v>
      </c>
      <c r="G57" s="120">
        <v>2.3987592736362444E-4</v>
      </c>
      <c r="H57" s="120">
        <v>0.37352902220722217</v>
      </c>
      <c r="I57" s="115"/>
      <c r="J57" s="17">
        <v>146.38</v>
      </c>
      <c r="K57" s="17">
        <v>86.925457281913339</v>
      </c>
      <c r="L57" s="17">
        <v>119.38240877506485</v>
      </c>
      <c r="M57" s="121">
        <v>3.9227758746817054</v>
      </c>
      <c r="N57" s="17">
        <v>117.97687056139294</v>
      </c>
      <c r="O57" s="121">
        <v>1.5202206106417819</v>
      </c>
    </row>
    <row r="58" spans="1:15">
      <c r="A58" s="119" t="s">
        <v>228</v>
      </c>
      <c r="B58" s="120">
        <v>4.8549510904209836E-2</v>
      </c>
      <c r="C58" s="120">
        <v>2.0451688615692413E-3</v>
      </c>
      <c r="D58" s="120">
        <v>0.12226078540306906</v>
      </c>
      <c r="E58" s="120">
        <v>4.9036311458242453E-3</v>
      </c>
      <c r="F58" s="120">
        <v>1.8264836418833686E-2</v>
      </c>
      <c r="G58" s="120">
        <v>2.3525706184765341E-4</v>
      </c>
      <c r="H58" s="120">
        <v>0.32114137927822639</v>
      </c>
      <c r="I58" s="115"/>
      <c r="J58" s="17">
        <v>127.86499999999999</v>
      </c>
      <c r="K58" s="17">
        <v>101.44510143995551</v>
      </c>
      <c r="L58" s="17">
        <v>117.11957064634177</v>
      </c>
      <c r="M58" s="121">
        <v>4.442237818734351</v>
      </c>
      <c r="N58" s="17">
        <v>116.68034132032547</v>
      </c>
      <c r="O58" s="121">
        <v>1.4912794584721576</v>
      </c>
    </row>
    <row r="59" spans="1:15">
      <c r="A59" s="119" t="s">
        <v>229</v>
      </c>
      <c r="B59" s="120">
        <v>4.9708488820364119E-2</v>
      </c>
      <c r="C59" s="120">
        <v>2.3339198530093266E-3</v>
      </c>
      <c r="D59" s="120">
        <v>0.12526969203357918</v>
      </c>
      <c r="E59" s="120">
        <v>5.6428423226503426E-3</v>
      </c>
      <c r="F59" s="120">
        <v>1.8283487128285925E-2</v>
      </c>
      <c r="G59" s="120">
        <v>2.4214518919263365E-4</v>
      </c>
      <c r="H59" s="120">
        <v>0.29401190060617105</v>
      </c>
      <c r="I59" s="115"/>
      <c r="J59" s="17">
        <v>188.97</v>
      </c>
      <c r="K59" s="17">
        <v>112.88269509247326</v>
      </c>
      <c r="L59" s="17">
        <v>119.83828316871332</v>
      </c>
      <c r="M59" s="121">
        <v>5.0969082681431797</v>
      </c>
      <c r="N59" s="17">
        <v>116.79841384188911</v>
      </c>
      <c r="O59" s="121">
        <v>1.5348079375518111</v>
      </c>
    </row>
    <row r="60" spans="1:15">
      <c r="A60" s="119" t="s">
        <v>230</v>
      </c>
      <c r="B60" s="120">
        <v>4.89429412151118E-2</v>
      </c>
      <c r="C60" s="120">
        <v>1.9839647399229597E-3</v>
      </c>
      <c r="D60" s="120">
        <v>0.12386342046134244</v>
      </c>
      <c r="E60" s="120">
        <v>4.7692197771818899E-3</v>
      </c>
      <c r="F60" s="120">
        <v>1.8356136564282616E-2</v>
      </c>
      <c r="G60" s="120">
        <v>2.3265469159217182E-4</v>
      </c>
      <c r="H60" s="120">
        <v>0.32917456263694606</v>
      </c>
      <c r="I60" s="115"/>
      <c r="J60" s="17">
        <v>146.38</v>
      </c>
      <c r="K60" s="17">
        <v>80.716619325893717</v>
      </c>
      <c r="L60" s="17">
        <v>118.56854550768514</v>
      </c>
      <c r="M60" s="121">
        <v>4.314783087547255</v>
      </c>
      <c r="N60" s="17">
        <v>117.25831685986186</v>
      </c>
      <c r="O60" s="121">
        <v>1.4747132137706152</v>
      </c>
    </row>
    <row r="61" spans="1:15">
      <c r="A61" s="119" t="s">
        <v>231</v>
      </c>
      <c r="B61" s="120">
        <v>4.883077250826557E-2</v>
      </c>
      <c r="C61" s="120">
        <v>1.8798042717912569E-3</v>
      </c>
      <c r="D61" s="120">
        <v>0.12499375937934799</v>
      </c>
      <c r="E61" s="120">
        <v>4.5385953597105472E-3</v>
      </c>
      <c r="F61" s="120">
        <v>1.8570516430401602E-2</v>
      </c>
      <c r="G61" s="120">
        <v>2.3746130986480543E-4</v>
      </c>
      <c r="H61" s="120">
        <v>0.35215652797621955</v>
      </c>
      <c r="I61" s="115"/>
      <c r="J61" s="17">
        <v>138.97499999999999</v>
      </c>
      <c r="K61" s="17">
        <v>87.198901386155782</v>
      </c>
      <c r="L61" s="17">
        <v>119.5892657995027</v>
      </c>
      <c r="M61" s="121">
        <v>4.1027130881277767</v>
      </c>
      <c r="N61" s="17">
        <v>118.61524486939931</v>
      </c>
      <c r="O61" s="121">
        <v>1.5048292293867032</v>
      </c>
    </row>
    <row r="62" spans="1:15">
      <c r="A62" s="119" t="s">
        <v>232</v>
      </c>
      <c r="B62" s="120">
        <v>4.8754862575861369E-2</v>
      </c>
      <c r="C62" s="120">
        <v>1.7002408585059766E-3</v>
      </c>
      <c r="D62" s="120">
        <v>0.12354833617201316</v>
      </c>
      <c r="E62" s="120">
        <v>4.0273866400072885E-3</v>
      </c>
      <c r="F62" s="120">
        <v>1.8378694015542946E-2</v>
      </c>
      <c r="G62" s="120">
        <v>2.2773021380612313E-4</v>
      </c>
      <c r="H62" s="120">
        <v>0.38011900400346854</v>
      </c>
      <c r="I62" s="115"/>
      <c r="J62" s="17">
        <v>200.07499999999999</v>
      </c>
      <c r="K62" s="17">
        <v>79.554244869611537</v>
      </c>
      <c r="L62" s="17">
        <v>118.28383466296843</v>
      </c>
      <c r="M62" s="121">
        <v>3.6466266270882399</v>
      </c>
      <c r="N62" s="17">
        <v>117.4011088144554</v>
      </c>
      <c r="O62" s="121">
        <v>1.4435554915563908</v>
      </c>
    </row>
    <row r="63" spans="1:15">
      <c r="A63" s="119" t="s">
        <v>233</v>
      </c>
      <c r="B63" s="120">
        <v>4.7810907364214894E-2</v>
      </c>
      <c r="C63" s="120">
        <v>1.8101401907558304E-3</v>
      </c>
      <c r="D63" s="120">
        <v>0.12138446932816603</v>
      </c>
      <c r="E63" s="120">
        <v>4.3476043634541259E-3</v>
      </c>
      <c r="F63" s="120">
        <v>1.84118921515143E-2</v>
      </c>
      <c r="G63" s="120">
        <v>2.2592393664881607E-4</v>
      </c>
      <c r="H63" s="120">
        <v>0.34259177534889257</v>
      </c>
      <c r="I63" s="115"/>
      <c r="J63" s="17">
        <v>100.09</v>
      </c>
      <c r="K63" s="17">
        <v>89.732384269965081</v>
      </c>
      <c r="L63" s="17">
        <v>116.32640021521144</v>
      </c>
      <c r="M63" s="121">
        <v>3.9428629298243951</v>
      </c>
      <c r="N63" s="17">
        <v>117.61125210166205</v>
      </c>
      <c r="O63" s="121">
        <v>1.432098323365413</v>
      </c>
    </row>
    <row r="64" spans="1:15">
      <c r="A64" s="119" t="s">
        <v>234</v>
      </c>
      <c r="B64" s="120">
        <v>4.8560115851434875E-2</v>
      </c>
      <c r="C64" s="120">
        <v>1.697165370911218E-3</v>
      </c>
      <c r="D64" s="120">
        <v>0.12506514691105247</v>
      </c>
      <c r="E64" s="120">
        <v>4.093914055674973E-3</v>
      </c>
      <c r="F64" s="120">
        <v>1.8678518267522204E-2</v>
      </c>
      <c r="G64" s="120">
        <v>2.2873053689458853E-4</v>
      </c>
      <c r="H64" s="120">
        <v>0.37409276098786265</v>
      </c>
      <c r="I64" s="115"/>
      <c r="J64" s="17">
        <v>127.86499999999999</v>
      </c>
      <c r="K64" s="17">
        <v>84.549653031549525</v>
      </c>
      <c r="L64" s="17">
        <v>119.65369583707034</v>
      </c>
      <c r="M64" s="121">
        <v>3.7018172451435638</v>
      </c>
      <c r="N64" s="17">
        <v>119.29873968353651</v>
      </c>
      <c r="O64" s="121">
        <v>1.4495183487760508</v>
      </c>
    </row>
    <row r="65" spans="1:15">
      <c r="A65" s="119" t="s">
        <v>235</v>
      </c>
      <c r="B65" s="120">
        <v>4.8943164617071558E-2</v>
      </c>
      <c r="C65" s="120">
        <v>1.6886870954740648E-3</v>
      </c>
      <c r="D65" s="120">
        <v>0.12319381360453079</v>
      </c>
      <c r="E65" s="120">
        <v>3.9621765936825723E-3</v>
      </c>
      <c r="F65" s="120">
        <v>1.8257252942877368E-2</v>
      </c>
      <c r="G65" s="120">
        <v>2.280734570063809E-4</v>
      </c>
      <c r="H65" s="120">
        <v>0.38841356097004809</v>
      </c>
      <c r="I65" s="115"/>
      <c r="J65" s="17">
        <v>146.38</v>
      </c>
      <c r="K65" s="17">
        <v>84.404433124334332</v>
      </c>
      <c r="L65" s="17">
        <v>117.96339182973796</v>
      </c>
      <c r="M65" s="121">
        <v>3.5888985215372422</v>
      </c>
      <c r="N65" s="17">
        <v>116.6323317974138</v>
      </c>
      <c r="O65" s="121">
        <v>1.445871051732561</v>
      </c>
    </row>
    <row r="66" spans="1:15">
      <c r="A66" s="119" t="s">
        <v>236</v>
      </c>
      <c r="B66" s="120">
        <v>4.8752618503856947E-2</v>
      </c>
      <c r="C66" s="120">
        <v>1.8777273787764358E-3</v>
      </c>
      <c r="D66" s="120">
        <v>0.12360930145378569</v>
      </c>
      <c r="E66" s="120">
        <v>4.4999425736950973E-3</v>
      </c>
      <c r="F66" s="120">
        <v>1.8389479998334332E-2</v>
      </c>
      <c r="G66" s="120">
        <v>2.3125827492459635E-4</v>
      </c>
      <c r="H66" s="120">
        <v>0.34543951359787672</v>
      </c>
      <c r="I66" s="115"/>
      <c r="J66" s="17">
        <v>200.07499999999999</v>
      </c>
      <c r="K66" s="17">
        <v>89.594432574039317</v>
      </c>
      <c r="L66" s="17">
        <v>118.33892925262046</v>
      </c>
      <c r="M66" s="121">
        <v>4.0727447181669332</v>
      </c>
      <c r="N66" s="17">
        <v>117.46938454001122</v>
      </c>
      <c r="O66" s="121">
        <v>1.465844636812887</v>
      </c>
    </row>
    <row r="67" spans="1:15">
      <c r="A67" s="119" t="s">
        <v>237</v>
      </c>
      <c r="B67" s="120">
        <v>4.8648079480610486E-2</v>
      </c>
      <c r="C67" s="120">
        <v>1.6232050093579868E-3</v>
      </c>
      <c r="D67" s="120">
        <v>0.12458742801600439</v>
      </c>
      <c r="E67" s="120">
        <v>3.8557356521696472E-3</v>
      </c>
      <c r="F67" s="120">
        <v>1.8573950453429775E-2</v>
      </c>
      <c r="G67" s="120">
        <v>2.3163689107289512E-4</v>
      </c>
      <c r="H67" s="120">
        <v>0.40296786451825983</v>
      </c>
      <c r="I67" s="115"/>
      <c r="J67" s="17">
        <v>131.57</v>
      </c>
      <c r="K67" s="17">
        <v>94.440125622818186</v>
      </c>
      <c r="L67" s="17">
        <v>119.22245798021221</v>
      </c>
      <c r="M67" s="121">
        <v>3.488712847820417</v>
      </c>
      <c r="N67" s="17">
        <v>118.63697836460331</v>
      </c>
      <c r="O67" s="121">
        <v>1.4680122863099054</v>
      </c>
    </row>
    <row r="68" spans="1:15">
      <c r="A68" s="119" t="s">
        <v>238</v>
      </c>
      <c r="B68" s="120">
        <v>4.93315018472626E-2</v>
      </c>
      <c r="C68" s="120">
        <v>2.5055256936578241E-3</v>
      </c>
      <c r="D68" s="120">
        <v>0.12592503840887648</v>
      </c>
      <c r="E68" s="120">
        <v>6.2009103693679984E-3</v>
      </c>
      <c r="F68" s="120">
        <v>1.8515212541435611E-2</v>
      </c>
      <c r="G68" s="120">
        <v>2.3030421446781113E-4</v>
      </c>
      <c r="H68" s="120">
        <v>0.25259795004127333</v>
      </c>
      <c r="I68" s="115"/>
      <c r="J68" s="17">
        <v>164.9</v>
      </c>
      <c r="K68" s="17">
        <v>129.70012400908857</v>
      </c>
      <c r="L68" s="17">
        <v>120.42946047851164</v>
      </c>
      <c r="M68" s="121">
        <v>5.5968114029951801</v>
      </c>
      <c r="N68" s="17">
        <v>118.26522349408562</v>
      </c>
      <c r="O68" s="121">
        <v>1.4596608733221645</v>
      </c>
    </row>
    <row r="69" spans="1:15">
      <c r="A69" s="119" t="s">
        <v>239</v>
      </c>
      <c r="B69" s="120">
        <v>4.8774605848866157E-2</v>
      </c>
      <c r="C69" s="120">
        <v>1.7238143212174543E-3</v>
      </c>
      <c r="D69" s="120">
        <v>0.12460935608722636</v>
      </c>
      <c r="E69" s="120">
        <v>4.1090177827771968E-3</v>
      </c>
      <c r="F69" s="120">
        <v>1.8531778218033517E-2</v>
      </c>
      <c r="G69" s="120">
        <v>2.3567123311475099E-4</v>
      </c>
      <c r="H69" s="120">
        <v>0.38565779263004174</v>
      </c>
      <c r="I69" s="115"/>
      <c r="J69" s="17">
        <v>200.07499999999999</v>
      </c>
      <c r="K69" s="17">
        <v>82.868078354810507</v>
      </c>
      <c r="L69" s="17">
        <v>119.24225650746195</v>
      </c>
      <c r="M69" s="121">
        <v>3.7168749954082343</v>
      </c>
      <c r="N69" s="17">
        <v>118.37007057227585</v>
      </c>
      <c r="O69" s="121">
        <v>1.4935634276201342</v>
      </c>
    </row>
    <row r="70" spans="1:15">
      <c r="A70" s="119" t="s">
        <v>240</v>
      </c>
      <c r="B70" s="120">
        <v>4.8756142372584993E-2</v>
      </c>
      <c r="C70" s="120">
        <v>1.6972630240250589E-3</v>
      </c>
      <c r="D70" s="120">
        <v>0.12517387909589328</v>
      </c>
      <c r="E70" s="120">
        <v>4.0700304403048695E-3</v>
      </c>
      <c r="F70" s="120">
        <v>1.8617949368324362E-2</v>
      </c>
      <c r="G70" s="120">
        <v>2.3149088057388469E-4</v>
      </c>
      <c r="H70" s="120">
        <v>0.38240018679371507</v>
      </c>
      <c r="I70" s="115"/>
      <c r="J70" s="17">
        <v>200.07499999999999</v>
      </c>
      <c r="K70" s="17">
        <v>80.822073667645313</v>
      </c>
      <c r="L70" s="17">
        <v>119.75182302857384</v>
      </c>
      <c r="M70" s="121">
        <v>3.6799604158662382</v>
      </c>
      <c r="N70" s="17">
        <v>118.91543542016389</v>
      </c>
      <c r="O70" s="121">
        <v>1.4670357449357707</v>
      </c>
    </row>
    <row r="71" spans="1:15">
      <c r="A71" s="119" t="s">
        <v>241</v>
      </c>
      <c r="B71" s="120">
        <v>4.8961058633788156E-2</v>
      </c>
      <c r="C71" s="120">
        <v>1.8756458299246078E-3</v>
      </c>
      <c r="D71" s="120">
        <v>0.12502916173429204</v>
      </c>
      <c r="E71" s="120">
        <v>4.5276148376051277E-3</v>
      </c>
      <c r="F71" s="120">
        <v>1.8521048365005836E-2</v>
      </c>
      <c r="G71" s="120">
        <v>2.3149916978772603E-4</v>
      </c>
      <c r="H71" s="120">
        <v>0.34516417780855269</v>
      </c>
      <c r="I71" s="115"/>
      <c r="J71" s="17">
        <v>146.38</v>
      </c>
      <c r="K71" s="17">
        <v>80.005718457055963</v>
      </c>
      <c r="L71" s="17">
        <v>119.62121831956034</v>
      </c>
      <c r="M71" s="121">
        <v>4.0926927266007285</v>
      </c>
      <c r="N71" s="17">
        <v>118.30215964151616</v>
      </c>
      <c r="O71" s="121">
        <v>1.4672065062123381</v>
      </c>
    </row>
    <row r="72" spans="1:15">
      <c r="A72" s="119" t="s">
        <v>242</v>
      </c>
      <c r="B72" s="120">
        <v>4.8619033934407654E-2</v>
      </c>
      <c r="C72" s="120">
        <v>1.7049162952554433E-3</v>
      </c>
      <c r="D72" s="120">
        <v>0.12353290589897464</v>
      </c>
      <c r="E72" s="120">
        <v>4.0440841859238786E-3</v>
      </c>
      <c r="F72" s="120">
        <v>1.8427213336826714E-2</v>
      </c>
      <c r="G72" s="120">
        <v>2.3161134018385282E-4</v>
      </c>
      <c r="H72" s="120">
        <v>0.38393935023169912</v>
      </c>
      <c r="I72" s="115"/>
      <c r="J72" s="17">
        <v>127.86499999999999</v>
      </c>
      <c r="K72" s="17">
        <v>100.31805896831912</v>
      </c>
      <c r="L72" s="17">
        <v>118.26988978420106</v>
      </c>
      <c r="M72" s="121">
        <v>3.6617364595350086</v>
      </c>
      <c r="N72" s="17">
        <v>117.70823247288452</v>
      </c>
      <c r="O72" s="121">
        <v>1.4680303187255737</v>
      </c>
    </row>
    <row r="73" spans="1:15">
      <c r="A73" s="119" t="s">
        <v>243</v>
      </c>
      <c r="B73" s="120">
        <v>4.8214029203389679E-2</v>
      </c>
      <c r="C73" s="120">
        <v>1.7048215603321377E-3</v>
      </c>
      <c r="D73" s="120">
        <v>0.1235516091365273</v>
      </c>
      <c r="E73" s="120">
        <v>4.0690071187798674E-3</v>
      </c>
      <c r="F73" s="120">
        <v>1.8586710180896651E-2</v>
      </c>
      <c r="G73" s="120">
        <v>2.3923090450251409E-4</v>
      </c>
      <c r="H73" s="120">
        <v>0.3908181382468246</v>
      </c>
      <c r="I73" s="115"/>
      <c r="J73" s="17">
        <v>109.35</v>
      </c>
      <c r="K73" s="17">
        <v>181.60482442090844</v>
      </c>
      <c r="L73" s="17">
        <v>118.28679253113863</v>
      </c>
      <c r="M73" s="121">
        <v>3.6841588380905077</v>
      </c>
      <c r="N73" s="17">
        <v>118.71773241576292</v>
      </c>
      <c r="O73" s="121">
        <v>1.515993605520159</v>
      </c>
    </row>
    <row r="74" spans="1:15">
      <c r="A74" s="119" t="s">
        <v>244</v>
      </c>
      <c r="B74" s="120">
        <v>4.8943937056552859E-2</v>
      </c>
      <c r="C74" s="120">
        <v>1.8162038723236998E-3</v>
      </c>
      <c r="D74" s="120">
        <v>0.12429429826674042</v>
      </c>
      <c r="E74" s="120">
        <v>4.3376774719365799E-3</v>
      </c>
      <c r="F74" s="120">
        <v>1.8419727961993131E-2</v>
      </c>
      <c r="G74" s="120">
        <v>2.3233009887814983E-4</v>
      </c>
      <c r="H74" s="120">
        <v>0.36142335684121801</v>
      </c>
      <c r="I74" s="115"/>
      <c r="J74" s="17">
        <v>146.38</v>
      </c>
      <c r="K74" s="17">
        <v>75.275104353884828</v>
      </c>
      <c r="L74" s="17">
        <v>118.95775843819959</v>
      </c>
      <c r="M74" s="121">
        <v>3.9240254907451897</v>
      </c>
      <c r="N74" s="17">
        <v>117.66085156712562</v>
      </c>
      <c r="O74" s="121">
        <v>1.4725829771436454</v>
      </c>
    </row>
    <row r="75" spans="1:15">
      <c r="A75" s="119" t="s">
        <v>245</v>
      </c>
      <c r="B75" s="120">
        <v>4.8542608343691451E-2</v>
      </c>
      <c r="C75" s="120">
        <v>1.7590868379057881E-3</v>
      </c>
      <c r="D75" s="120">
        <v>0.1246317878949257</v>
      </c>
      <c r="E75" s="120">
        <v>4.251538827985072E-3</v>
      </c>
      <c r="F75" s="120">
        <v>1.8621596797829463E-2</v>
      </c>
      <c r="G75" s="120">
        <v>2.2769381868186842E-4</v>
      </c>
      <c r="H75" s="120">
        <v>0.35844043636451917</v>
      </c>
      <c r="I75" s="115"/>
      <c r="J75" s="17">
        <v>124.16</v>
      </c>
      <c r="K75" s="17">
        <v>82.276002325022318</v>
      </c>
      <c r="L75" s="17">
        <v>119.26250945139687</v>
      </c>
      <c r="M75" s="121">
        <v>3.845247456270898</v>
      </c>
      <c r="N75" s="17">
        <v>118.93851846048103</v>
      </c>
      <c r="O75" s="121">
        <v>1.4430350716657236</v>
      </c>
    </row>
    <row r="76" spans="1:15">
      <c r="A76" s="119" t="s">
        <v>313</v>
      </c>
      <c r="B76" s="120">
        <v>4.8141036899991121E-2</v>
      </c>
      <c r="C76" s="120">
        <v>1.9975331523640087E-3</v>
      </c>
      <c r="D76" s="120">
        <v>0.12335305936352702</v>
      </c>
      <c r="E76" s="120">
        <v>4.8581804902149668E-3</v>
      </c>
      <c r="F76" s="120">
        <v>1.8586324690933222E-2</v>
      </c>
      <c r="G76" s="120">
        <v>2.4274283907910595E-4</v>
      </c>
      <c r="H76" s="120">
        <v>0.33161119751370571</v>
      </c>
      <c r="I76" s="115"/>
      <c r="J76" s="17">
        <v>105.645</v>
      </c>
      <c r="K76" s="17">
        <v>100.01528623245247</v>
      </c>
      <c r="L76" s="17">
        <v>118.10734203812602</v>
      </c>
      <c r="M76" s="121">
        <v>4.396995326788975</v>
      </c>
      <c r="N76" s="17">
        <v>118.71529273300131</v>
      </c>
      <c r="O76" s="121">
        <v>1.5381921568564625</v>
      </c>
    </row>
    <row r="77" spans="1:15">
      <c r="A77" s="119" t="s">
        <v>246</v>
      </c>
      <c r="B77" s="120">
        <v>4.8337459788506086E-2</v>
      </c>
      <c r="C77" s="120">
        <v>1.8468566976801409E-3</v>
      </c>
      <c r="D77" s="120">
        <v>0.12308956939583884</v>
      </c>
      <c r="E77" s="120">
        <v>4.4450247720116435E-3</v>
      </c>
      <c r="F77" s="120">
        <v>1.8468731840069981E-2</v>
      </c>
      <c r="G77" s="120">
        <v>2.3047706009386099E-4</v>
      </c>
      <c r="H77" s="120">
        <v>0.34557132389975032</v>
      </c>
      <c r="I77" s="115"/>
      <c r="J77" s="17">
        <v>122.31</v>
      </c>
      <c r="K77" s="17">
        <v>89.084756841226465</v>
      </c>
      <c r="L77" s="17">
        <v>117.86914922100669</v>
      </c>
      <c r="M77" s="121">
        <v>4.0249995542064658</v>
      </c>
      <c r="N77" s="17">
        <v>117.97102986201884</v>
      </c>
      <c r="O77" s="121">
        <v>1.4608098383883441</v>
      </c>
    </row>
    <row r="78" spans="1:15">
      <c r="A78" s="119" t="s">
        <v>247</v>
      </c>
      <c r="B78" s="120">
        <v>4.8704338745484591E-2</v>
      </c>
      <c r="C78" s="120">
        <v>1.625465232512437E-3</v>
      </c>
      <c r="D78" s="120">
        <v>0.12500505372424564</v>
      </c>
      <c r="E78" s="120">
        <v>3.864369238934396E-3</v>
      </c>
      <c r="F78" s="120">
        <v>1.861680851661901E-2</v>
      </c>
      <c r="G78" s="120">
        <v>2.3413985214513073E-4</v>
      </c>
      <c r="H78" s="120">
        <v>0.4068357067398064</v>
      </c>
      <c r="I78" s="115"/>
      <c r="J78" s="17">
        <v>200.07499999999999</v>
      </c>
      <c r="K78" s="17">
        <v>88.313905432519704</v>
      </c>
      <c r="L78" s="17">
        <v>119.599459659464</v>
      </c>
      <c r="M78" s="121">
        <v>3.495245770573018</v>
      </c>
      <c r="N78" s="17">
        <v>118.90821543475529</v>
      </c>
      <c r="O78" s="121">
        <v>1.483778530613848</v>
      </c>
    </row>
    <row r="79" spans="1:15">
      <c r="A79" s="119" t="s">
        <v>248</v>
      </c>
      <c r="B79" s="120">
        <v>4.8232903409826548E-2</v>
      </c>
      <c r="C79" s="120">
        <v>1.8787708414337147E-3</v>
      </c>
      <c r="D79" s="120">
        <v>0.12099537666598956</v>
      </c>
      <c r="E79" s="120">
        <v>4.4283069041109284E-3</v>
      </c>
      <c r="F79" s="120">
        <v>1.8193673569056431E-2</v>
      </c>
      <c r="G79" s="120">
        <v>2.4258229666804777E-4</v>
      </c>
      <c r="H79" s="120">
        <v>0.36430888979891196</v>
      </c>
      <c r="I79" s="115"/>
      <c r="J79" s="17">
        <v>109.35</v>
      </c>
      <c r="K79" s="17">
        <v>88.613554470486434</v>
      </c>
      <c r="L79" s="17">
        <v>115.97402628535161</v>
      </c>
      <c r="M79" s="121">
        <v>4.0171762951366858</v>
      </c>
      <c r="N79" s="17">
        <v>116.22980898492096</v>
      </c>
      <c r="O79" s="121">
        <v>1.5376889665240507</v>
      </c>
    </row>
    <row r="80" spans="1:15">
      <c r="A80" s="119" t="s">
        <v>249</v>
      </c>
      <c r="B80" s="120">
        <v>4.8277683423011454E-2</v>
      </c>
      <c r="C80" s="120">
        <v>1.9710567934988275E-3</v>
      </c>
      <c r="D80" s="120">
        <v>0.12177220015692049</v>
      </c>
      <c r="E80" s="120">
        <v>4.7087243137218914E-3</v>
      </c>
      <c r="F80" s="120">
        <v>1.8292345424049665E-2</v>
      </c>
      <c r="G80" s="120">
        <v>2.39655248650168E-4</v>
      </c>
      <c r="H80" s="120">
        <v>0.3388148522643904</v>
      </c>
      <c r="I80" s="115"/>
      <c r="J80" s="17">
        <v>122.31</v>
      </c>
      <c r="K80" s="17">
        <v>95.414320271495455</v>
      </c>
      <c r="L80" s="17">
        <v>116.67741922517995</v>
      </c>
      <c r="M80" s="121">
        <v>4.2679334396133752</v>
      </c>
      <c r="N80" s="17">
        <v>116.85449252310225</v>
      </c>
      <c r="O80" s="121">
        <v>1.5190529572976452</v>
      </c>
    </row>
    <row r="81" spans="1:15">
      <c r="A81" s="119" t="s">
        <v>250</v>
      </c>
      <c r="B81" s="120">
        <v>4.7733722879506148E-2</v>
      </c>
      <c r="C81" s="120">
        <v>2.4318048185981585E-3</v>
      </c>
      <c r="D81" s="120">
        <v>0.12022089457005826</v>
      </c>
      <c r="E81" s="120">
        <v>5.845288812445437E-3</v>
      </c>
      <c r="F81" s="120">
        <v>1.8265539706360332E-2</v>
      </c>
      <c r="G81" s="120">
        <v>2.7784652089936227E-4</v>
      </c>
      <c r="H81" s="120">
        <v>0.3128574022213087</v>
      </c>
      <c r="I81" s="115"/>
      <c r="J81" s="17">
        <v>87.13</v>
      </c>
      <c r="K81" s="17">
        <v>119.09676287778292</v>
      </c>
      <c r="L81" s="17">
        <v>115.27226801538517</v>
      </c>
      <c r="M81" s="121">
        <v>5.3027911521469573</v>
      </c>
      <c r="N81" s="17">
        <v>116.68479367982781</v>
      </c>
      <c r="O81" s="121">
        <v>1.7606093169737216</v>
      </c>
    </row>
    <row r="82" spans="1:15">
      <c r="A82" s="119" t="s">
        <v>251</v>
      </c>
      <c r="B82" s="120">
        <v>4.8760866917513114E-2</v>
      </c>
      <c r="C82" s="120">
        <v>1.798016241098961E-3</v>
      </c>
      <c r="D82" s="120">
        <v>0.12257344218753621</v>
      </c>
      <c r="E82" s="120">
        <v>4.2430851792069468E-3</v>
      </c>
      <c r="F82" s="120">
        <v>1.8231254366380501E-2</v>
      </c>
      <c r="G82" s="120">
        <v>2.3160851293238486E-4</v>
      </c>
      <c r="H82" s="120">
        <v>0.36698862208801031</v>
      </c>
      <c r="I82" s="115"/>
      <c r="J82" s="17">
        <v>200.07499999999999</v>
      </c>
      <c r="K82" s="17">
        <v>86.150362894741747</v>
      </c>
      <c r="L82" s="17">
        <v>117.40241238011845</v>
      </c>
      <c r="M82" s="121">
        <v>3.8444328475214857</v>
      </c>
      <c r="N82" s="17">
        <v>116.4677371123458</v>
      </c>
      <c r="O82" s="121">
        <v>1.4682526654606043</v>
      </c>
    </row>
    <row r="83" spans="1:15">
      <c r="A83" s="119" t="s">
        <v>252</v>
      </c>
      <c r="B83" s="120">
        <v>4.9055063612197199E-2</v>
      </c>
      <c r="C83" s="120">
        <v>1.8386691040083284E-3</v>
      </c>
      <c r="D83" s="120">
        <v>0.12389571957750535</v>
      </c>
      <c r="E83" s="120">
        <v>4.3690187303180106E-3</v>
      </c>
      <c r="F83" s="120">
        <v>1.8322806016556649E-2</v>
      </c>
      <c r="G83" s="120">
        <v>2.3274566226343753E-4</v>
      </c>
      <c r="H83" s="120">
        <v>0.36021517755433391</v>
      </c>
      <c r="I83" s="115"/>
      <c r="J83" s="17">
        <v>150.08500000000001</v>
      </c>
      <c r="K83" s="17">
        <v>101.64984134162225</v>
      </c>
      <c r="L83" s="17">
        <v>118.59772654813126</v>
      </c>
      <c r="M83" s="121">
        <v>3.9536416701952186</v>
      </c>
      <c r="N83" s="17">
        <v>117.04732384462942</v>
      </c>
      <c r="O83" s="121">
        <v>1.4753294372118901</v>
      </c>
    </row>
    <row r="84" spans="1:15">
      <c r="A84" s="119" t="s">
        <v>253</v>
      </c>
      <c r="B84" s="120">
        <v>4.9051752584371971E-2</v>
      </c>
      <c r="C84" s="120">
        <v>1.8454600125754901E-3</v>
      </c>
      <c r="D84" s="120">
        <v>0.12396404107539012</v>
      </c>
      <c r="E84" s="120">
        <v>4.388124161475407E-3</v>
      </c>
      <c r="F84" s="120">
        <v>1.8334140408752392E-2</v>
      </c>
      <c r="G84" s="120">
        <v>2.3366098726955949E-4</v>
      </c>
      <c r="H84" s="120">
        <v>0.3600331350971418</v>
      </c>
      <c r="I84" s="115"/>
      <c r="J84" s="17">
        <v>150.08500000000001</v>
      </c>
      <c r="K84" s="17">
        <v>101.85057963953433</v>
      </c>
      <c r="L84" s="17">
        <v>118.65944969684449</v>
      </c>
      <c r="M84" s="121">
        <v>3.9706405007754229</v>
      </c>
      <c r="N84" s="17">
        <v>117.11907494314049</v>
      </c>
      <c r="O84" s="121">
        <v>1.4811021390133772</v>
      </c>
    </row>
    <row r="85" spans="1:15">
      <c r="A85" s="119" t="s">
        <v>254</v>
      </c>
      <c r="B85" s="120">
        <v>4.8745927511054943E-2</v>
      </c>
      <c r="C85" s="120">
        <v>1.9398007501744054E-3</v>
      </c>
      <c r="D85" s="120">
        <v>0.12156144611043831</v>
      </c>
      <c r="E85" s="120">
        <v>4.4823826061013913E-3</v>
      </c>
      <c r="F85" s="120">
        <v>1.8084239467087666E-2</v>
      </c>
      <c r="G85" s="120">
        <v>2.7061432630934507E-4</v>
      </c>
      <c r="H85" s="120">
        <v>0.40582375861964592</v>
      </c>
      <c r="I85" s="115"/>
      <c r="J85" s="17">
        <v>200.07499999999999</v>
      </c>
      <c r="K85" s="17">
        <v>96.00850052910414</v>
      </c>
      <c r="L85" s="17">
        <v>116.48663522103597</v>
      </c>
      <c r="M85" s="121">
        <v>4.064091187684733</v>
      </c>
      <c r="N85" s="17">
        <v>115.53691972545329</v>
      </c>
      <c r="O85" s="121">
        <v>1.7151394204471102</v>
      </c>
    </row>
    <row r="86" spans="1:15">
      <c r="A86" s="119" t="s">
        <v>255</v>
      </c>
      <c r="B86" s="120">
        <v>4.9521220382793163E-2</v>
      </c>
      <c r="C86" s="120">
        <v>1.9053769038999805E-3</v>
      </c>
      <c r="D86" s="120">
        <v>0.12313681417672233</v>
      </c>
      <c r="E86" s="120">
        <v>4.4891084412983454E-3</v>
      </c>
      <c r="F86" s="120">
        <v>1.8035670914452542E-2</v>
      </c>
      <c r="G86" s="120">
        <v>2.2187600057186279E-4</v>
      </c>
      <c r="H86" s="120">
        <v>0.33744721107639708</v>
      </c>
      <c r="I86" s="115"/>
      <c r="J86" s="17">
        <v>172.30500000000001</v>
      </c>
      <c r="K86" s="17">
        <v>102.18446255018314</v>
      </c>
      <c r="L86" s="17">
        <v>117.91186223535092</v>
      </c>
      <c r="M86" s="121">
        <v>4.0646281446113166</v>
      </c>
      <c r="N86" s="17">
        <v>115.229380857064</v>
      </c>
      <c r="O86" s="121">
        <v>1.4069478885342321</v>
      </c>
    </row>
    <row r="87" spans="1:15">
      <c r="A87" s="119" t="s">
        <v>256</v>
      </c>
      <c r="B87" s="120">
        <v>4.8796463125239636E-2</v>
      </c>
      <c r="C87" s="120">
        <v>1.661971110768214E-3</v>
      </c>
      <c r="D87" s="120">
        <v>0.12515052235541502</v>
      </c>
      <c r="E87" s="120">
        <v>3.9674425004193369E-3</v>
      </c>
      <c r="F87" s="120">
        <v>1.8603534018276833E-2</v>
      </c>
      <c r="G87" s="120">
        <v>2.3165408180132583E-4</v>
      </c>
      <c r="H87" s="120">
        <v>0.39279552334891993</v>
      </c>
      <c r="I87" s="115"/>
      <c r="J87" s="17">
        <v>200.07499999999999</v>
      </c>
      <c r="K87" s="17">
        <v>82.244265844590103</v>
      </c>
      <c r="L87" s="17">
        <v>119.73074514447288</v>
      </c>
      <c r="M87" s="121">
        <v>3.5876367543377432</v>
      </c>
      <c r="N87" s="17">
        <v>118.82420595125717</v>
      </c>
      <c r="O87" s="121">
        <v>1.4680847708614715</v>
      </c>
    </row>
    <row r="88" spans="1:15">
      <c r="A88" s="119" t="s">
        <v>257</v>
      </c>
      <c r="B88" s="120">
        <v>4.8807631860756123E-2</v>
      </c>
      <c r="C88" s="120">
        <v>1.8004563380913143E-3</v>
      </c>
      <c r="D88" s="120">
        <v>0.12523838452320948</v>
      </c>
      <c r="E88" s="120">
        <v>4.3451923596514608E-3</v>
      </c>
      <c r="F88" s="120">
        <v>1.8614750430800346E-2</v>
      </c>
      <c r="G88" s="120">
        <v>2.332546212768771E-4</v>
      </c>
      <c r="H88" s="120">
        <v>0.36116153362780457</v>
      </c>
      <c r="I88" s="115"/>
      <c r="J88" s="17">
        <v>138.97499999999999</v>
      </c>
      <c r="K88" s="17">
        <v>84.620388448203897</v>
      </c>
      <c r="L88" s="17">
        <v>119.81003255650508</v>
      </c>
      <c r="M88" s="121">
        <v>3.9276079980810694</v>
      </c>
      <c r="N88" s="17">
        <v>118.89519062807476</v>
      </c>
      <c r="O88" s="121">
        <v>1.4781863883392783</v>
      </c>
    </row>
    <row r="89" spans="1:15">
      <c r="A89" s="119" t="s">
        <v>258</v>
      </c>
      <c r="B89" s="120">
        <v>4.871034058316643E-2</v>
      </c>
      <c r="C89" s="120">
        <v>2.0024191021399476E-3</v>
      </c>
      <c r="D89" s="120">
        <v>0.12503080082060483</v>
      </c>
      <c r="E89" s="120">
        <v>4.8614806221240914E-3</v>
      </c>
      <c r="F89" s="120">
        <v>1.8622787942515946E-2</v>
      </c>
      <c r="G89" s="120">
        <v>2.4852548262874175E-4</v>
      </c>
      <c r="H89" s="120">
        <v>0.34322165546083877</v>
      </c>
      <c r="I89" s="115"/>
      <c r="J89" s="17">
        <v>200.07499999999999</v>
      </c>
      <c r="K89" s="17">
        <v>96.340124727771723</v>
      </c>
      <c r="L89" s="17">
        <v>119.62269765832698</v>
      </c>
      <c r="M89" s="121">
        <v>4.3935785303778871</v>
      </c>
      <c r="N89" s="17">
        <v>118.94605669404649</v>
      </c>
      <c r="O89" s="121">
        <v>1.5746956100324789</v>
      </c>
    </row>
    <row r="90" spans="1:15">
      <c r="A90" s="119" t="s">
        <v>259</v>
      </c>
      <c r="B90" s="120">
        <v>4.9049966978169858E-2</v>
      </c>
      <c r="C90" s="120">
        <v>1.8297879292947443E-3</v>
      </c>
      <c r="D90" s="120">
        <v>0.12406596008966046</v>
      </c>
      <c r="E90" s="120">
        <v>4.288656293257127E-3</v>
      </c>
      <c r="F90" s="120">
        <v>1.835840691844089E-2</v>
      </c>
      <c r="G90" s="120">
        <v>2.5748634381449296E-4</v>
      </c>
      <c r="H90" s="120">
        <v>0.40574259965624093</v>
      </c>
      <c r="I90" s="115"/>
      <c r="J90" s="17">
        <v>150.08500000000001</v>
      </c>
      <c r="K90" s="17">
        <v>83.632946160700584</v>
      </c>
      <c r="L90" s="17">
        <v>118.75151861043733</v>
      </c>
      <c r="M90" s="121">
        <v>3.8805902309849825</v>
      </c>
      <c r="N90" s="17">
        <v>117.27268867577573</v>
      </c>
      <c r="O90" s="121">
        <v>1.6317110491574924</v>
      </c>
    </row>
    <row r="91" spans="1:15">
      <c r="A91" s="119" t="s">
        <v>260</v>
      </c>
      <c r="B91" s="120">
        <v>4.8880010029349004E-2</v>
      </c>
      <c r="C91" s="120">
        <v>2.1853890717713578E-3</v>
      </c>
      <c r="D91" s="120">
        <v>0.12503367974289964</v>
      </c>
      <c r="E91" s="120">
        <v>5.2893435179374093E-3</v>
      </c>
      <c r="F91" s="120">
        <v>1.8571964904323772E-2</v>
      </c>
      <c r="G91" s="120">
        <v>2.6871297003239745E-4</v>
      </c>
      <c r="H91" s="120">
        <v>0.3420235529781902</v>
      </c>
      <c r="I91" s="115"/>
      <c r="J91" s="17">
        <v>142.68</v>
      </c>
      <c r="K91" s="17">
        <v>105.39865771920364</v>
      </c>
      <c r="L91" s="17">
        <v>119.62529599178366</v>
      </c>
      <c r="M91" s="121">
        <v>4.7792517870362312</v>
      </c>
      <c r="N91" s="17">
        <v>118.62441208565407</v>
      </c>
      <c r="O91" s="121">
        <v>1.7023870026518113</v>
      </c>
    </row>
    <row r="92" spans="1:15">
      <c r="A92" s="119" t="s">
        <v>261</v>
      </c>
      <c r="B92" s="120">
        <v>4.889246979299116E-2</v>
      </c>
      <c r="C92" s="120">
        <v>2.1057156184459357E-3</v>
      </c>
      <c r="D92" s="120">
        <v>0.1237923692257043</v>
      </c>
      <c r="E92" s="120">
        <v>5.0033396780595936E-3</v>
      </c>
      <c r="F92" s="120">
        <v>1.8376544952406475E-2</v>
      </c>
      <c r="G92" s="120">
        <v>2.7339046328530436E-4</v>
      </c>
      <c r="H92" s="120">
        <v>0.36808946370563839</v>
      </c>
      <c r="I92" s="115"/>
      <c r="J92" s="17">
        <v>142.68</v>
      </c>
      <c r="K92" s="17">
        <v>82.831979149352549</v>
      </c>
      <c r="L92" s="17">
        <v>118.50435042858543</v>
      </c>
      <c r="M92" s="121">
        <v>4.5263078404491788</v>
      </c>
      <c r="N92" s="17">
        <v>117.38750506785226</v>
      </c>
      <c r="O92" s="121">
        <v>1.7322569092348077</v>
      </c>
    </row>
    <row r="93" spans="1:15">
      <c r="A93" s="119" t="s">
        <v>262</v>
      </c>
      <c r="B93" s="120">
        <v>4.8665263227287418E-2</v>
      </c>
      <c r="C93" s="120">
        <v>2.4716341067714774E-3</v>
      </c>
      <c r="D93" s="120">
        <v>0.12421821388388976</v>
      </c>
      <c r="E93" s="120">
        <v>6.0060416532872786E-3</v>
      </c>
      <c r="F93" s="120">
        <v>1.8525042672317856E-2</v>
      </c>
      <c r="G93" s="120">
        <v>2.8798846368964504E-4</v>
      </c>
      <c r="H93" s="120">
        <v>0.32152356935507642</v>
      </c>
      <c r="I93" s="115"/>
      <c r="J93" s="17">
        <v>131.57</v>
      </c>
      <c r="K93" s="17">
        <v>120.9842750322566</v>
      </c>
      <c r="L93" s="17">
        <v>118.88904208231891</v>
      </c>
      <c r="M93" s="121">
        <v>5.4293198897661625</v>
      </c>
      <c r="N93" s="17">
        <v>118.32744032555883</v>
      </c>
      <c r="O93" s="121">
        <v>1.8243388700447005</v>
      </c>
    </row>
    <row r="94" spans="1:15">
      <c r="A94" s="119" t="s">
        <v>263</v>
      </c>
      <c r="B94" s="120">
        <v>4.7915237172763643E-2</v>
      </c>
      <c r="C94" s="120">
        <v>2.437163321383043E-3</v>
      </c>
      <c r="D94" s="120">
        <v>0.12280559716953503</v>
      </c>
      <c r="E94" s="120">
        <v>5.9082500847501083E-3</v>
      </c>
      <c r="F94" s="120">
        <v>1.8615310802251362E-2</v>
      </c>
      <c r="G94" s="120">
        <v>3.0730663393595834E-4</v>
      </c>
      <c r="H94" s="120">
        <v>0.34313177388454685</v>
      </c>
      <c r="I94" s="115"/>
      <c r="J94" s="17">
        <v>94.534999999999997</v>
      </c>
      <c r="K94" s="17">
        <v>121.83635437644318</v>
      </c>
      <c r="L94" s="17">
        <v>117.61237803060229</v>
      </c>
      <c r="M94" s="121">
        <v>5.3476788317936137</v>
      </c>
      <c r="N94" s="17">
        <v>118.89873699874524</v>
      </c>
      <c r="O94" s="121">
        <v>1.9463479125766239</v>
      </c>
    </row>
    <row r="95" spans="1:15">
      <c r="A95" s="119" t="s">
        <v>264</v>
      </c>
      <c r="B95" s="120">
        <v>4.918345309749686E-2</v>
      </c>
      <c r="C95" s="120">
        <v>2.7197127566297619E-3</v>
      </c>
      <c r="D95" s="120">
        <v>0.12489491774123741</v>
      </c>
      <c r="E95" s="120">
        <v>6.562272970203684E-3</v>
      </c>
      <c r="F95" s="120">
        <v>1.8429546492837071E-2</v>
      </c>
      <c r="G95" s="120">
        <v>3.1765918847660545E-4</v>
      </c>
      <c r="H95" s="120">
        <v>0.32804788963774772</v>
      </c>
      <c r="I95" s="115"/>
      <c r="J95" s="17">
        <v>166.75</v>
      </c>
      <c r="K95" s="17">
        <v>133.25999168759586</v>
      </c>
      <c r="L95" s="17">
        <v>119.50005060821017</v>
      </c>
      <c r="M95" s="121">
        <v>5.9277844396131076</v>
      </c>
      <c r="N95" s="17">
        <v>117.72300080641793</v>
      </c>
      <c r="O95" s="121">
        <v>2.012152857057488</v>
      </c>
    </row>
    <row r="96" spans="1:15">
      <c r="A96" s="119" t="s">
        <v>265</v>
      </c>
      <c r="B96" s="120">
        <v>4.8646381231812245E-2</v>
      </c>
      <c r="C96" s="120">
        <v>2.0915356818297648E-3</v>
      </c>
      <c r="D96" s="120">
        <v>0.12396747641950374</v>
      </c>
      <c r="E96" s="120">
        <v>4.934252903375941E-3</v>
      </c>
      <c r="F96" s="120">
        <v>1.8495479330178859E-2</v>
      </c>
      <c r="G96" s="120">
        <v>3.0067507817568931E-4</v>
      </c>
      <c r="H96" s="120">
        <v>0.40843052880079045</v>
      </c>
      <c r="I96" s="115"/>
      <c r="J96" s="17">
        <v>131.57</v>
      </c>
      <c r="K96" s="17">
        <v>117.29070562700441</v>
      </c>
      <c r="L96" s="17">
        <v>118.6625531634474</v>
      </c>
      <c r="M96" s="121">
        <v>4.4632859331606971</v>
      </c>
      <c r="N96" s="17">
        <v>118.14032630683363</v>
      </c>
      <c r="O96" s="121">
        <v>1.9046169144266283</v>
      </c>
    </row>
    <row r="97" spans="1:15">
      <c r="A97" s="119" t="s">
        <v>266</v>
      </c>
      <c r="B97" s="120">
        <v>4.7700487493253861E-2</v>
      </c>
      <c r="C97" s="120">
        <v>3.193677496955549E-3</v>
      </c>
      <c r="D97" s="120">
        <v>0.1215300168922281</v>
      </c>
      <c r="E97" s="120">
        <v>7.9010250070558549E-3</v>
      </c>
      <c r="F97" s="120">
        <v>1.8495161804876214E-2</v>
      </c>
      <c r="G97" s="120">
        <v>2.9591291666808411E-4</v>
      </c>
      <c r="H97" s="120">
        <v>0.24609676761334592</v>
      </c>
      <c r="I97" s="115"/>
      <c r="J97" s="17">
        <v>83.424999999999997</v>
      </c>
      <c r="K97" s="17">
        <v>254.70062085958435</v>
      </c>
      <c r="L97" s="17">
        <v>116.45818101301441</v>
      </c>
      <c r="M97" s="121">
        <v>7.1566700933929983</v>
      </c>
      <c r="N97" s="17">
        <v>118.13831657780311</v>
      </c>
      <c r="O97" s="121">
        <v>1.8745008079678298</v>
      </c>
    </row>
    <row r="98" spans="1:15">
      <c r="A98" s="119" t="s">
        <v>267</v>
      </c>
      <c r="B98" s="120">
        <v>4.926535329445459E-2</v>
      </c>
      <c r="C98" s="120">
        <v>2.2454754106198678E-3</v>
      </c>
      <c r="D98" s="120">
        <v>0.12657304010331918</v>
      </c>
      <c r="E98" s="120">
        <v>5.4757138192758036E-3</v>
      </c>
      <c r="F98" s="120">
        <v>1.8646855353431812E-2</v>
      </c>
      <c r="G98" s="120">
        <v>2.6758317517766198E-4</v>
      </c>
      <c r="H98" s="120">
        <v>0.33170626178832974</v>
      </c>
      <c r="I98" s="115"/>
      <c r="J98" s="17">
        <v>161.19499999999999</v>
      </c>
      <c r="K98" s="17">
        <v>104.15537593515613</v>
      </c>
      <c r="L98" s="17">
        <v>121.01367403540367</v>
      </c>
      <c r="M98" s="121">
        <v>4.9406499159232569</v>
      </c>
      <c r="N98" s="17">
        <v>119.09836691922639</v>
      </c>
      <c r="O98" s="121">
        <v>1.6951335739451909</v>
      </c>
    </row>
    <row r="99" spans="1:15">
      <c r="A99" s="119" t="s">
        <v>268</v>
      </c>
      <c r="B99" s="120">
        <v>4.860051021769006E-2</v>
      </c>
      <c r="C99" s="120">
        <v>1.7003497445030687E-3</v>
      </c>
      <c r="D99" s="120">
        <v>0.12456150179356505</v>
      </c>
      <c r="E99" s="120">
        <v>4.0130082970132397E-3</v>
      </c>
      <c r="F99" s="120">
        <v>1.8595064311223698E-2</v>
      </c>
      <c r="G99" s="120">
        <v>2.5366927829482901E-4</v>
      </c>
      <c r="H99" s="120">
        <v>0.42343228356830775</v>
      </c>
      <c r="I99" s="115"/>
      <c r="J99" s="17">
        <v>127.86499999999999</v>
      </c>
      <c r="K99" s="17">
        <v>80.663789645930649</v>
      </c>
      <c r="L99" s="17">
        <v>119.19904908402741</v>
      </c>
      <c r="M99" s="121">
        <v>3.6305047780476305</v>
      </c>
      <c r="N99" s="17">
        <v>118.77060367633752</v>
      </c>
      <c r="O99" s="121">
        <v>1.6072483895133605</v>
      </c>
    </row>
    <row r="100" spans="1:15">
      <c r="A100" s="119" t="s">
        <v>269</v>
      </c>
      <c r="B100" s="120">
        <v>4.9152298709958658E-2</v>
      </c>
      <c r="C100" s="120">
        <v>2.0932545670062567E-3</v>
      </c>
      <c r="D100" s="120">
        <v>0.12526411439178747</v>
      </c>
      <c r="E100" s="120">
        <v>5.0069886850314408E-3</v>
      </c>
      <c r="F100" s="120">
        <v>1.8496371032543969E-2</v>
      </c>
      <c r="G100" s="120">
        <v>2.7180556669592978E-4</v>
      </c>
      <c r="H100" s="120">
        <v>0.3676392578410575</v>
      </c>
      <c r="I100" s="115"/>
      <c r="J100" s="17">
        <v>153.79</v>
      </c>
      <c r="K100" s="17">
        <v>97.669903198934094</v>
      </c>
      <c r="L100" s="17">
        <v>119.83325019126029</v>
      </c>
      <c r="M100" s="121">
        <v>4.5238180451334564</v>
      </c>
      <c r="N100" s="17">
        <v>118.14597020056969</v>
      </c>
      <c r="O100" s="121">
        <v>1.7220536613069219</v>
      </c>
    </row>
    <row r="101" spans="1:15">
      <c r="A101" s="119" t="s">
        <v>270</v>
      </c>
      <c r="B101" s="120">
        <v>4.8940081086171941E-2</v>
      </c>
      <c r="C101" s="120">
        <v>2.0602522645729099E-3</v>
      </c>
      <c r="D101" s="120">
        <v>0.12410119802014373</v>
      </c>
      <c r="E101" s="120">
        <v>4.9427288939165055E-3</v>
      </c>
      <c r="F101" s="120">
        <v>1.8394154889697516E-2</v>
      </c>
      <c r="G101" s="120">
        <v>2.5080089567886926E-4</v>
      </c>
      <c r="H101" s="120">
        <v>0.34234061591821058</v>
      </c>
      <c r="I101" s="115"/>
      <c r="J101" s="17">
        <v>146.38</v>
      </c>
      <c r="K101" s="17">
        <v>85.410806439860508</v>
      </c>
      <c r="L101" s="17">
        <v>118.78334898151826</v>
      </c>
      <c r="M101" s="121">
        <v>4.4704144057194739</v>
      </c>
      <c r="N101" s="17">
        <v>117.49897657469468</v>
      </c>
      <c r="O101" s="121">
        <v>1.589389308943493</v>
      </c>
    </row>
    <row r="102" spans="1:15">
      <c r="A102" s="119" t="s">
        <v>271</v>
      </c>
      <c r="B102" s="120">
        <v>4.9070837872940705E-2</v>
      </c>
      <c r="C102" s="120">
        <v>2.134573340619061E-3</v>
      </c>
      <c r="D102" s="120">
        <v>0.12341630179039459</v>
      </c>
      <c r="E102" s="120">
        <v>5.1300476382295209E-3</v>
      </c>
      <c r="F102" s="120">
        <v>1.8244072788374668E-2</v>
      </c>
      <c r="G102" s="120">
        <v>2.3393614232160298E-4</v>
      </c>
      <c r="H102" s="120">
        <v>0.30847974851068549</v>
      </c>
      <c r="I102" s="115"/>
      <c r="J102" s="17">
        <v>150.08500000000001</v>
      </c>
      <c r="K102" s="17">
        <v>99.630395624572117</v>
      </c>
      <c r="L102" s="17">
        <v>118.16450437050908</v>
      </c>
      <c r="M102" s="121">
        <v>4.6421721892769163</v>
      </c>
      <c r="N102" s="17">
        <v>116.54888993186114</v>
      </c>
      <c r="O102" s="121">
        <v>1.4829536387660094</v>
      </c>
    </row>
    <row r="103" spans="1:15">
      <c r="A103" s="119" t="s">
        <v>272</v>
      </c>
      <c r="B103" s="120">
        <v>4.9569631339870988E-2</v>
      </c>
      <c r="C103" s="120">
        <v>2.2280358541154162E-3</v>
      </c>
      <c r="D103" s="120">
        <v>0.12489700346483328</v>
      </c>
      <c r="E103" s="120">
        <v>5.3446404159905765E-3</v>
      </c>
      <c r="F103" s="120">
        <v>1.8282827958782652E-2</v>
      </c>
      <c r="G103" s="120">
        <v>2.5141281877045119E-4</v>
      </c>
      <c r="H103" s="120">
        <v>0.32134945825943328</v>
      </c>
      <c r="I103" s="115"/>
      <c r="J103" s="17">
        <v>176.01</v>
      </c>
      <c r="K103" s="17">
        <v>106.39444191602811</v>
      </c>
      <c r="L103" s="17">
        <v>119.50193327866788</v>
      </c>
      <c r="M103" s="121">
        <v>4.8296774544441341</v>
      </c>
      <c r="N103" s="17">
        <v>116.79424085758332</v>
      </c>
      <c r="O103" s="121">
        <v>1.5934103676369091</v>
      </c>
    </row>
    <row r="104" spans="1:15">
      <c r="A104" s="119" t="s">
        <v>273</v>
      </c>
      <c r="B104" s="120">
        <v>4.8278369355771532E-2</v>
      </c>
      <c r="C104" s="120">
        <v>1.6456510018840178E-3</v>
      </c>
      <c r="D104" s="120">
        <v>0.12053624671019091</v>
      </c>
      <c r="E104" s="120">
        <v>3.8071064869802675E-3</v>
      </c>
      <c r="F104" s="120">
        <v>1.8108579513348429E-2</v>
      </c>
      <c r="G104" s="120">
        <v>2.3212067790011071E-4</v>
      </c>
      <c r="H104" s="120">
        <v>0.40583741732528089</v>
      </c>
      <c r="I104" s="115"/>
      <c r="J104" s="17">
        <v>122.31</v>
      </c>
      <c r="K104" s="17">
        <v>81.567723920069014</v>
      </c>
      <c r="L104" s="17">
        <v>115.55806714561135</v>
      </c>
      <c r="M104" s="121">
        <v>3.4568497095247399</v>
      </c>
      <c r="N104" s="17">
        <v>115.69103677954884</v>
      </c>
      <c r="O104" s="121">
        <v>1.4716420138737616</v>
      </c>
    </row>
    <row r="105" spans="1:15">
      <c r="A105" s="119" t="s">
        <v>274</v>
      </c>
      <c r="B105" s="120">
        <v>4.8907426519414647E-2</v>
      </c>
      <c r="C105" s="120">
        <v>1.7417388720569939E-3</v>
      </c>
      <c r="D105" s="120">
        <v>0.12292036417517381</v>
      </c>
      <c r="E105" s="120">
        <v>4.0871532401688922E-3</v>
      </c>
      <c r="F105" s="120">
        <v>1.8234044768978653E-2</v>
      </c>
      <c r="G105" s="120">
        <v>2.3257786854276392E-4</v>
      </c>
      <c r="H105" s="120">
        <v>0.38360855726983051</v>
      </c>
      <c r="I105" s="115"/>
      <c r="J105" s="17">
        <v>142.68</v>
      </c>
      <c r="K105" s="17">
        <v>74.830465367203487</v>
      </c>
      <c r="L105" s="17">
        <v>117.71615959140348</v>
      </c>
      <c r="M105" s="121">
        <v>3.7025340326764486</v>
      </c>
      <c r="N105" s="17">
        <v>116.48540310536795</v>
      </c>
      <c r="O105" s="121">
        <v>1.4743781254177259</v>
      </c>
    </row>
    <row r="106" spans="1:15">
      <c r="A106" s="119" t="s">
        <v>275</v>
      </c>
      <c r="B106" s="120">
        <v>4.7660075568359377E-2</v>
      </c>
      <c r="C106" s="120">
        <v>2.3446387540227375E-3</v>
      </c>
      <c r="D106" s="120">
        <v>0.12116641268397613</v>
      </c>
      <c r="E106" s="120">
        <v>5.7393101269657635E-3</v>
      </c>
      <c r="F106" s="120">
        <v>1.8443477697214234E-2</v>
      </c>
      <c r="G106" s="120">
        <v>2.4502904162603141E-4</v>
      </c>
      <c r="H106" s="120">
        <v>0.28047703252244788</v>
      </c>
      <c r="I106" s="115"/>
      <c r="J106" s="17">
        <v>83.424999999999997</v>
      </c>
      <c r="K106" s="17">
        <v>114.72599146542402</v>
      </c>
      <c r="L106" s="17">
        <v>116.12893667167789</v>
      </c>
      <c r="M106" s="121">
        <v>5.2025002879271565</v>
      </c>
      <c r="N106" s="17">
        <v>117.81118137772104</v>
      </c>
      <c r="O106" s="121">
        <v>1.5528314310708236</v>
      </c>
    </row>
    <row r="107" spans="1:15">
      <c r="A107" s="119" t="s">
        <v>276</v>
      </c>
      <c r="B107" s="120">
        <v>4.8943184863320867E-2</v>
      </c>
      <c r="C107" s="120">
        <v>2.1638369415271268E-3</v>
      </c>
      <c r="D107" s="120">
        <v>0.12401352936147839</v>
      </c>
      <c r="E107" s="120">
        <v>5.2221774669667462E-3</v>
      </c>
      <c r="F107" s="120">
        <v>1.8384792787176446E-2</v>
      </c>
      <c r="G107" s="120">
        <v>2.476152610139654E-4</v>
      </c>
      <c r="H107" s="120">
        <v>0.31984245420834362</v>
      </c>
      <c r="I107" s="115"/>
      <c r="J107" s="17">
        <v>146.38</v>
      </c>
      <c r="K107" s="17">
        <v>117.23517197914231</v>
      </c>
      <c r="L107" s="17">
        <v>118.70415616340149</v>
      </c>
      <c r="M107" s="121">
        <v>4.7228902397593124</v>
      </c>
      <c r="N107" s="17">
        <v>117.43971438472063</v>
      </c>
      <c r="O107" s="121">
        <v>1.5692602847672656</v>
      </c>
    </row>
    <row r="108" spans="1:15">
      <c r="A108" s="119" t="s">
        <v>277</v>
      </c>
      <c r="B108" s="120">
        <v>4.8334162682206215E-2</v>
      </c>
      <c r="C108" s="120">
        <v>1.7752701088636542E-3</v>
      </c>
      <c r="D108" s="120">
        <v>0.1210536823182003</v>
      </c>
      <c r="E108" s="120">
        <v>4.1702712959146206E-3</v>
      </c>
      <c r="F108" s="120">
        <v>1.8168269123431904E-2</v>
      </c>
      <c r="G108" s="120">
        <v>2.314155245163216E-4</v>
      </c>
      <c r="H108" s="120">
        <v>0.36973676051386167</v>
      </c>
      <c r="I108" s="115"/>
      <c r="J108" s="17">
        <v>122.31</v>
      </c>
      <c r="K108" s="17">
        <v>84.191890233182335</v>
      </c>
      <c r="L108" s="17">
        <v>116.02683741447477</v>
      </c>
      <c r="M108" s="121">
        <v>3.7836359074471266</v>
      </c>
      <c r="N108" s="17">
        <v>116.06896569362047</v>
      </c>
      <c r="O108" s="121">
        <v>1.467109716217663</v>
      </c>
    </row>
    <row r="109" spans="1:15">
      <c r="A109" s="119" t="s">
        <v>278</v>
      </c>
      <c r="B109" s="120">
        <v>4.9521255470747289E-2</v>
      </c>
      <c r="C109" s="120">
        <v>1.9155990559594875E-3</v>
      </c>
      <c r="D109" s="120">
        <v>0.12388725863040267</v>
      </c>
      <c r="E109" s="120">
        <v>4.4949633282401142E-3</v>
      </c>
      <c r="F109" s="120">
        <v>1.8144738521321938E-2</v>
      </c>
      <c r="G109" s="120">
        <v>2.4336364758799025E-4</v>
      </c>
      <c r="H109" s="120">
        <v>0.36966257299979505</v>
      </c>
      <c r="I109" s="115"/>
      <c r="J109" s="17">
        <v>172.30500000000001</v>
      </c>
      <c r="K109" s="17">
        <v>109.99697476880793</v>
      </c>
      <c r="L109" s="17">
        <v>118.59008248072269</v>
      </c>
      <c r="M109" s="121">
        <v>4.0672754285214863</v>
      </c>
      <c r="N109" s="17">
        <v>115.91998269680985</v>
      </c>
      <c r="O109" s="121">
        <v>1.5426941350460481</v>
      </c>
    </row>
    <row r="110" spans="1:15">
      <c r="A110" s="119" t="s">
        <v>279</v>
      </c>
      <c r="B110" s="120">
        <v>4.8364656709801321E-2</v>
      </c>
      <c r="C110" s="120">
        <v>1.9593960023008704E-3</v>
      </c>
      <c r="D110" s="120">
        <v>0.12423247323321579</v>
      </c>
      <c r="E110" s="120">
        <v>4.779554955788399E-3</v>
      </c>
      <c r="F110" s="120">
        <v>1.8635160739528808E-2</v>
      </c>
      <c r="G110" s="120">
        <v>2.3656717420346619E-4</v>
      </c>
      <c r="H110" s="120">
        <v>0.32996586230868169</v>
      </c>
      <c r="I110" s="115"/>
      <c r="J110" s="17">
        <v>116.755</v>
      </c>
      <c r="K110" s="17">
        <v>97.560112252508063</v>
      </c>
      <c r="L110" s="17">
        <v>118.90192090749345</v>
      </c>
      <c r="M110" s="121">
        <v>4.322725493558595</v>
      </c>
      <c r="N110" s="17">
        <v>119.02435819159398</v>
      </c>
      <c r="O110" s="121">
        <v>1.4990964892117165</v>
      </c>
    </row>
    <row r="111" spans="1:15">
      <c r="A111" s="119" t="s">
        <v>280</v>
      </c>
      <c r="B111" s="120">
        <v>4.8292473495431212E-2</v>
      </c>
      <c r="C111" s="120">
        <v>1.6323679113326175E-3</v>
      </c>
      <c r="D111" s="120">
        <v>0.12190977432354562</v>
      </c>
      <c r="E111" s="120">
        <v>3.8050569888952181E-3</v>
      </c>
      <c r="F111" s="120">
        <v>1.830888036388939E-2</v>
      </c>
      <c r="G111" s="120">
        <v>2.375654706473195E-4</v>
      </c>
      <c r="H111" s="120">
        <v>0.41571806048338378</v>
      </c>
      <c r="I111" s="115"/>
      <c r="J111" s="17">
        <v>122.31</v>
      </c>
      <c r="K111" s="17">
        <v>163.51189201445592</v>
      </c>
      <c r="L111" s="17">
        <v>116.80193818920499</v>
      </c>
      <c r="M111" s="121">
        <v>3.4509354165022414</v>
      </c>
      <c r="N111" s="17">
        <v>116.95916796897366</v>
      </c>
      <c r="O111" s="121">
        <v>1.5058189968256737</v>
      </c>
    </row>
    <row r="112" spans="1:15">
      <c r="A112" s="119" t="s">
        <v>281</v>
      </c>
      <c r="B112" s="120">
        <v>4.9541532042167213E-2</v>
      </c>
      <c r="C112" s="120">
        <v>2.7568576573738551E-3</v>
      </c>
      <c r="D112" s="120">
        <v>0.12511619660699438</v>
      </c>
      <c r="E112" s="120">
        <v>6.7094656856024285E-3</v>
      </c>
      <c r="F112" s="120">
        <v>1.8324884392978018E-2</v>
      </c>
      <c r="G112" s="120">
        <v>2.723567224777145E-4</v>
      </c>
      <c r="H112" s="120">
        <v>0.27715483131234669</v>
      </c>
      <c r="I112" s="115"/>
      <c r="J112" s="17">
        <v>172.30500000000001</v>
      </c>
      <c r="K112" s="17">
        <v>129.2531609121975</v>
      </c>
      <c r="L112" s="17">
        <v>119.6997676759394</v>
      </c>
      <c r="M112" s="121">
        <v>6.0593757737669343</v>
      </c>
      <c r="N112" s="17">
        <v>117.06048083324541</v>
      </c>
      <c r="O112" s="121">
        <v>1.7257976238338182</v>
      </c>
    </row>
    <row r="113" spans="1:15">
      <c r="A113" s="119" t="s">
        <v>282</v>
      </c>
      <c r="B113" s="120">
        <v>4.9568980654792642E-2</v>
      </c>
      <c r="C113" s="120">
        <v>2.4862046012331116E-3</v>
      </c>
      <c r="D113" s="120">
        <v>0.12521985515796144</v>
      </c>
      <c r="E113" s="120">
        <v>6.0552673610107357E-3</v>
      </c>
      <c r="F113" s="120">
        <v>1.8319878273616846E-2</v>
      </c>
      <c r="G113" s="120">
        <v>2.4391091821916952E-4</v>
      </c>
      <c r="H113" s="120">
        <v>0.27532682781157486</v>
      </c>
      <c r="I113" s="115"/>
      <c r="J113" s="17">
        <v>176.01</v>
      </c>
      <c r="K113" s="17">
        <v>20.069285868684648</v>
      </c>
      <c r="L113" s="17">
        <v>119.79331204765134</v>
      </c>
      <c r="M113" s="121">
        <v>5.4689490193756001</v>
      </c>
      <c r="N113" s="17">
        <v>117.02878996654343</v>
      </c>
      <c r="O113" s="121">
        <v>1.5459248803569428</v>
      </c>
    </row>
    <row r="114" spans="1:15">
      <c r="A114" s="119" t="s">
        <v>283</v>
      </c>
      <c r="B114" s="120">
        <v>4.8847891288218134E-2</v>
      </c>
      <c r="C114" s="120">
        <v>1.8026435596265489E-3</v>
      </c>
      <c r="D114" s="120">
        <v>0.12587892823650459</v>
      </c>
      <c r="E114" s="120">
        <v>4.3344472977069164E-3</v>
      </c>
      <c r="F114" s="120">
        <v>1.8692899287425985E-2</v>
      </c>
      <c r="G114" s="120">
        <v>2.4811818974207744E-4</v>
      </c>
      <c r="H114" s="120">
        <v>0.38547946504350555</v>
      </c>
      <c r="I114" s="115"/>
      <c r="J114" s="17">
        <v>138.97499999999999</v>
      </c>
      <c r="K114" s="17">
        <v>68.980466405728521</v>
      </c>
      <c r="L114" s="17">
        <v>120.38787649668267</v>
      </c>
      <c r="M114" s="121">
        <v>3.9157711590081972</v>
      </c>
      <c r="N114" s="17">
        <v>119.38974519177509</v>
      </c>
      <c r="O114" s="121">
        <v>1.5720273099282056</v>
      </c>
    </row>
    <row r="115" spans="1:15">
      <c r="A115" s="119" t="s">
        <v>284</v>
      </c>
      <c r="B115" s="120">
        <v>4.8974872697444966E-2</v>
      </c>
      <c r="C115" s="120">
        <v>2.5665865433402214E-3</v>
      </c>
      <c r="D115" s="120">
        <v>0.12435775686613292</v>
      </c>
      <c r="E115" s="120">
        <v>6.3142917391145531E-3</v>
      </c>
      <c r="F115" s="120">
        <v>1.8413350591930545E-2</v>
      </c>
      <c r="G115" s="120">
        <v>2.3886772072241101E-4</v>
      </c>
      <c r="H115" s="120">
        <v>0.25548939583169639</v>
      </c>
      <c r="I115" s="115"/>
      <c r="J115" s="17">
        <v>146.38</v>
      </c>
      <c r="K115" s="17">
        <v>125.38256006589783</v>
      </c>
      <c r="L115" s="17">
        <v>119.0150681373829</v>
      </c>
      <c r="M115" s="121">
        <v>5.7068003993859477</v>
      </c>
      <c r="N115" s="17">
        <v>117.62048383228434</v>
      </c>
      <c r="O115" s="121">
        <v>1.5139191014495013</v>
      </c>
    </row>
    <row r="116" spans="1:15">
      <c r="A116" s="119" t="s">
        <v>285</v>
      </c>
      <c r="B116" s="120">
        <v>4.8196333324866787E-2</v>
      </c>
      <c r="C116" s="120">
        <v>2.0860199065305899E-3</v>
      </c>
      <c r="D116" s="120">
        <v>0.12395842076459951</v>
      </c>
      <c r="E116" s="120">
        <v>5.0893604452142381E-3</v>
      </c>
      <c r="F116" s="120">
        <v>1.8650604138805798E-2</v>
      </c>
      <c r="G116" s="120">
        <v>2.554722909553152E-4</v>
      </c>
      <c r="H116" s="120">
        <v>0.3336289455593705</v>
      </c>
      <c r="I116" s="115"/>
      <c r="J116" s="17">
        <v>109.35</v>
      </c>
      <c r="K116" s="17">
        <v>100.01792338616194</v>
      </c>
      <c r="L116" s="17">
        <v>118.65437232569167</v>
      </c>
      <c r="M116" s="121">
        <v>4.6032708780222231</v>
      </c>
      <c r="N116" s="17">
        <v>119.12209072360996</v>
      </c>
      <c r="O116" s="121">
        <v>1.6185689664453025</v>
      </c>
    </row>
    <row r="117" spans="1:15">
      <c r="A117" s="119" t="s">
        <v>286</v>
      </c>
      <c r="B117" s="120">
        <v>4.8759680855716261E-2</v>
      </c>
      <c r="C117" s="120">
        <v>2.0144759553057247E-3</v>
      </c>
      <c r="D117" s="120">
        <v>0.12342898635577544</v>
      </c>
      <c r="E117" s="120">
        <v>4.8063566936780676E-3</v>
      </c>
      <c r="F117" s="120">
        <v>1.8361824760820763E-2</v>
      </c>
      <c r="G117" s="120">
        <v>2.5345582895983278E-4</v>
      </c>
      <c r="H117" s="120">
        <v>0.35447663124260587</v>
      </c>
      <c r="I117" s="115"/>
      <c r="J117" s="17">
        <v>200.07499999999999</v>
      </c>
      <c r="K117" s="17">
        <v>98.587911327294833</v>
      </c>
      <c r="L117" s="17">
        <v>118.17596906084054</v>
      </c>
      <c r="M117" s="121">
        <v>4.3499280195487637</v>
      </c>
      <c r="N117" s="17">
        <v>117.29432427132589</v>
      </c>
      <c r="O117" s="121">
        <v>1.6062204858052305</v>
      </c>
    </row>
    <row r="118" spans="1:15">
      <c r="A118" s="122"/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</row>
    <row r="119" spans="1:15" ht="23">
      <c r="A119" s="118" t="s">
        <v>521</v>
      </c>
      <c r="B119" s="73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</row>
    <row r="120" spans="1:15">
      <c r="A120" s="119" t="s">
        <v>519</v>
      </c>
      <c r="B120" s="120">
        <v>4.725267609903111E-2</v>
      </c>
      <c r="C120" s="120">
        <v>1.4262984327064461E-3</v>
      </c>
      <c r="D120" s="120">
        <v>0.11935062707960396</v>
      </c>
      <c r="E120" s="120">
        <v>3.5955729990385351E-3</v>
      </c>
      <c r="F120" s="120">
        <v>1.8409038052761225E-2</v>
      </c>
      <c r="G120" s="120">
        <v>2.4882985172107252E-4</v>
      </c>
      <c r="H120" s="120">
        <v>0.44867097974132181</v>
      </c>
      <c r="I120" s="115"/>
      <c r="J120" s="17">
        <v>61.204999999999998</v>
      </c>
      <c r="K120" s="17">
        <v>70.364999999999995</v>
      </c>
      <c r="L120" s="17">
        <v>114.4831394722306</v>
      </c>
      <c r="M120" s="121">
        <v>3.26253774829636</v>
      </c>
      <c r="N120" s="17">
        <v>117.59318600423897</v>
      </c>
      <c r="O120" s="121">
        <v>1.5763443759539471</v>
      </c>
    </row>
    <row r="121" spans="1:15">
      <c r="A121" s="119" t="s">
        <v>225</v>
      </c>
      <c r="B121" s="120">
        <v>4.7531967397240749E-2</v>
      </c>
      <c r="C121" s="120">
        <v>1.2246086469891958E-3</v>
      </c>
      <c r="D121" s="120">
        <v>0.1215439150952656</v>
      </c>
      <c r="E121" s="120">
        <v>3.0450598516849918E-3</v>
      </c>
      <c r="F121" s="120">
        <v>1.8692167918699144E-2</v>
      </c>
      <c r="G121" s="120">
        <v>2.5119337985371167E-4</v>
      </c>
      <c r="H121" s="120">
        <v>0.53639646105819505</v>
      </c>
      <c r="I121" s="115"/>
      <c r="J121" s="17">
        <v>76.02</v>
      </c>
      <c r="K121" s="17">
        <v>93.507499999999993</v>
      </c>
      <c r="L121" s="17">
        <v>116.47076374569545</v>
      </c>
      <c r="M121" s="121">
        <v>2.7579640882531713</v>
      </c>
      <c r="N121" s="17">
        <v>119.38511699869619</v>
      </c>
      <c r="O121" s="121">
        <v>1.5908905594517682</v>
      </c>
    </row>
    <row r="122" spans="1:15">
      <c r="A122" s="119" t="s">
        <v>226</v>
      </c>
      <c r="B122" s="120">
        <v>4.8477678458664193E-2</v>
      </c>
      <c r="C122" s="120">
        <v>8.4373243894228999E-4</v>
      </c>
      <c r="D122" s="120">
        <v>0.12658429264586105</v>
      </c>
      <c r="E122" s="120">
        <v>2.3475517369471784E-3</v>
      </c>
      <c r="F122" s="120">
        <v>1.8916942872820201E-2</v>
      </c>
      <c r="G122" s="120">
        <v>2.3913129604050991E-4</v>
      </c>
      <c r="H122" s="120">
        <v>0.68163222194293571</v>
      </c>
      <c r="I122" s="115"/>
      <c r="J122" s="17">
        <v>124.16</v>
      </c>
      <c r="K122" s="17">
        <v>42.59</v>
      </c>
      <c r="L122" s="17">
        <v>121.02381592903639</v>
      </c>
      <c r="M122" s="121">
        <v>2.117432890962156</v>
      </c>
      <c r="N122" s="17">
        <v>120.80736472053167</v>
      </c>
      <c r="O122" s="121">
        <v>1.5143253755756123</v>
      </c>
    </row>
    <row r="123" spans="1:15">
      <c r="A123" s="119" t="s">
        <v>227</v>
      </c>
      <c r="B123" s="120">
        <v>4.8465835652508803E-2</v>
      </c>
      <c r="C123" s="120">
        <v>9.3695833593069201E-4</v>
      </c>
      <c r="D123" s="120">
        <v>0.12477425187785289</v>
      </c>
      <c r="E123" s="120">
        <v>2.409359416469567E-3</v>
      </c>
      <c r="F123" s="120">
        <v>1.8699961182974026E-2</v>
      </c>
      <c r="G123" s="120">
        <v>2.2790468624855876E-4</v>
      </c>
      <c r="H123" s="120">
        <v>0.63115486504432361</v>
      </c>
      <c r="I123" s="115"/>
      <c r="J123" s="17">
        <v>120.46</v>
      </c>
      <c r="K123" s="17">
        <v>46.29</v>
      </c>
      <c r="L123" s="17">
        <v>119.39112608316502</v>
      </c>
      <c r="M123" s="121">
        <v>2.1765490852690768</v>
      </c>
      <c r="N123" s="17">
        <v>119.43443358201868</v>
      </c>
      <c r="O123" s="121">
        <v>1.4436403040727168</v>
      </c>
    </row>
    <row r="124" spans="1:15">
      <c r="A124" s="119" t="s">
        <v>228</v>
      </c>
      <c r="B124" s="120">
        <v>4.8425801434550657E-2</v>
      </c>
      <c r="C124" s="120">
        <v>1.2276753322585823E-3</v>
      </c>
      <c r="D124" s="120">
        <v>0.12308037112888441</v>
      </c>
      <c r="E124" s="120">
        <v>3.1138357058713953E-3</v>
      </c>
      <c r="F124" s="120">
        <v>1.8473773722839787E-2</v>
      </c>
      <c r="G124" s="120">
        <v>2.3882228393816413E-4</v>
      </c>
      <c r="H124" s="120">
        <v>0.51098991664551274</v>
      </c>
      <c r="I124" s="115"/>
      <c r="J124" s="17">
        <v>120.46</v>
      </c>
      <c r="K124" s="17">
        <v>65.734999999999999</v>
      </c>
      <c r="L124" s="17">
        <v>117.8608330520325</v>
      </c>
      <c r="M124" s="121">
        <v>2.8163763216139266</v>
      </c>
      <c r="N124" s="17">
        <v>118.00294246092886</v>
      </c>
      <c r="O124" s="121">
        <v>1.5129644734138568</v>
      </c>
    </row>
    <row r="125" spans="1:15">
      <c r="A125" s="119" t="s">
        <v>229</v>
      </c>
      <c r="B125" s="120">
        <v>4.9632436888123029E-2</v>
      </c>
      <c r="C125" s="120">
        <v>1.277553127692888E-3</v>
      </c>
      <c r="D125" s="120">
        <v>0.12522424963590442</v>
      </c>
      <c r="E125" s="120">
        <v>3.1566013554778921E-3</v>
      </c>
      <c r="F125" s="120">
        <v>1.8364598438458522E-2</v>
      </c>
      <c r="G125" s="120">
        <v>2.3377640158589658E-4</v>
      </c>
      <c r="H125" s="120">
        <v>0.50499599321370059</v>
      </c>
      <c r="I125" s="115"/>
      <c r="J125" s="17">
        <v>176.01</v>
      </c>
      <c r="K125" s="17">
        <v>59.247500000000002</v>
      </c>
      <c r="L125" s="17">
        <v>119.79727755687826</v>
      </c>
      <c r="M125" s="121">
        <v>2.8496275087663783</v>
      </c>
      <c r="N125" s="17">
        <v>117.31188212755755</v>
      </c>
      <c r="O125" s="121">
        <v>1.4811980659502666</v>
      </c>
    </row>
    <row r="126" spans="1:15">
      <c r="A126" s="119" t="s">
        <v>230</v>
      </c>
      <c r="B126" s="120">
        <v>5.019015013667362E-2</v>
      </c>
      <c r="C126" s="120">
        <v>1.3563660343975921E-3</v>
      </c>
      <c r="D126" s="120">
        <v>0.12892492019853183</v>
      </c>
      <c r="E126" s="120">
        <v>3.4832446411888389E-3</v>
      </c>
      <c r="F126" s="120">
        <v>1.8703582730961708E-2</v>
      </c>
      <c r="G126" s="120">
        <v>2.6536328027847059E-4</v>
      </c>
      <c r="H126" s="120">
        <v>0.52513252230699159</v>
      </c>
      <c r="I126" s="115"/>
      <c r="J126" s="17">
        <v>211.185</v>
      </c>
      <c r="K126" s="17">
        <v>62.952500000000001</v>
      </c>
      <c r="L126" s="17">
        <v>123.13121978317857</v>
      </c>
      <c r="M126" s="121">
        <v>3.1340352206368842</v>
      </c>
      <c r="N126" s="17">
        <v>119.45735098429527</v>
      </c>
      <c r="O126" s="121">
        <v>1.6804724681691747</v>
      </c>
    </row>
    <row r="127" spans="1:15">
      <c r="A127" s="119" t="s">
        <v>231</v>
      </c>
      <c r="B127" s="120">
        <v>4.9957137539133223E-2</v>
      </c>
      <c r="C127" s="120">
        <v>1.2211478671897303E-3</v>
      </c>
      <c r="D127" s="120">
        <v>0.12747008575042479</v>
      </c>
      <c r="E127" s="120">
        <v>2.9525446271681977E-3</v>
      </c>
      <c r="F127" s="120">
        <v>1.8671371507821843E-2</v>
      </c>
      <c r="G127" s="120">
        <v>2.4170331190558519E-4</v>
      </c>
      <c r="H127" s="120">
        <v>0.5588795111025272</v>
      </c>
      <c r="I127" s="115"/>
      <c r="J127" s="17">
        <v>194.52500000000001</v>
      </c>
      <c r="K127" s="17">
        <v>27.772500000000001</v>
      </c>
      <c r="L127" s="17">
        <v>121.82186176323238</v>
      </c>
      <c r="M127" s="121">
        <v>2.6603085314929724</v>
      </c>
      <c r="N127" s="17">
        <v>119.25351331047284</v>
      </c>
      <c r="O127" s="121">
        <v>1.5309156671376447</v>
      </c>
    </row>
    <row r="128" spans="1:15">
      <c r="A128" s="119" t="s">
        <v>232</v>
      </c>
      <c r="B128" s="120">
        <v>5.0095422845280214E-2</v>
      </c>
      <c r="C128" s="120">
        <v>1.7787431569190422E-3</v>
      </c>
      <c r="D128" s="120">
        <v>0.12445443502644381</v>
      </c>
      <c r="E128" s="120">
        <v>4.2653973553634364E-3</v>
      </c>
      <c r="F128" s="120">
        <v>1.8354263175983321E-2</v>
      </c>
      <c r="G128" s="120">
        <v>2.966326701906377E-4</v>
      </c>
      <c r="H128" s="120">
        <v>0.47155560227715237</v>
      </c>
      <c r="I128" s="115"/>
      <c r="J128" s="17">
        <v>198.23</v>
      </c>
      <c r="K128" s="17">
        <v>78.69</v>
      </c>
      <c r="L128" s="17">
        <v>119.10237232935954</v>
      </c>
      <c r="M128" s="121">
        <v>3.8525078601899634</v>
      </c>
      <c r="N128" s="17">
        <v>117.24645789660106</v>
      </c>
      <c r="O128" s="121">
        <v>1.878819368042959</v>
      </c>
    </row>
    <row r="129" spans="1:15">
      <c r="A129" s="119" t="s">
        <v>233</v>
      </c>
      <c r="B129" s="120">
        <v>4.7722136483828677E-2</v>
      </c>
      <c r="C129" s="120">
        <v>1.9472875578958521E-3</v>
      </c>
      <c r="D129" s="120">
        <v>0.12073526662206913</v>
      </c>
      <c r="E129" s="120">
        <v>5.0818758562283378E-3</v>
      </c>
      <c r="F129" s="120">
        <v>1.8365452019848065E-2</v>
      </c>
      <c r="G129" s="120">
        <v>2.7740319955399758E-4</v>
      </c>
      <c r="H129" s="120">
        <v>0.35885577358586623</v>
      </c>
      <c r="I129" s="115"/>
      <c r="J129" s="17">
        <v>87.13</v>
      </c>
      <c r="K129" s="17">
        <v>101.84</v>
      </c>
      <c r="L129" s="17">
        <v>115.73839464730924</v>
      </c>
      <c r="M129" s="121">
        <v>4.6048380817577215</v>
      </c>
      <c r="N129" s="17">
        <v>117.31728543485657</v>
      </c>
      <c r="O129" s="121">
        <v>1.7571484640658883</v>
      </c>
    </row>
    <row r="130" spans="1:15">
      <c r="A130" s="119" t="s">
        <v>234</v>
      </c>
      <c r="B130" s="120">
        <v>4.9889401312162109E-2</v>
      </c>
      <c r="C130" s="120">
        <v>1.6894599880710902E-3</v>
      </c>
      <c r="D130" s="120">
        <v>0.12620310310756561</v>
      </c>
      <c r="E130" s="120">
        <v>4.1226976174208625E-3</v>
      </c>
      <c r="F130" s="120">
        <v>1.8564818368640025E-2</v>
      </c>
      <c r="G130" s="120">
        <v>2.6531450589187928E-4</v>
      </c>
      <c r="H130" s="120">
        <v>0.43748064329622449</v>
      </c>
      <c r="I130" s="115"/>
      <c r="J130" s="17">
        <v>190.82</v>
      </c>
      <c r="K130" s="17">
        <v>112.02</v>
      </c>
      <c r="L130" s="17">
        <v>120.68019415479564</v>
      </c>
      <c r="M130" s="121">
        <v>3.7179238367379619</v>
      </c>
      <c r="N130" s="17">
        <v>118.57918239920133</v>
      </c>
      <c r="O130" s="121">
        <v>1.6803744714569329</v>
      </c>
    </row>
    <row r="131" spans="1:15">
      <c r="A131" s="119" t="s">
        <v>235</v>
      </c>
      <c r="B131" s="120">
        <v>4.9917008556544865E-2</v>
      </c>
      <c r="C131" s="120">
        <v>1.6532629006529745E-3</v>
      </c>
      <c r="D131" s="120">
        <v>0.12533047865283728</v>
      </c>
      <c r="E131" s="120">
        <v>4.0550260565023451E-3</v>
      </c>
      <c r="F131" s="120">
        <v>1.8351957817379354E-2</v>
      </c>
      <c r="G131" s="120">
        <v>2.6397425585649868E-4</v>
      </c>
      <c r="H131" s="120">
        <v>0.44457211722962847</v>
      </c>
      <c r="I131" s="115"/>
      <c r="J131" s="17">
        <v>190.82</v>
      </c>
      <c r="K131" s="17">
        <v>71.284999999999997</v>
      </c>
      <c r="L131" s="17">
        <v>119.89313227419051</v>
      </c>
      <c r="M131" s="121">
        <v>3.6597487012277692</v>
      </c>
      <c r="N131" s="17">
        <v>117.23186443560489</v>
      </c>
      <c r="O131" s="121">
        <v>1.6722195838878104</v>
      </c>
    </row>
    <row r="132" spans="1:15">
      <c r="A132" s="119" t="s">
        <v>236</v>
      </c>
      <c r="B132" s="120">
        <v>4.9321732451241239E-2</v>
      </c>
      <c r="C132" s="120">
        <v>1.530764085456704E-3</v>
      </c>
      <c r="D132" s="120">
        <v>0.12542435369486191</v>
      </c>
      <c r="E132" s="120">
        <v>3.8267332647921909E-3</v>
      </c>
      <c r="F132" s="120">
        <v>1.8518841955772313E-2</v>
      </c>
      <c r="G132" s="120">
        <v>2.6076703340216593E-4</v>
      </c>
      <c r="H132" s="120">
        <v>0.46152214156994914</v>
      </c>
      <c r="I132" s="115"/>
      <c r="J132" s="17">
        <v>164.9</v>
      </c>
      <c r="K132" s="17">
        <v>74.06</v>
      </c>
      <c r="L132" s="17">
        <v>119.97783197180378</v>
      </c>
      <c r="M132" s="121">
        <v>3.4535282437487367</v>
      </c>
      <c r="N132" s="17">
        <v>118.28819484107979</v>
      </c>
      <c r="O132" s="121">
        <v>1.6516835126206</v>
      </c>
    </row>
    <row r="133" spans="1:15">
      <c r="A133" s="119" t="s">
        <v>237</v>
      </c>
      <c r="B133" s="120">
        <v>4.86207751598993E-2</v>
      </c>
      <c r="C133" s="120">
        <v>1.5046627332103413E-3</v>
      </c>
      <c r="D133" s="120">
        <v>0.12248323525480724</v>
      </c>
      <c r="E133" s="120">
        <v>3.6024398314832258E-3</v>
      </c>
      <c r="F133" s="120">
        <v>1.8477020553852214E-2</v>
      </c>
      <c r="G133" s="120">
        <v>2.5960289884817742E-4</v>
      </c>
      <c r="H133" s="120">
        <v>0.47770249449642171</v>
      </c>
      <c r="I133" s="115"/>
      <c r="J133" s="17">
        <v>127.86499999999999</v>
      </c>
      <c r="K133" s="17">
        <v>78.692499999999995</v>
      </c>
      <c r="L133" s="17">
        <v>117.32081569550128</v>
      </c>
      <c r="M133" s="121">
        <v>3.2596944246851467</v>
      </c>
      <c r="N133" s="17">
        <v>118.02349319543328</v>
      </c>
      <c r="O133" s="121">
        <v>1.6443828755355749</v>
      </c>
    </row>
    <row r="134" spans="1:15">
      <c r="A134" s="119" t="s">
        <v>238</v>
      </c>
      <c r="B134" s="120">
        <v>4.812788391977231E-2</v>
      </c>
      <c r="C134" s="120">
        <v>1.6260059998101371E-3</v>
      </c>
      <c r="D134" s="120">
        <v>0.11918352465967982</v>
      </c>
      <c r="E134" s="120">
        <v>3.922032039070736E-3</v>
      </c>
      <c r="F134" s="120">
        <v>1.8096254194320295E-2</v>
      </c>
      <c r="G134" s="120">
        <v>2.5500766053245064E-4</v>
      </c>
      <c r="H134" s="120">
        <v>0.42822264206834609</v>
      </c>
      <c r="I134" s="115"/>
      <c r="J134" s="17">
        <v>105.645</v>
      </c>
      <c r="K134" s="17">
        <v>74.992500000000007</v>
      </c>
      <c r="L134" s="17">
        <v>114.33154655100357</v>
      </c>
      <c r="M134" s="121">
        <v>3.5591261218825934</v>
      </c>
      <c r="N134" s="17">
        <v>115.6129954056485</v>
      </c>
      <c r="O134" s="121">
        <v>1.6158720965214595</v>
      </c>
    </row>
    <row r="135" spans="1:15">
      <c r="A135" s="119" t="s">
        <v>239</v>
      </c>
      <c r="B135" s="120">
        <v>5.0391323717295364E-2</v>
      </c>
      <c r="C135" s="120">
        <v>2.1058536321310888E-3</v>
      </c>
      <c r="D135" s="120">
        <v>0.12534395078043717</v>
      </c>
      <c r="E135" s="120">
        <v>4.8533694546787432E-3</v>
      </c>
      <c r="F135" s="120">
        <v>1.8346179681408694E-2</v>
      </c>
      <c r="G135" s="120">
        <v>2.8693541914435317E-4</v>
      </c>
      <c r="H135" s="120">
        <v>0.40392296420128115</v>
      </c>
      <c r="I135" s="115"/>
      <c r="J135" s="17">
        <v>213.035</v>
      </c>
      <c r="K135" s="17">
        <v>91.652500000000003</v>
      </c>
      <c r="L135" s="17">
        <v>119.90528807058431</v>
      </c>
      <c r="M135" s="121">
        <v>4.3798904525376718</v>
      </c>
      <c r="N135" s="17">
        <v>117.19528733369407</v>
      </c>
      <c r="O135" s="121">
        <v>1.8174830508443431</v>
      </c>
    </row>
    <row r="136" spans="1:15">
      <c r="A136" s="119" t="s">
        <v>240</v>
      </c>
      <c r="B136" s="120">
        <v>4.7576898549093721E-2</v>
      </c>
      <c r="C136" s="120">
        <v>1.4182424271151402E-3</v>
      </c>
      <c r="D136" s="120">
        <v>0.11766127235278642</v>
      </c>
      <c r="E136" s="120">
        <v>3.38171878820094E-3</v>
      </c>
      <c r="F136" s="120">
        <v>1.8107949870304906E-2</v>
      </c>
      <c r="G136" s="120">
        <v>2.6198098829708624E-4</v>
      </c>
      <c r="H136" s="120">
        <v>0.50338067947720921</v>
      </c>
      <c r="I136" s="115"/>
      <c r="J136" s="17">
        <v>79.72</v>
      </c>
      <c r="K136" s="17">
        <v>70.362499999999997</v>
      </c>
      <c r="L136" s="17">
        <v>112.94953789677804</v>
      </c>
      <c r="M136" s="121">
        <v>3.0732144796911873</v>
      </c>
      <c r="N136" s="17">
        <v>115.6870500327696</v>
      </c>
      <c r="O136" s="121">
        <v>1.659976405524088</v>
      </c>
    </row>
    <row r="137" spans="1:15">
      <c r="A137" s="119" t="s">
        <v>241</v>
      </c>
      <c r="B137" s="120">
        <v>4.8707904891362924E-2</v>
      </c>
      <c r="C137" s="120">
        <v>1.7644494587254823E-3</v>
      </c>
      <c r="D137" s="120">
        <v>0.12522010907123565</v>
      </c>
      <c r="E137" s="120">
        <v>4.5363458366855002E-3</v>
      </c>
      <c r="F137" s="120">
        <v>1.8736350717813967E-2</v>
      </c>
      <c r="G137" s="120">
        <v>2.8945315864407006E-4</v>
      </c>
      <c r="H137" s="120">
        <v>0.42644321346245551</v>
      </c>
      <c r="I137" s="115"/>
      <c r="J137" s="17">
        <v>200.07499999999999</v>
      </c>
      <c r="K137" s="17">
        <v>80.545000000000002</v>
      </c>
      <c r="L137" s="17">
        <v>119.79354117550163</v>
      </c>
      <c r="M137" s="121">
        <v>4.0943461249381876</v>
      </c>
      <c r="N137" s="17">
        <v>119.66470533297047</v>
      </c>
      <c r="O137" s="121">
        <v>1.8327566406276006</v>
      </c>
    </row>
    <row r="138" spans="1:15">
      <c r="A138" s="119" t="s">
        <v>242</v>
      </c>
      <c r="B138" s="120">
        <v>4.8400712214183704E-2</v>
      </c>
      <c r="C138" s="120">
        <v>1.639163907565623E-3</v>
      </c>
      <c r="D138" s="120">
        <v>0.12186952179683418</v>
      </c>
      <c r="E138" s="120">
        <v>4.0623928068521924E-3</v>
      </c>
      <c r="F138" s="120">
        <v>1.8405993991345779E-2</v>
      </c>
      <c r="G138" s="120">
        <v>2.6528746405228912E-4</v>
      </c>
      <c r="H138" s="120">
        <v>0.43238502537062151</v>
      </c>
      <c r="I138" s="115"/>
      <c r="J138" s="17">
        <v>120.46</v>
      </c>
      <c r="K138" s="17">
        <v>81.474999999999994</v>
      </c>
      <c r="L138" s="17">
        <v>116.76550703615128</v>
      </c>
      <c r="M138" s="121">
        <v>3.6776527311791103</v>
      </c>
      <c r="N138" s="17">
        <v>117.57391741050607</v>
      </c>
      <c r="O138" s="121">
        <v>1.6804445068419442</v>
      </c>
    </row>
    <row r="139" spans="1:15">
      <c r="A139" s="119" t="s">
        <v>243</v>
      </c>
      <c r="B139" s="120">
        <v>4.9443851333886284E-2</v>
      </c>
      <c r="C139" s="120">
        <v>1.6393625874955668E-3</v>
      </c>
      <c r="D139" s="120">
        <v>0.12421423396954832</v>
      </c>
      <c r="E139" s="120">
        <v>3.9890876583460657E-3</v>
      </c>
      <c r="F139" s="120">
        <v>1.8439638745534361E-2</v>
      </c>
      <c r="G139" s="120">
        <v>2.5675171572248925E-4</v>
      </c>
      <c r="H139" s="120">
        <v>0.43356950791670429</v>
      </c>
      <c r="I139" s="115"/>
      <c r="J139" s="17">
        <v>168.6</v>
      </c>
      <c r="K139" s="17">
        <v>77.765000000000001</v>
      </c>
      <c r="L139" s="17">
        <v>118.88544745568953</v>
      </c>
      <c r="M139" s="121">
        <v>3.6038251243756076</v>
      </c>
      <c r="N139" s="17">
        <v>117.78688202312983</v>
      </c>
      <c r="O139" s="121">
        <v>1.6264047246452504</v>
      </c>
    </row>
    <row r="140" spans="1:15">
      <c r="A140" s="119" t="s">
        <v>244</v>
      </c>
      <c r="B140" s="120">
        <v>4.6937658002139497E-2</v>
      </c>
      <c r="C140" s="120">
        <v>1.3395069599738802E-3</v>
      </c>
      <c r="D140" s="120">
        <v>0.11882105812892083</v>
      </c>
      <c r="E140" s="120">
        <v>3.392620540227253E-3</v>
      </c>
      <c r="F140" s="120">
        <v>1.839775280418399E-2</v>
      </c>
      <c r="G140" s="120">
        <v>2.4279278893462542E-4</v>
      </c>
      <c r="H140" s="120">
        <v>0.46219913987469968</v>
      </c>
      <c r="I140" s="115"/>
      <c r="J140" s="17">
        <v>55.65</v>
      </c>
      <c r="K140" s="17">
        <v>66.66</v>
      </c>
      <c r="L140" s="17">
        <v>114.0026442969565</v>
      </c>
      <c r="M140" s="121">
        <v>3.0799394431443399</v>
      </c>
      <c r="N140" s="17">
        <v>117.52175125961428</v>
      </c>
      <c r="O140" s="121">
        <v>1.5381776628830213</v>
      </c>
    </row>
    <row r="141" spans="1:15">
      <c r="A141" s="119" t="s">
        <v>245</v>
      </c>
      <c r="B141" s="120">
        <v>4.6407643131627783E-2</v>
      </c>
      <c r="C141" s="120">
        <v>1.4277810420288218E-3</v>
      </c>
      <c r="D141" s="120">
        <v>0.11723055267841047</v>
      </c>
      <c r="E141" s="120">
        <v>3.5817262340908855E-3</v>
      </c>
      <c r="F141" s="120">
        <v>1.840601374160681E-2</v>
      </c>
      <c r="G141" s="120">
        <v>2.4782610657283149E-4</v>
      </c>
      <c r="H141" s="120">
        <v>0.4406925783487689</v>
      </c>
      <c r="I141" s="115"/>
      <c r="J141" s="17">
        <v>20.47</v>
      </c>
      <c r="K141" s="17">
        <v>79.62</v>
      </c>
      <c r="L141" s="17">
        <v>112.55815836012044</v>
      </c>
      <c r="M141" s="121">
        <v>3.256113336366766</v>
      </c>
      <c r="N141" s="17">
        <v>117.57404242780117</v>
      </c>
      <c r="O141" s="121">
        <v>1.5700001972520083</v>
      </c>
    </row>
    <row r="142" spans="1:15">
      <c r="A142" s="119" t="s">
        <v>313</v>
      </c>
      <c r="B142" s="120">
        <v>4.7260282311676449E-2</v>
      </c>
      <c r="C142" s="120">
        <v>1.3809044711763007E-3</v>
      </c>
      <c r="D142" s="120">
        <v>0.121138016079485</v>
      </c>
      <c r="E142" s="120">
        <v>3.7040358530894919E-3</v>
      </c>
      <c r="F142" s="120">
        <v>1.863571462051879E-2</v>
      </c>
      <c r="G142" s="120">
        <v>2.4185043488659532E-4</v>
      </c>
      <c r="H142" s="120">
        <v>0.42443002236844024</v>
      </c>
      <c r="I142" s="115"/>
      <c r="J142" s="17">
        <v>61.204999999999998</v>
      </c>
      <c r="K142" s="17">
        <v>70.364999999999995</v>
      </c>
      <c r="L142" s="17">
        <v>116.10321899427241</v>
      </c>
      <c r="M142" s="121">
        <v>3.3555696158920818</v>
      </c>
      <c r="N142" s="17">
        <v>119.02786341646325</v>
      </c>
      <c r="O142" s="121">
        <v>1.531894284986163</v>
      </c>
    </row>
    <row r="143" spans="1:15">
      <c r="A143" s="119" t="s">
        <v>246</v>
      </c>
      <c r="B143" s="120">
        <v>4.8510356514473697E-2</v>
      </c>
      <c r="C143" s="120">
        <v>1.3628511543783538E-3</v>
      </c>
      <c r="D143" s="120">
        <v>0.1247496610239998</v>
      </c>
      <c r="E143" s="120">
        <v>3.3976940567412668E-3</v>
      </c>
      <c r="F143" s="120">
        <v>1.8759374457781416E-2</v>
      </c>
      <c r="G143" s="120">
        <v>2.5048393719518758E-4</v>
      </c>
      <c r="H143" s="120">
        <v>0.49024890494358453</v>
      </c>
      <c r="I143" s="115"/>
      <c r="J143" s="17">
        <v>124.16</v>
      </c>
      <c r="K143" s="17">
        <v>66.66</v>
      </c>
      <c r="L143" s="17">
        <v>119.3689265980869</v>
      </c>
      <c r="M143" s="121">
        <v>3.0683883502327918</v>
      </c>
      <c r="N143" s="17">
        <v>119.81039453567524</v>
      </c>
      <c r="O143" s="121">
        <v>1.5863096827033101</v>
      </c>
    </row>
    <row r="144" spans="1:15">
      <c r="A144" s="119" t="s">
        <v>247</v>
      </c>
      <c r="B144" s="120">
        <v>4.6900626562857137E-2</v>
      </c>
      <c r="C144" s="120">
        <v>1.0923547253267017E-3</v>
      </c>
      <c r="D144" s="120">
        <v>0.12012664140706845</v>
      </c>
      <c r="E144" s="120">
        <v>2.8697107432122727E-3</v>
      </c>
      <c r="F144" s="120">
        <v>1.8572600449020052E-2</v>
      </c>
      <c r="G144" s="120">
        <v>2.293386436628699E-4</v>
      </c>
      <c r="H144" s="120">
        <v>0.51689905138189696</v>
      </c>
      <c r="I144" s="115"/>
      <c r="J144" s="17">
        <v>42.69</v>
      </c>
      <c r="K144" s="17">
        <v>55.55</v>
      </c>
      <c r="L144" s="17">
        <v>115.18683210605839</v>
      </c>
      <c r="M144" s="121">
        <v>2.6025416397559793</v>
      </c>
      <c r="N144" s="17">
        <v>118.62843436705137</v>
      </c>
      <c r="O144" s="121">
        <v>1.4528675275561809</v>
      </c>
    </row>
    <row r="145" spans="1:15">
      <c r="A145" s="119" t="s">
        <v>248</v>
      </c>
      <c r="B145" s="120">
        <v>4.7985390173773269E-2</v>
      </c>
      <c r="C145" s="120">
        <v>1.2512229859151347E-3</v>
      </c>
      <c r="D145" s="120">
        <v>0.12314507106253056</v>
      </c>
      <c r="E145" s="120">
        <v>3.1429660445826289E-3</v>
      </c>
      <c r="F145" s="120">
        <v>1.8706551169709009E-2</v>
      </c>
      <c r="G145" s="120">
        <v>2.4289317644039039E-4</v>
      </c>
      <c r="H145" s="120">
        <v>0.50874356945325039</v>
      </c>
      <c r="I145" s="115"/>
      <c r="J145" s="17">
        <v>98.24</v>
      </c>
      <c r="K145" s="17">
        <v>65.734999999999999</v>
      </c>
      <c r="L145" s="17">
        <v>117.91932692798585</v>
      </c>
      <c r="M145" s="121">
        <v>2.8425401467804323</v>
      </c>
      <c r="N145" s="17">
        <v>119.47613540606883</v>
      </c>
      <c r="O145" s="121">
        <v>1.5383908057989064</v>
      </c>
    </row>
    <row r="146" spans="1:15">
      <c r="A146" s="119" t="s">
        <v>249</v>
      </c>
      <c r="B146" s="120">
        <v>4.8548452293495505E-2</v>
      </c>
      <c r="C146" s="120">
        <v>1.4821249579882853E-3</v>
      </c>
      <c r="D146" s="120">
        <v>0.12205190670919371</v>
      </c>
      <c r="E146" s="120">
        <v>3.7033850308386155E-3</v>
      </c>
      <c r="F146" s="120">
        <v>1.8330089870052371E-2</v>
      </c>
      <c r="G146" s="120">
        <v>2.4866722027237824E-4</v>
      </c>
      <c r="H146" s="120">
        <v>0.44709482901688075</v>
      </c>
      <c r="I146" s="115"/>
      <c r="J146" s="17">
        <v>127.86499999999999</v>
      </c>
      <c r="K146" s="17">
        <v>72.215000000000003</v>
      </c>
      <c r="L146" s="17">
        <v>116.93056678132302</v>
      </c>
      <c r="M146" s="121">
        <v>3.3522625889377102</v>
      </c>
      <c r="N146" s="17">
        <v>117.0934335539191</v>
      </c>
      <c r="O146" s="121">
        <v>1.575426850348399</v>
      </c>
    </row>
    <row r="147" spans="1:15">
      <c r="A147" s="119" t="s">
        <v>250</v>
      </c>
      <c r="B147" s="120">
        <v>4.9409589476170378E-2</v>
      </c>
      <c r="C147" s="120">
        <v>1.8228257640691653E-3</v>
      </c>
      <c r="D147" s="120">
        <v>0.12288999054635227</v>
      </c>
      <c r="E147" s="120">
        <v>4.4608612138668929E-3</v>
      </c>
      <c r="F147" s="120">
        <v>1.8272756161459069E-2</v>
      </c>
      <c r="G147" s="120">
        <v>2.7640049043176231E-4</v>
      </c>
      <c r="H147" s="120">
        <v>0.41670868256915172</v>
      </c>
      <c r="I147" s="115"/>
      <c r="J147" s="17">
        <v>168.6</v>
      </c>
      <c r="K147" s="17">
        <v>85.172499999999999</v>
      </c>
      <c r="L147" s="17">
        <v>117.68869434447537</v>
      </c>
      <c r="M147" s="121">
        <v>4.0345663880278249</v>
      </c>
      <c r="N147" s="17">
        <v>116.73047930095086</v>
      </c>
      <c r="O147" s="121">
        <v>1.7509530337562897</v>
      </c>
    </row>
    <row r="148" spans="1:15">
      <c r="A148" s="119" t="s">
        <v>251</v>
      </c>
      <c r="B148" s="120">
        <v>4.7821003079768248E-2</v>
      </c>
      <c r="C148" s="120">
        <v>1.4404936464320786E-3</v>
      </c>
      <c r="D148" s="120">
        <v>0.12017645637863453</v>
      </c>
      <c r="E148" s="120">
        <v>3.5330970528395247E-3</v>
      </c>
      <c r="F148" s="120">
        <v>1.837716954904842E-2</v>
      </c>
      <c r="G148" s="120">
        <v>2.5545410747479324E-4</v>
      </c>
      <c r="H148" s="120">
        <v>0.47282245581223625</v>
      </c>
      <c r="I148" s="115"/>
      <c r="J148" s="17">
        <v>100.09</v>
      </c>
      <c r="K148" s="17">
        <v>74.992500000000007</v>
      </c>
      <c r="L148" s="17">
        <v>115.23198785126529</v>
      </c>
      <c r="M148" s="121">
        <v>3.203531449687941</v>
      </c>
      <c r="N148" s="17">
        <v>117.39145881898298</v>
      </c>
      <c r="O148" s="121">
        <v>1.6182883045524341</v>
      </c>
    </row>
    <row r="149" spans="1:15">
      <c r="A149" s="119" t="s">
        <v>252</v>
      </c>
      <c r="B149" s="120">
        <v>4.7293391190525565E-2</v>
      </c>
      <c r="C149" s="120">
        <v>1.9643657614183511E-3</v>
      </c>
      <c r="D149" s="120">
        <v>0.12156715510691357</v>
      </c>
      <c r="E149" s="120">
        <v>5.08391252713364E-3</v>
      </c>
      <c r="F149" s="120">
        <v>1.8798225298436486E-2</v>
      </c>
      <c r="G149" s="120">
        <v>2.8278838430715784E-4</v>
      </c>
      <c r="H149" s="120">
        <v>0.35971860473978762</v>
      </c>
      <c r="I149" s="115"/>
      <c r="J149" s="17">
        <v>64.91</v>
      </c>
      <c r="K149" s="17">
        <v>101.84</v>
      </c>
      <c r="L149" s="17">
        <v>116.49180373279121</v>
      </c>
      <c r="M149" s="121">
        <v>4.6032759481474868</v>
      </c>
      <c r="N149" s="17">
        <v>120.05622671263633</v>
      </c>
      <c r="O149" s="121">
        <v>1.7905088005106082</v>
      </c>
    </row>
    <row r="150" spans="1:15">
      <c r="A150" s="119" t="s">
        <v>253</v>
      </c>
      <c r="B150" s="120">
        <v>4.754084237235643E-2</v>
      </c>
      <c r="C150" s="120">
        <v>1.1265606837502307E-3</v>
      </c>
      <c r="D150" s="120">
        <v>0.12333537483545355</v>
      </c>
      <c r="E150" s="120">
        <v>2.9495885463154594E-3</v>
      </c>
      <c r="F150" s="120">
        <v>1.8844805375955179E-2</v>
      </c>
      <c r="G150" s="120">
        <v>2.3720359867190807E-4</v>
      </c>
      <c r="H150" s="120">
        <v>0.52632722716448632</v>
      </c>
      <c r="I150" s="115"/>
      <c r="J150" s="17">
        <v>76.02</v>
      </c>
      <c r="K150" s="17">
        <v>55.55</v>
      </c>
      <c r="L150" s="17">
        <v>118.09135711575077</v>
      </c>
      <c r="M150" s="121">
        <v>2.6673426813965131</v>
      </c>
      <c r="N150" s="17">
        <v>120.35095397138799</v>
      </c>
      <c r="O150" s="121">
        <v>1.5022362386148587</v>
      </c>
    </row>
    <row r="151" spans="1:15">
      <c r="A151" s="119" t="s">
        <v>254</v>
      </c>
      <c r="B151" s="120">
        <v>4.9802586530467617E-2</v>
      </c>
      <c r="C151" s="120">
        <v>1.13656014432393E-3</v>
      </c>
      <c r="D151" s="120">
        <v>0.12872277005456328</v>
      </c>
      <c r="E151" s="120">
        <v>2.7491354360821164E-3</v>
      </c>
      <c r="F151" s="120">
        <v>1.8853146820387183E-2</v>
      </c>
      <c r="G151" s="120">
        <v>2.3605219368282628E-4</v>
      </c>
      <c r="H151" s="120">
        <v>0.58625077826835681</v>
      </c>
      <c r="I151" s="115"/>
      <c r="J151" s="17">
        <v>187.12</v>
      </c>
      <c r="K151" s="17">
        <v>53.692500000000003</v>
      </c>
      <c r="L151" s="17">
        <v>122.94938465289329</v>
      </c>
      <c r="M151" s="121">
        <v>2.4744961790152251</v>
      </c>
      <c r="N151" s="17">
        <v>120.4037315733172</v>
      </c>
      <c r="O151" s="121">
        <v>1.4949469691513939</v>
      </c>
    </row>
    <row r="152" spans="1:15">
      <c r="A152" s="119" t="s">
        <v>255</v>
      </c>
      <c r="B152" s="120">
        <v>4.8281659833121736E-2</v>
      </c>
      <c r="C152" s="120">
        <v>9.647242416166113E-4</v>
      </c>
      <c r="D152" s="120">
        <v>0.12532810488881418</v>
      </c>
      <c r="E152" s="120">
        <v>2.4886689351204957E-3</v>
      </c>
      <c r="F152" s="120">
        <v>1.8873048462506987E-2</v>
      </c>
      <c r="G152" s="120">
        <v>2.3172444671467086E-4</v>
      </c>
      <c r="H152" s="120">
        <v>0.61831693957473877</v>
      </c>
      <c r="I152" s="115"/>
      <c r="J152" s="17">
        <v>122.31</v>
      </c>
      <c r="K152" s="17">
        <v>50.92</v>
      </c>
      <c r="L152" s="17">
        <v>119.89099043021724</v>
      </c>
      <c r="M152" s="121">
        <v>2.247004332760886</v>
      </c>
      <c r="N152" s="17">
        <v>120.52965057883398</v>
      </c>
      <c r="O152" s="121">
        <v>1.467565557106421</v>
      </c>
    </row>
    <row r="153" spans="1:15">
      <c r="A153" s="119" t="s">
        <v>256</v>
      </c>
      <c r="B153" s="120">
        <v>4.8024235235550286E-2</v>
      </c>
      <c r="C153" s="120">
        <v>1.0327716456598225E-3</v>
      </c>
      <c r="D153" s="120">
        <v>0.12391295186045441</v>
      </c>
      <c r="E153" s="120">
        <v>2.6268205720567203E-3</v>
      </c>
      <c r="F153" s="120">
        <v>1.8789071341051337E-2</v>
      </c>
      <c r="G153" s="120">
        <v>2.3395621967998282E-4</v>
      </c>
      <c r="H153" s="120">
        <v>0.5873751567919504</v>
      </c>
      <c r="I153" s="115"/>
      <c r="J153" s="17">
        <v>101.94</v>
      </c>
      <c r="K153" s="17">
        <v>47.217500000000001</v>
      </c>
      <c r="L153" s="17">
        <v>118.61329492661299</v>
      </c>
      <c r="M153" s="121">
        <v>2.3745336650185354</v>
      </c>
      <c r="N153" s="17">
        <v>119.99830507089054</v>
      </c>
      <c r="O153" s="121">
        <v>1.4817815541248454</v>
      </c>
    </row>
    <row r="154" spans="1:15">
      <c r="A154" s="119" t="s">
        <v>257</v>
      </c>
      <c r="B154" s="120">
        <v>4.8127849215605568E-2</v>
      </c>
      <c r="C154" s="120">
        <v>1.8347214800329044E-3</v>
      </c>
      <c r="D154" s="120">
        <v>0.1252064402535942</v>
      </c>
      <c r="E154" s="120">
        <v>4.8330262264791356E-3</v>
      </c>
      <c r="F154" s="120">
        <v>1.8927710775352238E-2</v>
      </c>
      <c r="G154" s="120">
        <v>2.7211736560265112E-4</v>
      </c>
      <c r="H154" s="120">
        <v>0.37244803146048377</v>
      </c>
      <c r="I154" s="115"/>
      <c r="J154" s="17">
        <v>105.645</v>
      </c>
      <c r="K154" s="17">
        <v>90.732500000000002</v>
      </c>
      <c r="L154" s="17">
        <v>119.78120654872112</v>
      </c>
      <c r="M154" s="121">
        <v>4.3620694766779842</v>
      </c>
      <c r="N154" s="17">
        <v>120.87548999148473</v>
      </c>
      <c r="O154" s="121">
        <v>1.7228323203770071</v>
      </c>
    </row>
    <row r="155" spans="1:15">
      <c r="A155" s="119" t="s">
        <v>258</v>
      </c>
      <c r="B155" s="120">
        <v>4.813857288313577E-2</v>
      </c>
      <c r="C155" s="120">
        <v>1.8051535467157134E-3</v>
      </c>
      <c r="D155" s="120">
        <v>0.12264959803386201</v>
      </c>
      <c r="E155" s="120">
        <v>4.5112041127129982E-3</v>
      </c>
      <c r="F155" s="120">
        <v>1.8637841261055992E-2</v>
      </c>
      <c r="G155" s="120">
        <v>2.6190896959608315E-4</v>
      </c>
      <c r="H155" s="120">
        <v>0.3820572234142019</v>
      </c>
      <c r="I155" s="115"/>
      <c r="J155" s="17">
        <v>105.645</v>
      </c>
      <c r="K155" s="17">
        <v>87.027500000000003</v>
      </c>
      <c r="L155" s="17">
        <v>117.47129404969876</v>
      </c>
      <c r="M155" s="121">
        <v>4.0809509697896518</v>
      </c>
      <c r="N155" s="17">
        <v>119.0413218012539</v>
      </c>
      <c r="O155" s="121">
        <v>1.6587278789190536</v>
      </c>
    </row>
    <row r="156" spans="1:15">
      <c r="A156" s="119" t="s">
        <v>259</v>
      </c>
      <c r="B156" s="120">
        <v>4.7421649049694911E-2</v>
      </c>
      <c r="C156" s="120">
        <v>1.4125289073147725E-3</v>
      </c>
      <c r="D156" s="120">
        <v>0.12117786726184876</v>
      </c>
      <c r="E156" s="120">
        <v>3.5652806108245612E-3</v>
      </c>
      <c r="F156" s="120">
        <v>1.867782604843491E-2</v>
      </c>
      <c r="G156" s="120">
        <v>2.5565590940736151E-4</v>
      </c>
      <c r="H156" s="120">
        <v>0.46522077094631098</v>
      </c>
      <c r="I156" s="115"/>
      <c r="J156" s="17">
        <v>77.87</v>
      </c>
      <c r="K156" s="17">
        <v>61.104999999999997</v>
      </c>
      <c r="L156" s="17">
        <v>116.13931044376831</v>
      </c>
      <c r="M156" s="121">
        <v>3.2298249142142885</v>
      </c>
      <c r="N156" s="17">
        <v>119.29435917253313</v>
      </c>
      <c r="O156" s="121">
        <v>1.6191280335307969</v>
      </c>
    </row>
    <row r="157" spans="1:15">
      <c r="A157" s="119" t="s">
        <v>260</v>
      </c>
      <c r="B157" s="120">
        <v>4.8754340763381199E-2</v>
      </c>
      <c r="C157" s="120">
        <v>1.8615964239826843E-3</v>
      </c>
      <c r="D157" s="120">
        <v>0.1220313221096066</v>
      </c>
      <c r="E157" s="120">
        <v>4.4337074484170486E-3</v>
      </c>
      <c r="F157" s="120">
        <v>1.853607727625942E-2</v>
      </c>
      <c r="G157" s="120">
        <v>2.8679274762380413E-4</v>
      </c>
      <c r="H157" s="120">
        <v>0.42584800447762367</v>
      </c>
      <c r="I157" s="115"/>
      <c r="J157" s="17">
        <v>200.07499999999999</v>
      </c>
      <c r="K157" s="17">
        <v>95.355000000000004</v>
      </c>
      <c r="L157" s="17">
        <v>116.91193890396895</v>
      </c>
      <c r="M157" s="121">
        <v>4.0130742865011904</v>
      </c>
      <c r="N157" s="17">
        <v>118.3972797885458</v>
      </c>
      <c r="O157" s="121">
        <v>1.816264905542597</v>
      </c>
    </row>
    <row r="158" spans="1:15">
      <c r="A158" s="119" t="s">
        <v>261</v>
      </c>
      <c r="B158" s="120">
        <v>5.0074895150647468E-2</v>
      </c>
      <c r="C158" s="120">
        <v>1.9649619164921715E-3</v>
      </c>
      <c r="D158" s="120">
        <v>0.12647766857149309</v>
      </c>
      <c r="E158" s="120">
        <v>4.9038039551174764E-3</v>
      </c>
      <c r="F158" s="120">
        <v>1.8503857698977767E-2</v>
      </c>
      <c r="G158" s="120">
        <v>2.9477856846320841E-4</v>
      </c>
      <c r="H158" s="120">
        <v>0.410879409021222</v>
      </c>
      <c r="I158" s="115"/>
      <c r="J158" s="17">
        <v>198.23</v>
      </c>
      <c r="K158" s="17">
        <v>90.727500000000006</v>
      </c>
      <c r="L158" s="17">
        <v>120.92771180040877</v>
      </c>
      <c r="M158" s="121">
        <v>4.4209495923523159</v>
      </c>
      <c r="N158" s="17">
        <v>118.19335571579524</v>
      </c>
      <c r="O158" s="121">
        <v>1.8668326850515995</v>
      </c>
    </row>
    <row r="159" spans="1:15">
      <c r="A159" s="119" t="s">
        <v>262</v>
      </c>
      <c r="B159" s="120">
        <v>4.7147007817638358E-2</v>
      </c>
      <c r="C159" s="120">
        <v>1.7842393531109588E-3</v>
      </c>
      <c r="D159" s="120">
        <v>0.1183154631815494</v>
      </c>
      <c r="E159" s="120">
        <v>4.589204486739642E-3</v>
      </c>
      <c r="F159" s="120">
        <v>1.8323286065671063E-2</v>
      </c>
      <c r="G159" s="120">
        <v>2.6887371807479433E-4</v>
      </c>
      <c r="H159" s="120">
        <v>0.37831110480505503</v>
      </c>
      <c r="I159" s="115"/>
      <c r="J159" s="17">
        <v>57.5</v>
      </c>
      <c r="K159" s="17">
        <v>88.88</v>
      </c>
      <c r="L159" s="17">
        <v>113.54368924864069</v>
      </c>
      <c r="M159" s="121">
        <v>4.1675184876316802</v>
      </c>
      <c r="N159" s="17">
        <v>117.05036275790118</v>
      </c>
      <c r="O159" s="121">
        <v>1.7032567861279786</v>
      </c>
    </row>
    <row r="160" spans="1:15">
      <c r="A160" s="119" t="s">
        <v>263</v>
      </c>
      <c r="B160" s="120">
        <v>4.959096943779475E-2</v>
      </c>
      <c r="C160" s="120">
        <v>1.2518927812492041E-3</v>
      </c>
      <c r="D160" s="120">
        <v>0.12647774601027489</v>
      </c>
      <c r="E160" s="120">
        <v>3.0443206392088695E-3</v>
      </c>
      <c r="F160" s="120">
        <v>1.8616641848694132E-2</v>
      </c>
      <c r="G160" s="120">
        <v>2.4667321557868651E-4</v>
      </c>
      <c r="H160" s="120">
        <v>0.55048358954440768</v>
      </c>
      <c r="I160" s="115"/>
      <c r="J160" s="17">
        <v>176.01</v>
      </c>
      <c r="K160" s="17">
        <v>56.47</v>
      </c>
      <c r="L160" s="17">
        <v>120.92778160208013</v>
      </c>
      <c r="M160" s="121">
        <v>2.7453176121928515</v>
      </c>
      <c r="N160" s="17">
        <v>118.90716066071954</v>
      </c>
      <c r="O160" s="121">
        <v>1.5624153212094813</v>
      </c>
    </row>
    <row r="161" spans="1:15">
      <c r="A161" s="119" t="s">
        <v>264</v>
      </c>
      <c r="B161" s="120">
        <v>4.9450366137077234E-2</v>
      </c>
      <c r="C161" s="120">
        <v>1.5565865066789306E-3</v>
      </c>
      <c r="D161" s="120">
        <v>0.12530518475123278</v>
      </c>
      <c r="E161" s="120">
        <v>3.8441081196758549E-3</v>
      </c>
      <c r="F161" s="120">
        <v>1.8446532695922783E-2</v>
      </c>
      <c r="G161" s="120">
        <v>2.6340667402482987E-4</v>
      </c>
      <c r="H161" s="120">
        <v>0.46546333370976489</v>
      </c>
      <c r="I161" s="115"/>
      <c r="J161" s="17">
        <v>168.6</v>
      </c>
      <c r="K161" s="17">
        <v>74.0625</v>
      </c>
      <c r="L161" s="17">
        <v>119.870309389564</v>
      </c>
      <c r="M161" s="121">
        <v>3.4695653357513634</v>
      </c>
      <c r="N161" s="17">
        <v>117.83051849155778</v>
      </c>
      <c r="O161" s="121">
        <v>1.6684868025483137</v>
      </c>
    </row>
    <row r="162" spans="1:15">
      <c r="A162" s="119" t="s">
        <v>265</v>
      </c>
      <c r="B162" s="120">
        <v>4.8167969969229708E-2</v>
      </c>
      <c r="C162" s="120">
        <v>1.7524984986132142E-3</v>
      </c>
      <c r="D162" s="120">
        <v>0.12402183250403559</v>
      </c>
      <c r="E162" s="120">
        <v>4.5119195237036834E-3</v>
      </c>
      <c r="F162" s="120">
        <v>1.8907708287583373E-2</v>
      </c>
      <c r="G162" s="120">
        <v>2.7600694120241589E-4</v>
      </c>
      <c r="H162" s="120">
        <v>0.40125264670487243</v>
      </c>
      <c r="I162" s="115"/>
      <c r="J162" s="17">
        <v>109.35</v>
      </c>
      <c r="K162" s="17">
        <v>85.174999999999997</v>
      </c>
      <c r="L162" s="17">
        <v>118.71165681964959</v>
      </c>
      <c r="M162" s="121">
        <v>4.0766335064580916</v>
      </c>
      <c r="N162" s="17">
        <v>120.7489397120773</v>
      </c>
      <c r="O162" s="121">
        <v>1.7474546478386821</v>
      </c>
    </row>
    <row r="163" spans="1:15">
      <c r="A163" s="119" t="s">
        <v>266</v>
      </c>
      <c r="B163" s="120">
        <v>4.9022718971494982E-2</v>
      </c>
      <c r="C163" s="120">
        <v>1.7451242460881753E-3</v>
      </c>
      <c r="D163" s="120">
        <v>0.12160972693270511</v>
      </c>
      <c r="E163" s="120">
        <v>4.173982429625557E-3</v>
      </c>
      <c r="F163" s="120">
        <v>1.8114175759739511E-2</v>
      </c>
      <c r="G163" s="120">
        <v>2.46918686952506E-4</v>
      </c>
      <c r="H163" s="120">
        <v>0.39714863866575528</v>
      </c>
      <c r="I163" s="115"/>
      <c r="J163" s="17">
        <v>150.08500000000001</v>
      </c>
      <c r="K163" s="17">
        <v>83.32</v>
      </c>
      <c r="L163" s="17">
        <v>116.53034434972264</v>
      </c>
      <c r="M163" s="121">
        <v>3.7794989812508408</v>
      </c>
      <c r="N163" s="17">
        <v>115.72647074374491</v>
      </c>
      <c r="O163" s="121">
        <v>1.5646685174357264</v>
      </c>
    </row>
    <row r="164" spans="1:15">
      <c r="A164" s="119" t="s">
        <v>267</v>
      </c>
      <c r="B164" s="120">
        <v>4.9094996535975065E-2</v>
      </c>
      <c r="C164" s="120">
        <v>2.5010469411373029E-3</v>
      </c>
      <c r="D164" s="120">
        <v>0.12272454655296489</v>
      </c>
      <c r="E164" s="120">
        <v>5.6282928371872197E-3</v>
      </c>
      <c r="F164" s="120">
        <v>1.8510988571115466E-2</v>
      </c>
      <c r="G164" s="120">
        <v>3.0117244116333134E-4</v>
      </c>
      <c r="H164" s="120">
        <v>0.35476467324368555</v>
      </c>
      <c r="I164" s="115"/>
      <c r="J164" s="17">
        <v>153.79</v>
      </c>
      <c r="K164" s="17">
        <v>152.75749999999999</v>
      </c>
      <c r="L164" s="17">
        <v>117.53907915034718</v>
      </c>
      <c r="M164" s="121">
        <v>5.090810259740147</v>
      </c>
      <c r="N164" s="17">
        <v>118.23848897082617</v>
      </c>
      <c r="O164" s="121">
        <v>1.9072657302685672</v>
      </c>
    </row>
    <row r="165" spans="1:15">
      <c r="A165" s="119" t="s">
        <v>268</v>
      </c>
      <c r="B165" s="120">
        <v>4.9626175733026461E-2</v>
      </c>
      <c r="C165" s="120">
        <v>1.2412774093878201E-3</v>
      </c>
      <c r="D165" s="120">
        <v>0.12822917961325209</v>
      </c>
      <c r="E165" s="120">
        <v>3.3073381969075887E-3</v>
      </c>
      <c r="F165" s="120">
        <v>1.8742482066295755E-2</v>
      </c>
      <c r="G165" s="120">
        <v>2.4972911513395236E-4</v>
      </c>
      <c r="H165" s="120">
        <v>0.5165951582709678</v>
      </c>
      <c r="I165" s="115"/>
      <c r="J165" s="17">
        <v>176.01</v>
      </c>
      <c r="K165" s="17">
        <v>59.247500000000002</v>
      </c>
      <c r="L165" s="17">
        <v>122.50526055231497</v>
      </c>
      <c r="M165" s="121">
        <v>2.9777018131523576</v>
      </c>
      <c r="N165" s="17">
        <v>119.70350348996018</v>
      </c>
      <c r="O165" s="121">
        <v>1.5815611938880558</v>
      </c>
    </row>
    <row r="166" spans="1:15">
      <c r="A166" s="119" t="s">
        <v>269</v>
      </c>
      <c r="B166" s="120">
        <v>4.9690051895333924E-2</v>
      </c>
      <c r="C166" s="120">
        <v>1.0954311056579217E-3</v>
      </c>
      <c r="D166" s="120">
        <v>0.12550777393469215</v>
      </c>
      <c r="E166" s="120">
        <v>2.6268361297445181E-3</v>
      </c>
      <c r="F166" s="120">
        <v>1.8414990280959779E-2</v>
      </c>
      <c r="G166" s="120">
        <v>2.2885113064870132E-4</v>
      </c>
      <c r="H166" s="120">
        <v>0.59377131661461069</v>
      </c>
      <c r="I166" s="115"/>
      <c r="J166" s="17">
        <v>188.97</v>
      </c>
      <c r="K166" s="17">
        <v>51.842500000000001</v>
      </c>
      <c r="L166" s="17">
        <v>120.0530927909297</v>
      </c>
      <c r="M166" s="121">
        <v>2.3712204155372776</v>
      </c>
      <c r="N166" s="17">
        <v>117.63086282633122</v>
      </c>
      <c r="O166" s="121">
        <v>1.4499853602249053</v>
      </c>
    </row>
    <row r="167" spans="1:15">
      <c r="A167" s="119" t="s">
        <v>270</v>
      </c>
      <c r="B167" s="120">
        <v>4.8742720441370777E-2</v>
      </c>
      <c r="C167" s="120">
        <v>1.4363906987141012E-3</v>
      </c>
      <c r="D167" s="120">
        <v>0.12392593616640435</v>
      </c>
      <c r="E167" s="120">
        <v>3.4720702407416426E-3</v>
      </c>
      <c r="F167" s="120">
        <v>1.8522718458907166E-2</v>
      </c>
      <c r="G167" s="120">
        <v>2.459804590796574E-4</v>
      </c>
      <c r="H167" s="120">
        <v>0.47399044611284075</v>
      </c>
      <c r="I167" s="115"/>
      <c r="J167" s="17">
        <v>200.07499999999999</v>
      </c>
      <c r="K167" s="17">
        <v>73.137500000000003</v>
      </c>
      <c r="L167" s="17">
        <v>118.62502534402863</v>
      </c>
      <c r="M167" s="121">
        <v>3.1377928959350498</v>
      </c>
      <c r="N167" s="17">
        <v>118.31272997602419</v>
      </c>
      <c r="O167" s="121">
        <v>1.5581650949042904</v>
      </c>
    </row>
    <row r="168" spans="1:15">
      <c r="A168" s="119" t="s">
        <v>271</v>
      </c>
      <c r="B168" s="120">
        <v>4.854313838301301E-2</v>
      </c>
      <c r="C168" s="120">
        <v>1.151572000681824E-3</v>
      </c>
      <c r="D168" s="120">
        <v>0.12334139593018953</v>
      </c>
      <c r="E168" s="120">
        <v>2.8016627504768533E-3</v>
      </c>
      <c r="F168" s="120">
        <v>1.8537954314682734E-2</v>
      </c>
      <c r="G168" s="120">
        <v>2.3936649781643843E-4</v>
      </c>
      <c r="H168" s="120">
        <v>0.56845299817736339</v>
      </c>
      <c r="I168" s="115"/>
      <c r="J168" s="17">
        <v>124.16</v>
      </c>
      <c r="K168" s="17">
        <v>55.55</v>
      </c>
      <c r="L168" s="17">
        <v>118.09679956981131</v>
      </c>
      <c r="M168" s="121">
        <v>2.533682883141926</v>
      </c>
      <c r="N168" s="17">
        <v>118.40915973686739</v>
      </c>
      <c r="O168" s="121">
        <v>1.5163198677097371</v>
      </c>
    </row>
    <row r="169" spans="1:15">
      <c r="A169" s="119" t="s">
        <v>272</v>
      </c>
      <c r="B169" s="120">
        <v>4.9965962528027652E-2</v>
      </c>
      <c r="C169" s="120">
        <v>1.7683585301612446E-3</v>
      </c>
      <c r="D169" s="120">
        <v>0.12281122218553943</v>
      </c>
      <c r="E169" s="120">
        <v>4.177762696108883E-3</v>
      </c>
      <c r="F169" s="120">
        <v>1.8083579879453814E-2</v>
      </c>
      <c r="G169" s="120">
        <v>2.6472122757275794E-4</v>
      </c>
      <c r="H169" s="120">
        <v>0.43032704855954873</v>
      </c>
      <c r="I169" s="115"/>
      <c r="J169" s="17">
        <v>194.52500000000001</v>
      </c>
      <c r="K169" s="17">
        <v>81.467500000000001</v>
      </c>
      <c r="L169" s="17">
        <v>117.61746486988501</v>
      </c>
      <c r="M169" s="121">
        <v>3.7788898024428659</v>
      </c>
      <c r="N169" s="17">
        <v>115.53274327689461</v>
      </c>
      <c r="O169" s="121">
        <v>1.6773517693626305</v>
      </c>
    </row>
    <row r="170" spans="1:15">
      <c r="A170" s="119" t="s">
        <v>273</v>
      </c>
      <c r="B170" s="120">
        <v>4.9591789190911791E-2</v>
      </c>
      <c r="C170" s="120">
        <v>1.6375510703776814E-3</v>
      </c>
      <c r="D170" s="120">
        <v>0.12191720833616124</v>
      </c>
      <c r="E170" s="120">
        <v>3.8473345023416535E-3</v>
      </c>
      <c r="F170" s="120">
        <v>1.7949403215529913E-2</v>
      </c>
      <c r="G170" s="120">
        <v>2.5547217939151366E-4</v>
      </c>
      <c r="H170" s="120">
        <v>0.45102297121295126</v>
      </c>
      <c r="I170" s="115"/>
      <c r="J170" s="17">
        <v>176.01</v>
      </c>
      <c r="K170" s="17">
        <v>75.912499999999994</v>
      </c>
      <c r="L170" s="17">
        <v>116.80866631083474</v>
      </c>
      <c r="M170" s="121">
        <v>3.4829081009786607</v>
      </c>
      <c r="N170" s="17">
        <v>114.68309264975649</v>
      </c>
      <c r="O170" s="121">
        <v>1.6190250593369377</v>
      </c>
    </row>
    <row r="171" spans="1:15">
      <c r="A171" s="119" t="s">
        <v>274</v>
      </c>
      <c r="B171" s="120">
        <v>4.8833103412156957E-2</v>
      </c>
      <c r="C171" s="120">
        <v>1.7325015016802429E-3</v>
      </c>
      <c r="D171" s="120">
        <v>0.12447843434879158</v>
      </c>
      <c r="E171" s="120">
        <v>4.3501555011662054E-3</v>
      </c>
      <c r="F171" s="120">
        <v>1.8593994556800379E-2</v>
      </c>
      <c r="G171" s="120">
        <v>2.6943978648997591E-4</v>
      </c>
      <c r="H171" s="120">
        <v>0.41464684179031341</v>
      </c>
      <c r="I171" s="115"/>
      <c r="J171" s="17">
        <v>138.97499999999999</v>
      </c>
      <c r="K171" s="17">
        <v>83.32</v>
      </c>
      <c r="L171" s="17">
        <v>119.12404350108207</v>
      </c>
      <c r="M171" s="121">
        <v>3.9289444171092724</v>
      </c>
      <c r="N171" s="17">
        <v>118.76383348477823</v>
      </c>
      <c r="O171" s="121">
        <v>1.7064192993290221</v>
      </c>
    </row>
    <row r="172" spans="1:15">
      <c r="A172" s="119" t="s">
        <v>275</v>
      </c>
      <c r="B172" s="120">
        <v>5.0286281960482862E-2</v>
      </c>
      <c r="C172" s="120">
        <v>1.9774082171150681E-3</v>
      </c>
      <c r="D172" s="120">
        <v>0.12411269326459978</v>
      </c>
      <c r="E172" s="120">
        <v>4.4721161392435272E-3</v>
      </c>
      <c r="F172" s="120">
        <v>1.816908635523571E-2</v>
      </c>
      <c r="G172" s="120">
        <v>2.753917908133846E-4</v>
      </c>
      <c r="H172" s="120">
        <v>0.42065013011852098</v>
      </c>
      <c r="I172" s="115"/>
      <c r="J172" s="17">
        <v>209.33</v>
      </c>
      <c r="K172" s="17">
        <v>87.95</v>
      </c>
      <c r="L172" s="17">
        <v>118.79373240318388</v>
      </c>
      <c r="M172" s="121">
        <v>4.0403589469710424</v>
      </c>
      <c r="N172" s="17">
        <v>116.07413989982537</v>
      </c>
      <c r="O172" s="121">
        <v>1.7447360104686886</v>
      </c>
    </row>
    <row r="173" spans="1:15">
      <c r="A173" s="119" t="s">
        <v>276</v>
      </c>
      <c r="B173" s="120">
        <v>4.8984501352394502E-2</v>
      </c>
      <c r="C173" s="120">
        <v>1.155631353376634E-3</v>
      </c>
      <c r="D173" s="120">
        <v>0.12605722305368472</v>
      </c>
      <c r="E173" s="120">
        <v>3.0967904502078895E-3</v>
      </c>
      <c r="F173" s="120">
        <v>1.8636784265875984E-2</v>
      </c>
      <c r="G173" s="120">
        <v>2.4203699583525006E-4</v>
      </c>
      <c r="H173" s="120">
        <v>0.52864812052429122</v>
      </c>
      <c r="I173" s="115"/>
      <c r="J173" s="17">
        <v>146.38</v>
      </c>
      <c r="K173" s="17">
        <v>55.547499999999999</v>
      </c>
      <c r="L173" s="17">
        <v>120.5486603946832</v>
      </c>
      <c r="M173" s="121">
        <v>2.7936263257976135</v>
      </c>
      <c r="N173" s="17">
        <v>119.03463264051561</v>
      </c>
      <c r="O173" s="121">
        <v>1.5330724392763138</v>
      </c>
    </row>
    <row r="174" spans="1:15">
      <c r="A174" s="119" t="s">
        <v>277</v>
      </c>
      <c r="B174" s="120">
        <v>5.0489125489761796E-2</v>
      </c>
      <c r="C174" s="120">
        <v>1.3083778282936896E-3</v>
      </c>
      <c r="D174" s="120">
        <v>0.12716606022315544</v>
      </c>
      <c r="E174" s="120">
        <v>3.2172395841912195E-3</v>
      </c>
      <c r="F174" s="120">
        <v>1.8351635033820989E-2</v>
      </c>
      <c r="G174" s="120">
        <v>2.3127202355410938E-4</v>
      </c>
      <c r="H174" s="120">
        <v>0.49812248914337859</v>
      </c>
      <c r="I174" s="115"/>
      <c r="J174" s="17">
        <v>216.74</v>
      </c>
      <c r="K174" s="17">
        <v>54.62</v>
      </c>
      <c r="L174" s="17">
        <v>121.54802390201557</v>
      </c>
      <c r="M174" s="121">
        <v>2.8993587104537277</v>
      </c>
      <c r="N174" s="17">
        <v>117.22982113729144</v>
      </c>
      <c r="O174" s="121">
        <v>1.4653763102082686</v>
      </c>
    </row>
    <row r="175" spans="1:15">
      <c r="A175" s="119" t="s">
        <v>278</v>
      </c>
      <c r="B175" s="120">
        <v>4.9843597879853915E-2</v>
      </c>
      <c r="C175" s="120">
        <v>1.3848277461878465E-3</v>
      </c>
      <c r="D175" s="120">
        <v>0.12561448627151992</v>
      </c>
      <c r="E175" s="120">
        <v>3.3849179459999484E-3</v>
      </c>
      <c r="F175" s="120">
        <v>1.842241413728412E-2</v>
      </c>
      <c r="G175" s="120">
        <v>2.4798570027245704E-4</v>
      </c>
      <c r="H175" s="120">
        <v>0.49954162090762888</v>
      </c>
      <c r="I175" s="115"/>
      <c r="J175" s="17">
        <v>187.12</v>
      </c>
      <c r="K175" s="17">
        <v>64.802499999999995</v>
      </c>
      <c r="L175" s="17">
        <v>120.14935935128923</v>
      </c>
      <c r="M175" s="121">
        <v>3.0545257726811355</v>
      </c>
      <c r="N175" s="17">
        <v>117.67785455241761</v>
      </c>
      <c r="O175" s="121">
        <v>1.5709865932796778</v>
      </c>
    </row>
    <row r="176" spans="1:15">
      <c r="A176" s="119" t="s">
        <v>279</v>
      </c>
      <c r="B176" s="120">
        <v>5.0227401367013723E-2</v>
      </c>
      <c r="C176" s="120">
        <v>1.3446053466971948E-3</v>
      </c>
      <c r="D176" s="120">
        <v>0.12545454150620824</v>
      </c>
      <c r="E176" s="120">
        <v>3.3923116149622533E-3</v>
      </c>
      <c r="F176" s="120">
        <v>1.8183187449574614E-2</v>
      </c>
      <c r="G176" s="120">
        <v>2.4777566527590977E-4</v>
      </c>
      <c r="H176" s="120">
        <v>0.50394052401473965</v>
      </c>
      <c r="I176" s="115"/>
      <c r="J176" s="17">
        <v>205.63</v>
      </c>
      <c r="K176" s="17">
        <v>61.1</v>
      </c>
      <c r="L176" s="17">
        <v>120.00506772591146</v>
      </c>
      <c r="M176" s="121">
        <v>3.0616251154682042</v>
      </c>
      <c r="N176" s="17">
        <v>116.16341865154241</v>
      </c>
      <c r="O176" s="121">
        <v>1.5699935085543377</v>
      </c>
    </row>
    <row r="177" spans="1:15">
      <c r="A177" s="119" t="s">
        <v>280</v>
      </c>
      <c r="B177" s="120">
        <v>4.821039225630528E-2</v>
      </c>
      <c r="C177" s="120">
        <v>2.094017633860544E-3</v>
      </c>
      <c r="D177" s="120">
        <v>0.12454575465966163</v>
      </c>
      <c r="E177" s="120">
        <v>5.1716429221268286E-3</v>
      </c>
      <c r="F177" s="120">
        <v>1.9067345873557545E-2</v>
      </c>
      <c r="G177" s="120">
        <v>2.8851983505090109E-4</v>
      </c>
      <c r="H177" s="120">
        <v>0.36440625915911906</v>
      </c>
      <c r="I177" s="115"/>
      <c r="J177" s="17">
        <v>109.35</v>
      </c>
      <c r="K177" s="17">
        <v>95.36</v>
      </c>
      <c r="L177" s="17">
        <v>119.18483066660211</v>
      </c>
      <c r="M177" s="121">
        <v>4.6703207998974037</v>
      </c>
      <c r="N177" s="17">
        <v>121.75885393867649</v>
      </c>
      <c r="O177" s="121">
        <v>1.8263021285823156</v>
      </c>
    </row>
    <row r="178" spans="1:15">
      <c r="A178" s="119" t="s">
        <v>281</v>
      </c>
      <c r="B178" s="120">
        <v>4.985884483950289E-2</v>
      </c>
      <c r="C178" s="120">
        <v>2.0461941210244191E-3</v>
      </c>
      <c r="D178" s="120">
        <v>0.12429925645414483</v>
      </c>
      <c r="E178" s="120">
        <v>5.0025087218378223E-3</v>
      </c>
      <c r="F178" s="120">
        <v>1.8375571495236026E-2</v>
      </c>
      <c r="G178" s="120">
        <v>3.0339301806586434E-4</v>
      </c>
      <c r="H178" s="120">
        <v>0.41024699026871375</v>
      </c>
      <c r="I178" s="115"/>
      <c r="J178" s="17">
        <v>187.12</v>
      </c>
      <c r="K178" s="17">
        <v>89.8</v>
      </c>
      <c r="L178" s="17">
        <v>118.96223631233988</v>
      </c>
      <c r="M178" s="121">
        <v>4.5186161290887936</v>
      </c>
      <c r="N178" s="17">
        <v>117.38134299436433</v>
      </c>
      <c r="O178" s="121">
        <v>1.9215523821076901</v>
      </c>
    </row>
    <row r="179" spans="1:15">
      <c r="A179" s="119" t="s">
        <v>282</v>
      </c>
      <c r="B179" s="120">
        <v>4.8558657577141277E-2</v>
      </c>
      <c r="C179" s="120">
        <v>1.1027977788695465E-3</v>
      </c>
      <c r="D179" s="120">
        <v>0.1253384028605225</v>
      </c>
      <c r="E179" s="120">
        <v>2.7457122098363072E-3</v>
      </c>
      <c r="F179" s="120">
        <v>1.8770432507333103E-2</v>
      </c>
      <c r="G179" s="120">
        <v>2.3588302094353509E-4</v>
      </c>
      <c r="H179" s="120">
        <v>0.57365600323781596</v>
      </c>
      <c r="I179" s="115"/>
      <c r="J179" s="17">
        <v>127.86499999999999</v>
      </c>
      <c r="K179" s="17">
        <v>58.327500000000001</v>
      </c>
      <c r="L179" s="17">
        <v>119.90028224303762</v>
      </c>
      <c r="M179" s="121">
        <v>2.478773493512247</v>
      </c>
      <c r="N179" s="17">
        <v>119.88036628991696</v>
      </c>
      <c r="O179" s="121">
        <v>1.4939863911408853</v>
      </c>
    </row>
    <row r="180" spans="1:15">
      <c r="A180" s="119" t="s">
        <v>283</v>
      </c>
      <c r="B180" s="120">
        <v>4.9446398117411687E-2</v>
      </c>
      <c r="C180" s="120">
        <v>2.1739398029520024E-3</v>
      </c>
      <c r="D180" s="120">
        <v>0.12344479248385322</v>
      </c>
      <c r="E180" s="120">
        <v>5.2502234371584579E-3</v>
      </c>
      <c r="F180" s="120">
        <v>1.8310042958993283E-2</v>
      </c>
      <c r="G180" s="120">
        <v>2.7971259483063049E-4</v>
      </c>
      <c r="H180" s="120">
        <v>0.35918454905932734</v>
      </c>
      <c r="I180" s="115"/>
      <c r="J180" s="17">
        <v>168.6</v>
      </c>
      <c r="K180" s="17">
        <v>136.0925</v>
      </c>
      <c r="L180" s="17">
        <v>118.19025493193787</v>
      </c>
      <c r="M180" s="121">
        <v>4.7458962888161329</v>
      </c>
      <c r="N180" s="17">
        <v>116.96652778428368</v>
      </c>
      <c r="O180" s="121">
        <v>1.7718473960224246</v>
      </c>
    </row>
    <row r="181" spans="1:15">
      <c r="A181" s="119" t="s">
        <v>284</v>
      </c>
      <c r="B181" s="120">
        <v>4.7576378404857553E-2</v>
      </c>
      <c r="C181" s="120">
        <v>1.3254971756022646E-3</v>
      </c>
      <c r="D181" s="120">
        <v>0.12325306988542953</v>
      </c>
      <c r="E181" s="120">
        <v>3.2371705354676292E-3</v>
      </c>
      <c r="F181" s="120">
        <v>1.8907602285482026E-2</v>
      </c>
      <c r="G181" s="120">
        <v>2.8103954647981427E-4</v>
      </c>
      <c r="H181" s="120">
        <v>0.56593055672795534</v>
      </c>
      <c r="I181" s="115"/>
      <c r="J181" s="17">
        <v>79.72</v>
      </c>
      <c r="K181" s="17">
        <v>66.66</v>
      </c>
      <c r="L181" s="17">
        <v>118.01695893063828</v>
      </c>
      <c r="M181" s="121">
        <v>2.9273936649669827</v>
      </c>
      <c r="N181" s="17">
        <v>120.74826905910187</v>
      </c>
      <c r="O181" s="121">
        <v>1.779273274516489</v>
      </c>
    </row>
    <row r="182" spans="1:15">
      <c r="A182" s="119" t="s">
        <v>285</v>
      </c>
      <c r="B182" s="120">
        <v>5.0995329618815553E-2</v>
      </c>
      <c r="C182" s="120">
        <v>1.7723265501466518E-3</v>
      </c>
      <c r="D182" s="120">
        <v>0.1277974986380099</v>
      </c>
      <c r="E182" s="120">
        <v>4.2750626472374403E-3</v>
      </c>
      <c r="F182" s="120">
        <v>1.8415069779999738E-2</v>
      </c>
      <c r="G182" s="120">
        <v>2.7132944601592342E-4</v>
      </c>
      <c r="H182" s="120">
        <v>0.44045691178713003</v>
      </c>
      <c r="I182" s="115"/>
      <c r="J182" s="17">
        <v>238.95500000000001</v>
      </c>
      <c r="K182" s="17">
        <v>76.84</v>
      </c>
      <c r="L182" s="17">
        <v>122.1166822112438</v>
      </c>
      <c r="M182" s="121">
        <v>3.8498367823871154</v>
      </c>
      <c r="N182" s="17">
        <v>117.63136604331301</v>
      </c>
      <c r="O182" s="121">
        <v>1.7186488367006441</v>
      </c>
    </row>
    <row r="183" spans="1:15">
      <c r="A183" s="119" t="s">
        <v>286</v>
      </c>
      <c r="B183" s="120">
        <v>4.8697209275483766E-2</v>
      </c>
      <c r="C183" s="120">
        <v>1.6046054830522185E-3</v>
      </c>
      <c r="D183" s="120">
        <v>0.12506561030792698</v>
      </c>
      <c r="E183" s="120">
        <v>3.9230973713667112E-3</v>
      </c>
      <c r="F183" s="120">
        <v>1.8778826448496697E-2</v>
      </c>
      <c r="G183" s="120">
        <v>2.6337382679180523E-4</v>
      </c>
      <c r="H183" s="120">
        <v>0.44710856046686187</v>
      </c>
      <c r="I183" s="115"/>
      <c r="J183" s="17">
        <v>131.57</v>
      </c>
      <c r="K183" s="17">
        <v>77.765000000000001</v>
      </c>
      <c r="L183" s="17">
        <v>119.65411405750659</v>
      </c>
      <c r="M183" s="121">
        <v>3.5415696897064777</v>
      </c>
      <c r="N183" s="17">
        <v>119.93347992250665</v>
      </c>
      <c r="O183" s="121">
        <v>1.6677794056073183</v>
      </c>
    </row>
    <row r="184" spans="1:15">
      <c r="A184" s="119" t="s">
        <v>287</v>
      </c>
      <c r="B184" s="120">
        <v>4.8077051578222361E-2</v>
      </c>
      <c r="C184" s="120">
        <v>1.5648260544222753E-3</v>
      </c>
      <c r="D184" s="120">
        <v>0.12180534390695898</v>
      </c>
      <c r="E184" s="120">
        <v>3.9324927646402627E-3</v>
      </c>
      <c r="F184" s="120">
        <v>1.8502719075662803E-2</v>
      </c>
      <c r="G184" s="120">
        <v>2.5352441550071487E-4</v>
      </c>
      <c r="H184" s="120">
        <v>0.42440710435118945</v>
      </c>
      <c r="I184" s="115"/>
      <c r="J184" s="17">
        <v>101.94</v>
      </c>
      <c r="K184" s="17">
        <v>77.77</v>
      </c>
      <c r="L184" s="17">
        <v>116.70741917075968</v>
      </c>
      <c r="M184" s="121">
        <v>3.5603136399867807</v>
      </c>
      <c r="N184" s="17">
        <v>118.18614902577333</v>
      </c>
      <c r="O184" s="121">
        <v>1.605901962305496</v>
      </c>
    </row>
    <row r="185" spans="1:15">
      <c r="A185" s="119" t="s">
        <v>288</v>
      </c>
      <c r="B185" s="120">
        <v>4.9042252945686961E-2</v>
      </c>
      <c r="C185" s="120">
        <v>1.9960633876690884E-3</v>
      </c>
      <c r="D185" s="120">
        <v>0.12390336898259278</v>
      </c>
      <c r="E185" s="120">
        <v>5.059784961822575E-3</v>
      </c>
      <c r="F185" s="120">
        <v>1.8534174142503464E-2</v>
      </c>
      <c r="G185" s="120">
        <v>2.9400784506561058E-4</v>
      </c>
      <c r="H185" s="120">
        <v>0.38845143928670411</v>
      </c>
      <c r="I185" s="115"/>
      <c r="J185" s="17">
        <v>150.08500000000001</v>
      </c>
      <c r="K185" s="17">
        <v>96.282499999999999</v>
      </c>
      <c r="L185" s="17">
        <v>118.60463737600085</v>
      </c>
      <c r="M185" s="121">
        <v>4.5719406217501319</v>
      </c>
      <c r="N185" s="17">
        <v>118.38523465811645</v>
      </c>
      <c r="O185" s="121">
        <v>1.8619056054862404</v>
      </c>
    </row>
    <row r="186" spans="1:15">
      <c r="A186" s="119" t="s">
        <v>289</v>
      </c>
      <c r="B186" s="120">
        <v>4.9359256976056802E-2</v>
      </c>
      <c r="C186" s="120">
        <v>1.4702343665168973E-3</v>
      </c>
      <c r="D186" s="120">
        <v>0.12529464395065953</v>
      </c>
      <c r="E186" s="120">
        <v>3.5719004261225932E-3</v>
      </c>
      <c r="F186" s="120">
        <v>1.8606814668542099E-2</v>
      </c>
      <c r="G186" s="120">
        <v>2.5306191470213571E-4</v>
      </c>
      <c r="H186" s="120">
        <v>0.47707638582552275</v>
      </c>
      <c r="I186" s="115"/>
      <c r="J186" s="17">
        <v>164.9</v>
      </c>
      <c r="K186" s="17">
        <v>65.73</v>
      </c>
      <c r="L186" s="17">
        <v>119.86079819158606</v>
      </c>
      <c r="M186" s="121">
        <v>3.22405042456209</v>
      </c>
      <c r="N186" s="17">
        <v>118.84496809828822</v>
      </c>
      <c r="O186" s="121">
        <v>1.6028276205544734</v>
      </c>
    </row>
    <row r="187" spans="1:15">
      <c r="A187" s="119" t="s">
        <v>290</v>
      </c>
      <c r="B187" s="120">
        <v>4.8513252621041253E-2</v>
      </c>
      <c r="C187" s="120">
        <v>1.0089078637847194E-3</v>
      </c>
      <c r="D187" s="120">
        <v>0.12512067603074636</v>
      </c>
      <c r="E187" s="120">
        <v>2.5798749318722892E-3</v>
      </c>
      <c r="F187" s="120">
        <v>1.8763524160792282E-2</v>
      </c>
      <c r="G187" s="120">
        <v>2.396963389850138E-4</v>
      </c>
      <c r="H187" s="120">
        <v>0.61955150987828778</v>
      </c>
      <c r="I187" s="115"/>
      <c r="J187" s="17">
        <v>124.16</v>
      </c>
      <c r="K187" s="17">
        <v>48.142499999999998</v>
      </c>
      <c r="L187" s="17">
        <v>119.70381021121324</v>
      </c>
      <c r="M187" s="121">
        <v>2.32967163990857</v>
      </c>
      <c r="N187" s="17">
        <v>119.83665260066029</v>
      </c>
      <c r="O187" s="121">
        <v>1.5181026677616543</v>
      </c>
    </row>
    <row r="188" spans="1:15">
      <c r="A188" s="119" t="s">
        <v>291</v>
      </c>
      <c r="B188" s="120">
        <v>4.9218409627466674E-2</v>
      </c>
      <c r="C188" s="120">
        <v>1.6540259943561692E-3</v>
      </c>
      <c r="D188" s="120">
        <v>0.12481438765899576</v>
      </c>
      <c r="E188" s="120">
        <v>3.9213359013419661E-3</v>
      </c>
      <c r="F188" s="120">
        <v>1.8632866104342095E-2</v>
      </c>
      <c r="G188" s="120">
        <v>2.5899516609504959E-4</v>
      </c>
      <c r="H188" s="120">
        <v>0.44242799570506564</v>
      </c>
      <c r="I188" s="115"/>
      <c r="J188" s="17">
        <v>166.75</v>
      </c>
      <c r="K188" s="17">
        <v>79.614999999999995</v>
      </c>
      <c r="L188" s="17">
        <v>119.42735776685129</v>
      </c>
      <c r="M188" s="121">
        <v>3.5407670474645179</v>
      </c>
      <c r="N188" s="17">
        <v>119.00983661798094</v>
      </c>
      <c r="O188" s="121">
        <v>1.640309315736783</v>
      </c>
    </row>
    <row r="189" spans="1:15">
      <c r="A189" s="119" t="s">
        <v>292</v>
      </c>
      <c r="B189" s="120">
        <v>4.763053243246302E-2</v>
      </c>
      <c r="C189" s="120">
        <v>1.3363637431005986E-3</v>
      </c>
      <c r="D189" s="120">
        <v>0.12202843388037259</v>
      </c>
      <c r="E189" s="120">
        <v>3.5958790386337114E-3</v>
      </c>
      <c r="F189" s="120">
        <v>1.8529401791230592E-2</v>
      </c>
      <c r="G189" s="120">
        <v>2.4719949419485467E-4</v>
      </c>
      <c r="H189" s="120">
        <v>0.4527329905222684</v>
      </c>
      <c r="I189" s="115"/>
      <c r="J189" s="17">
        <v>79.72</v>
      </c>
      <c r="K189" s="17">
        <v>66.66</v>
      </c>
      <c r="L189" s="17">
        <v>116.90932519547896</v>
      </c>
      <c r="M189" s="121">
        <v>3.2550726380525172</v>
      </c>
      <c r="N189" s="17">
        <v>118.35502985421076</v>
      </c>
      <c r="O189" s="121">
        <v>1.5658648061474489</v>
      </c>
    </row>
    <row r="190" spans="1:15">
      <c r="A190" s="119" t="s">
        <v>293</v>
      </c>
      <c r="B190" s="120">
        <v>4.6262491484839928E-2</v>
      </c>
      <c r="C190" s="120">
        <v>1.4013050413468095E-3</v>
      </c>
      <c r="D190" s="120">
        <v>0.11859335324652863</v>
      </c>
      <c r="E190" s="120">
        <v>3.611884615308742E-3</v>
      </c>
      <c r="F190" s="120">
        <v>1.8708729455657342E-2</v>
      </c>
      <c r="G190" s="120">
        <v>2.6570572771574832E-4</v>
      </c>
      <c r="H190" s="120">
        <v>0.46631899109193231</v>
      </c>
      <c r="I190" s="115"/>
      <c r="J190" s="17">
        <v>13.06</v>
      </c>
      <c r="K190" s="17">
        <v>70.364999999999995</v>
      </c>
      <c r="L190" s="17">
        <v>113.79597030902863</v>
      </c>
      <c r="M190" s="121">
        <v>3.2795365161137884</v>
      </c>
      <c r="N190" s="17">
        <v>119.48991966847549</v>
      </c>
      <c r="O190" s="121">
        <v>1.682630085720521</v>
      </c>
    </row>
    <row r="191" spans="1:15">
      <c r="A191" s="119" t="s">
        <v>294</v>
      </c>
      <c r="B191" s="120">
        <v>4.8376661823779303E-2</v>
      </c>
      <c r="C191" s="120">
        <v>1.2637420006333122E-3</v>
      </c>
      <c r="D191" s="120">
        <v>0.12440691977357266</v>
      </c>
      <c r="E191" s="120">
        <v>3.2564623464679354E-3</v>
      </c>
      <c r="F191" s="120">
        <v>1.8751315796333635E-2</v>
      </c>
      <c r="G191" s="120">
        <v>2.5396132878605988E-4</v>
      </c>
      <c r="H191" s="120">
        <v>0.5174094057087627</v>
      </c>
      <c r="I191" s="115"/>
      <c r="J191" s="17">
        <v>116.755</v>
      </c>
      <c r="K191" s="17">
        <v>67.584999999999994</v>
      </c>
      <c r="L191" s="17">
        <v>119.05946511994816</v>
      </c>
      <c r="M191" s="121">
        <v>2.9418260307057604</v>
      </c>
      <c r="N191" s="17">
        <v>119.75940145898211</v>
      </c>
      <c r="O191" s="121">
        <v>1.6083071453080251</v>
      </c>
    </row>
    <row r="192" spans="1:15">
      <c r="A192" s="119" t="s">
        <v>295</v>
      </c>
      <c r="B192" s="120">
        <v>4.7569086297683923E-2</v>
      </c>
      <c r="C192" s="120">
        <v>1.7028082802090379E-3</v>
      </c>
      <c r="D192" s="120">
        <v>0.11979358216080856</v>
      </c>
      <c r="E192" s="120">
        <v>4.1962698669904836E-3</v>
      </c>
      <c r="F192" s="120">
        <v>1.8539665757837873E-2</v>
      </c>
      <c r="G192" s="120">
        <v>2.8689028179362374E-4</v>
      </c>
      <c r="H192" s="120">
        <v>0.44175764916963761</v>
      </c>
      <c r="I192" s="115"/>
      <c r="J192" s="17">
        <v>79.72</v>
      </c>
      <c r="K192" s="17">
        <v>81.474999999999994</v>
      </c>
      <c r="L192" s="17">
        <v>114.88487249757144</v>
      </c>
      <c r="M192" s="121">
        <v>3.8058078953752008</v>
      </c>
      <c r="N192" s="17">
        <v>118.41999159847032</v>
      </c>
      <c r="O192" s="121">
        <v>1.8168758647435752</v>
      </c>
    </row>
    <row r="193" spans="1:15">
      <c r="A193" s="119" t="s">
        <v>296</v>
      </c>
      <c r="B193" s="120">
        <v>4.7186758502513235E-2</v>
      </c>
      <c r="C193" s="120">
        <v>1.3788002486137428E-3</v>
      </c>
      <c r="D193" s="120">
        <v>0.12246652790428378</v>
      </c>
      <c r="E193" s="120">
        <v>3.5606816492302308E-3</v>
      </c>
      <c r="F193" s="120">
        <v>1.8895532726596654E-2</v>
      </c>
      <c r="G193" s="120">
        <v>2.5582675132002308E-4</v>
      </c>
      <c r="H193" s="120">
        <v>0.46566229486455535</v>
      </c>
      <c r="I193" s="115"/>
      <c r="J193" s="17">
        <v>57.5</v>
      </c>
      <c r="K193" s="17">
        <v>70.364999999999995</v>
      </c>
      <c r="L193" s="17">
        <v>117.30570234119367</v>
      </c>
      <c r="M193" s="121">
        <v>3.2219796617732332</v>
      </c>
      <c r="N193" s="17">
        <v>120.67190704529041</v>
      </c>
      <c r="O193" s="121">
        <v>1.6198924144307356</v>
      </c>
    </row>
    <row r="194" spans="1:15">
      <c r="A194" s="119" t="s">
        <v>297</v>
      </c>
      <c r="B194" s="120">
        <v>4.9832330812939071E-2</v>
      </c>
      <c r="C194" s="120">
        <v>8.7628571841367542E-4</v>
      </c>
      <c r="D194" s="120">
        <v>0.12831067543537242</v>
      </c>
      <c r="E194" s="120">
        <v>2.251280067385075E-3</v>
      </c>
      <c r="F194" s="120">
        <v>1.8693786103920165E-2</v>
      </c>
      <c r="G194" s="120">
        <v>2.3632013191240579E-4</v>
      </c>
      <c r="H194" s="120">
        <v>0.72050453088457778</v>
      </c>
      <c r="I194" s="115"/>
      <c r="J194" s="17">
        <v>187.12</v>
      </c>
      <c r="K194" s="17">
        <v>40.732500000000002</v>
      </c>
      <c r="L194" s="17">
        <v>122.57860246696649</v>
      </c>
      <c r="M194" s="121">
        <v>2.0276733766127117</v>
      </c>
      <c r="N194" s="17">
        <v>119.39535707337457</v>
      </c>
      <c r="O194" s="121">
        <v>1.4968507805239883</v>
      </c>
    </row>
    <row r="195" spans="1:15">
      <c r="A195" s="119" t="s">
        <v>298</v>
      </c>
      <c r="B195" s="120">
        <v>4.8533408902169749E-2</v>
      </c>
      <c r="C195" s="120">
        <v>1.9614993446611015E-3</v>
      </c>
      <c r="D195" s="120">
        <v>0.12345536369764983</v>
      </c>
      <c r="E195" s="120">
        <v>5.0490645722050618E-3</v>
      </c>
      <c r="F195" s="120">
        <v>1.877940406317059E-2</v>
      </c>
      <c r="G195" s="120">
        <v>3.1508091343782936E-4</v>
      </c>
      <c r="H195" s="120">
        <v>0.41024125088074576</v>
      </c>
      <c r="I195" s="115"/>
      <c r="J195" s="17">
        <v>124.16</v>
      </c>
      <c r="K195" s="17">
        <v>91.655000000000001</v>
      </c>
      <c r="L195" s="17">
        <v>118.1998092784556</v>
      </c>
      <c r="M195" s="121">
        <v>4.5640707538501095</v>
      </c>
      <c r="N195" s="17">
        <v>119.93713483000296</v>
      </c>
      <c r="O195" s="121">
        <v>1.9947532378912927</v>
      </c>
    </row>
    <row r="196" spans="1:15">
      <c r="A196" s="119" t="s">
        <v>299</v>
      </c>
      <c r="B196" s="120">
        <v>4.9640552196313706E-2</v>
      </c>
      <c r="C196" s="120">
        <v>2.0871875350223475E-3</v>
      </c>
      <c r="D196" s="120">
        <v>0.12536867104867944</v>
      </c>
      <c r="E196" s="120">
        <v>5.1712134097034223E-3</v>
      </c>
      <c r="F196" s="120">
        <v>1.8604620332582495E-2</v>
      </c>
      <c r="G196" s="120">
        <v>2.9106413974263825E-4</v>
      </c>
      <c r="H196" s="120">
        <v>0.37928393797601351</v>
      </c>
      <c r="I196" s="115"/>
      <c r="J196" s="17">
        <v>188.97</v>
      </c>
      <c r="K196" s="17">
        <v>98.132499999999993</v>
      </c>
      <c r="L196" s="17">
        <v>119.92759259867255</v>
      </c>
      <c r="M196" s="121">
        <v>4.6665280186464644</v>
      </c>
      <c r="N196" s="17">
        <v>118.83108088147088</v>
      </c>
      <c r="O196" s="121">
        <v>1.8431667073340432</v>
      </c>
    </row>
    <row r="197" spans="1:15">
      <c r="A197" s="119" t="s">
        <v>300</v>
      </c>
      <c r="B197" s="120">
        <v>4.706430927907692E-2</v>
      </c>
      <c r="C197" s="120">
        <v>1.7998248050918244E-3</v>
      </c>
      <c r="D197" s="120">
        <v>0.11958929618078611</v>
      </c>
      <c r="E197" s="120">
        <v>4.4364385892689739E-3</v>
      </c>
      <c r="F197" s="120">
        <v>1.8682737377867673E-2</v>
      </c>
      <c r="G197" s="120">
        <v>2.8456951949799267E-4</v>
      </c>
      <c r="H197" s="120">
        <v>0.41058748465515504</v>
      </c>
      <c r="I197" s="115"/>
      <c r="J197" s="17">
        <v>53.8</v>
      </c>
      <c r="K197" s="17">
        <v>88.88</v>
      </c>
      <c r="L197" s="17">
        <v>114.69961742152857</v>
      </c>
      <c r="M197" s="121">
        <v>4.0242711101152109</v>
      </c>
      <c r="N197" s="17">
        <v>119.32543905527733</v>
      </c>
      <c r="O197" s="121">
        <v>1.8019613821511498</v>
      </c>
    </row>
    <row r="198" spans="1:15">
      <c r="A198" s="119" t="s">
        <v>301</v>
      </c>
      <c r="B198" s="120">
        <v>4.7342697706794744E-2</v>
      </c>
      <c r="C198" s="120">
        <v>1.8754015459198467E-3</v>
      </c>
      <c r="D198" s="120">
        <v>0.11783552633684101</v>
      </c>
      <c r="E198" s="120">
        <v>4.5333630112921438E-3</v>
      </c>
      <c r="F198" s="120">
        <v>1.8309683656046551E-2</v>
      </c>
      <c r="G198" s="120">
        <v>2.7715504524469044E-4</v>
      </c>
      <c r="H198" s="120">
        <v>0.39345738127556501</v>
      </c>
      <c r="I198" s="115"/>
      <c r="J198" s="17">
        <v>64.91</v>
      </c>
      <c r="K198" s="17">
        <v>101.84</v>
      </c>
      <c r="L198" s="17">
        <v>113.10783339765602</v>
      </c>
      <c r="M198" s="121">
        <v>4.1185869737858889</v>
      </c>
      <c r="N198" s="17">
        <v>116.96425321571185</v>
      </c>
      <c r="O198" s="121">
        <v>1.7556677818598643</v>
      </c>
    </row>
    <row r="199" spans="1:15">
      <c r="A199" s="119" t="s">
        <v>302</v>
      </c>
      <c r="B199" s="120">
        <v>4.9832691025195809E-2</v>
      </c>
      <c r="C199" s="120">
        <v>1.5328686675766495E-3</v>
      </c>
      <c r="D199" s="120">
        <v>0.1251790165651038</v>
      </c>
      <c r="E199" s="120">
        <v>3.9470781482714087E-3</v>
      </c>
      <c r="F199" s="120">
        <v>1.8224791941694598E-2</v>
      </c>
      <c r="G199" s="120">
        <v>2.5660404021945695E-4</v>
      </c>
      <c r="H199" s="120">
        <v>0.44653625040168188</v>
      </c>
      <c r="I199" s="115"/>
      <c r="J199" s="17">
        <v>187.12</v>
      </c>
      <c r="K199" s="17">
        <v>67.58</v>
      </c>
      <c r="L199" s="17">
        <v>119.75645918958064</v>
      </c>
      <c r="M199" s="121">
        <v>3.5628495481519837</v>
      </c>
      <c r="N199" s="17">
        <v>116.42682342189694</v>
      </c>
      <c r="O199" s="121">
        <v>1.6257845836383658</v>
      </c>
    </row>
    <row r="200" spans="1:15">
      <c r="A200" s="119" t="s">
        <v>303</v>
      </c>
      <c r="B200" s="120">
        <v>4.9524471649593511E-2</v>
      </c>
      <c r="C200" s="120">
        <v>2.0059256477025712E-3</v>
      </c>
      <c r="D200" s="120">
        <v>0.12386996864798139</v>
      </c>
      <c r="E200" s="120">
        <v>5.0414541623163642E-3</v>
      </c>
      <c r="F200" s="120">
        <v>1.8310473341691898E-2</v>
      </c>
      <c r="G200" s="120">
        <v>2.871186103605021E-4</v>
      </c>
      <c r="H200" s="120">
        <v>0.38527601817259938</v>
      </c>
      <c r="I200" s="115"/>
      <c r="J200" s="17">
        <v>172.30500000000001</v>
      </c>
      <c r="K200" s="17">
        <v>94.43</v>
      </c>
      <c r="L200" s="17">
        <v>118.57446161657506</v>
      </c>
      <c r="M200" s="121">
        <v>4.5555173446050174</v>
      </c>
      <c r="N200" s="17">
        <v>116.96925232241901</v>
      </c>
      <c r="O200" s="121">
        <v>1.8187014483414738</v>
      </c>
    </row>
    <row r="201" spans="1:15">
      <c r="A201" s="119" t="s">
        <v>304</v>
      </c>
      <c r="B201" s="120">
        <v>4.7894140204177295E-2</v>
      </c>
      <c r="C201" s="120">
        <v>1.2911835820474855E-3</v>
      </c>
      <c r="D201" s="120">
        <v>0.12254997556194475</v>
      </c>
      <c r="E201" s="120">
        <v>3.3470574996876607E-3</v>
      </c>
      <c r="F201" s="120">
        <v>1.8604799166754032E-2</v>
      </c>
      <c r="G201" s="120">
        <v>2.8593726107996949E-4</v>
      </c>
      <c r="H201" s="120">
        <v>0.42566168609091526</v>
      </c>
      <c r="I201" s="115"/>
      <c r="J201" s="17">
        <v>94.534999999999997</v>
      </c>
      <c r="K201" s="17">
        <v>58.327500000000001</v>
      </c>
      <c r="L201" s="17">
        <v>117.38118627401211</v>
      </c>
      <c r="M201" s="121">
        <v>3.0254188181222688</v>
      </c>
      <c r="N201" s="17">
        <v>118.83221266412237</v>
      </c>
      <c r="O201" s="121">
        <v>1.8103099729137482</v>
      </c>
    </row>
    <row r="202" spans="1:15">
      <c r="A202" s="119" t="s">
        <v>305</v>
      </c>
      <c r="B202" s="120">
        <v>4.78976412736331E-2</v>
      </c>
      <c r="C202" s="120">
        <v>1.5489555932283329E-3</v>
      </c>
      <c r="D202" s="120">
        <v>0.12146988826064642</v>
      </c>
      <c r="E202" s="120">
        <v>3.9419722136943567E-3</v>
      </c>
      <c r="F202" s="120">
        <v>1.8341429817500237E-2</v>
      </c>
      <c r="G202" s="120">
        <v>2.6706795693879249E-4</v>
      </c>
      <c r="H202" s="120">
        <v>0.33632459403138165</v>
      </c>
      <c r="I202" s="115"/>
      <c r="J202" s="17">
        <v>94.534999999999997</v>
      </c>
      <c r="K202" s="17">
        <v>75.917500000000004</v>
      </c>
      <c r="L202" s="17">
        <v>116.40374178330421</v>
      </c>
      <c r="M202" s="121">
        <v>3.5747326715352621</v>
      </c>
      <c r="N202" s="17">
        <v>117.16521930566702</v>
      </c>
      <c r="O202" s="121">
        <v>1.6920610687120294</v>
      </c>
    </row>
    <row r="203" spans="1:15">
      <c r="A203" s="119" t="s">
        <v>306</v>
      </c>
      <c r="B203" s="120">
        <v>4.8210693560240742E-2</v>
      </c>
      <c r="C203" s="120">
        <v>1.7274964794068374E-3</v>
      </c>
      <c r="D203" s="120">
        <v>0.12058131365170416</v>
      </c>
      <c r="E203" s="120">
        <v>4.1564500390793057E-3</v>
      </c>
      <c r="F203" s="120">
        <v>1.8176198677163066E-2</v>
      </c>
      <c r="G203" s="120">
        <v>2.5469908299200958E-4</v>
      </c>
      <c r="H203" s="120">
        <v>0.26801433029537641</v>
      </c>
      <c r="I203" s="115"/>
      <c r="J203" s="17">
        <v>109.35</v>
      </c>
      <c r="K203" s="17">
        <v>75.912499999999994</v>
      </c>
      <c r="L203" s="17">
        <v>115.59890410078962</v>
      </c>
      <c r="M203" s="121">
        <v>3.7507690860308158</v>
      </c>
      <c r="N203" s="17">
        <v>116.11917054691429</v>
      </c>
      <c r="O203" s="121">
        <v>1.6145631233323026</v>
      </c>
    </row>
    <row r="204" spans="1:15">
      <c r="A204" s="119" t="s">
        <v>307</v>
      </c>
      <c r="B204" s="120">
        <v>4.8475410446957287E-2</v>
      </c>
      <c r="C204" s="120">
        <v>1.4263229194788939E-3</v>
      </c>
      <c r="D204" s="120">
        <v>0.12185759159094034</v>
      </c>
      <c r="E204" s="120">
        <v>3.4234747689247972E-3</v>
      </c>
      <c r="F204" s="120">
        <v>1.8310411887155063E-2</v>
      </c>
      <c r="G204" s="120">
        <v>2.6377875096729079E-4</v>
      </c>
      <c r="H204" s="120">
        <v>0.47603920749006962</v>
      </c>
      <c r="I204" s="115"/>
      <c r="J204" s="17">
        <v>124.16</v>
      </c>
      <c r="K204" s="17">
        <v>65.734999999999999</v>
      </c>
      <c r="L204" s="17">
        <v>116.75470917324333</v>
      </c>
      <c r="M204" s="121">
        <v>3.1196688670502821</v>
      </c>
      <c r="N204" s="17">
        <v>116.96886328447837</v>
      </c>
      <c r="O204" s="121">
        <v>1.6724635498885549</v>
      </c>
    </row>
    <row r="205" spans="1:15">
      <c r="A205" s="119" t="s">
        <v>308</v>
      </c>
      <c r="B205" s="120">
        <v>4.9529281582272787E-2</v>
      </c>
      <c r="C205" s="120">
        <v>1.9146695558963523E-3</v>
      </c>
      <c r="D205" s="120">
        <v>0.12380350298592434</v>
      </c>
      <c r="E205" s="120">
        <v>4.5952705446080239E-3</v>
      </c>
      <c r="F205" s="120">
        <v>1.824469799325619E-2</v>
      </c>
      <c r="G205" s="120">
        <v>2.721623114577075E-4</v>
      </c>
      <c r="H205" s="120">
        <v>0.29762446890191835</v>
      </c>
      <c r="I205" s="115"/>
      <c r="J205" s="17">
        <v>172.30500000000001</v>
      </c>
      <c r="K205" s="17">
        <v>87.95</v>
      </c>
      <c r="L205" s="17">
        <v>118.51441009419193</v>
      </c>
      <c r="M205" s="121">
        <v>4.1592845838098862</v>
      </c>
      <c r="N205" s="17">
        <v>116.55284804807918</v>
      </c>
      <c r="O205" s="121">
        <v>1.724540938267866</v>
      </c>
    </row>
    <row r="206" spans="1:15">
      <c r="A206" s="119" t="s">
        <v>309</v>
      </c>
      <c r="B206" s="120">
        <v>4.6624816319192977E-2</v>
      </c>
      <c r="C206" s="120">
        <v>1.8457428777083375E-3</v>
      </c>
      <c r="D206" s="120">
        <v>0.11806842904817025</v>
      </c>
      <c r="E206" s="120">
        <v>4.4328518334953056E-3</v>
      </c>
      <c r="F206" s="120">
        <v>1.8444680538649068E-2</v>
      </c>
      <c r="G206" s="120">
        <v>2.7048306681818517E-4</v>
      </c>
      <c r="H206" s="120">
        <v>0.27655604534607897</v>
      </c>
      <c r="I206" s="115"/>
      <c r="J206" s="17">
        <v>31.58</v>
      </c>
      <c r="K206" s="17">
        <v>88.88</v>
      </c>
      <c r="L206" s="17">
        <v>113.31936794629087</v>
      </c>
      <c r="M206" s="121">
        <v>4.0337707121079172</v>
      </c>
      <c r="N206" s="17">
        <v>117.81879496617795</v>
      </c>
      <c r="O206" s="121">
        <v>1.7137711696887159</v>
      </c>
    </row>
    <row r="207" spans="1:15">
      <c r="A207" s="119" t="s">
        <v>310</v>
      </c>
      <c r="B207" s="120">
        <v>4.9567302682216548E-2</v>
      </c>
      <c r="C207" s="120">
        <v>1.4715848266999734E-3</v>
      </c>
      <c r="D207" s="120">
        <v>0.12425070657805211</v>
      </c>
      <c r="E207" s="120">
        <v>3.6229737016587058E-3</v>
      </c>
      <c r="F207" s="120">
        <v>1.8190129674950938E-2</v>
      </c>
      <c r="G207" s="120">
        <v>2.5475133738951569E-4</v>
      </c>
      <c r="H207" s="120">
        <v>0.31409870838702025</v>
      </c>
      <c r="I207" s="115"/>
      <c r="J207" s="17">
        <v>176.01</v>
      </c>
      <c r="K207" s="17">
        <v>72.215000000000003</v>
      </c>
      <c r="L207" s="17">
        <v>118.91838874636144</v>
      </c>
      <c r="M207" s="121">
        <v>3.2914360587064637</v>
      </c>
      <c r="N207" s="17">
        <v>116.20737175163981</v>
      </c>
      <c r="O207" s="121">
        <v>1.61459804554188</v>
      </c>
    </row>
    <row r="208" spans="1:15">
      <c r="A208" s="119" t="s">
        <v>311</v>
      </c>
      <c r="B208" s="120">
        <v>4.7796394207869505E-2</v>
      </c>
      <c r="C208" s="120">
        <v>1.473355899588108E-3</v>
      </c>
      <c r="D208" s="120">
        <v>0.12241361068665413</v>
      </c>
      <c r="E208" s="120">
        <v>3.8734742763204153E-3</v>
      </c>
      <c r="F208" s="120">
        <v>1.8598950520180711E-2</v>
      </c>
      <c r="G208" s="120">
        <v>2.6583006564895583E-4</v>
      </c>
      <c r="H208" s="120">
        <v>0.45169438437964327</v>
      </c>
      <c r="I208" s="115"/>
      <c r="J208" s="17">
        <v>100.09</v>
      </c>
      <c r="K208" s="17">
        <v>74.067499999999995</v>
      </c>
      <c r="L208" s="17">
        <v>117.2578323056465</v>
      </c>
      <c r="M208" s="121">
        <v>3.5050165111476939</v>
      </c>
      <c r="N208" s="17">
        <v>118.79519840060358</v>
      </c>
      <c r="O208" s="121">
        <v>1.6835831475029666</v>
      </c>
    </row>
    <row r="209" spans="1:15">
      <c r="A209" s="119" t="s">
        <v>312</v>
      </c>
      <c r="B209" s="120">
        <v>4.9293439409484337E-2</v>
      </c>
      <c r="C209" s="120">
        <v>1.1631910726307105E-3</v>
      </c>
      <c r="D209" s="120">
        <v>0.12519661320032519</v>
      </c>
      <c r="E209" s="120">
        <v>3.0541251342002247E-3</v>
      </c>
      <c r="F209" s="120">
        <v>1.8373556294165122E-2</v>
      </c>
      <c r="G209" s="120">
        <v>2.3280583968259843E-4</v>
      </c>
      <c r="H209" s="120">
        <v>0.51940532659437499</v>
      </c>
      <c r="I209" s="115"/>
      <c r="J209" s="17">
        <v>161.19499999999999</v>
      </c>
      <c r="K209" s="17">
        <v>55.547499999999999</v>
      </c>
      <c r="L209" s="17">
        <v>119.77233860540986</v>
      </c>
      <c r="M209" s="121">
        <v>2.7572609457575621</v>
      </c>
      <c r="N209" s="17">
        <v>117.36858656738366</v>
      </c>
      <c r="O209" s="121">
        <v>1.4750482598518555</v>
      </c>
    </row>
    <row r="210" spans="1:15">
      <c r="A210" s="119" t="s">
        <v>314</v>
      </c>
      <c r="B210" s="120">
        <v>4.7709219241755606E-2</v>
      </c>
      <c r="C210" s="120">
        <v>2.0378657321675833E-3</v>
      </c>
      <c r="D210" s="120">
        <v>0.12103727714471971</v>
      </c>
      <c r="E210" s="120">
        <v>4.9919687731719503E-3</v>
      </c>
      <c r="F210" s="120">
        <v>1.8507900850166192E-2</v>
      </c>
      <c r="G210" s="120">
        <v>2.589702920444061E-4</v>
      </c>
      <c r="H210" s="120">
        <v>0.33926578839473093</v>
      </c>
      <c r="I210" s="115"/>
      <c r="J210" s="17">
        <v>83.424999999999997</v>
      </c>
      <c r="K210" s="17">
        <v>99.99</v>
      </c>
      <c r="L210" s="17">
        <v>116.01197848552017</v>
      </c>
      <c r="M210" s="121">
        <v>4.5221796206381857</v>
      </c>
      <c r="N210" s="17">
        <v>118.21894597275148</v>
      </c>
      <c r="O210" s="121">
        <v>1.6403362733198681</v>
      </c>
    </row>
    <row r="211" spans="1:15">
      <c r="A211" s="119" t="s">
        <v>315</v>
      </c>
      <c r="B211" s="120">
        <v>4.9834336916469678E-2</v>
      </c>
      <c r="C211" s="120">
        <v>2.1523509336674579E-3</v>
      </c>
      <c r="D211" s="120">
        <v>0.12497433873438846</v>
      </c>
      <c r="E211" s="120">
        <v>5.2030886937362549E-3</v>
      </c>
      <c r="F211" s="120">
        <v>1.8341120014987243E-2</v>
      </c>
      <c r="G211" s="120">
        <v>2.8438360473750847E-4</v>
      </c>
      <c r="H211" s="120">
        <v>0.3724245662006414</v>
      </c>
      <c r="I211" s="115"/>
      <c r="J211" s="17">
        <v>187.12</v>
      </c>
      <c r="K211" s="17">
        <v>99.984999999999999</v>
      </c>
      <c r="L211" s="17">
        <v>119.57173720094856</v>
      </c>
      <c r="M211" s="121">
        <v>4.6969247971190997</v>
      </c>
      <c r="N211" s="17">
        <v>117.16325816026078</v>
      </c>
      <c r="O211" s="121">
        <v>1.8013475718878944</v>
      </c>
    </row>
    <row r="212" spans="1:15">
      <c r="A212" s="119" t="s">
        <v>316</v>
      </c>
      <c r="B212" s="120">
        <v>4.8002822528598055E-2</v>
      </c>
      <c r="C212" s="120">
        <v>2.4367440251365914E-3</v>
      </c>
      <c r="D212" s="120">
        <v>0.12155306486803823</v>
      </c>
      <c r="E212" s="120">
        <v>5.7729849940925488E-3</v>
      </c>
      <c r="F212" s="120">
        <v>1.8640276531128513E-2</v>
      </c>
      <c r="G212" s="120">
        <v>2.9635585909671601E-4</v>
      </c>
      <c r="H212" s="120">
        <v>0.33475467595325392</v>
      </c>
      <c r="I212" s="115"/>
      <c r="J212" s="17">
        <v>98.24</v>
      </c>
      <c r="K212" s="17">
        <v>118.5</v>
      </c>
      <c r="L212" s="17">
        <v>116.47904740377861</v>
      </c>
      <c r="M212" s="121">
        <v>5.2270948162099726</v>
      </c>
      <c r="N212" s="17">
        <v>119.056733304863</v>
      </c>
      <c r="O212" s="121">
        <v>1.8765748804163862</v>
      </c>
    </row>
    <row r="213" spans="1:15">
      <c r="A213" s="119" t="s">
        <v>522</v>
      </c>
      <c r="B213" s="120">
        <v>4.7633320413738391E-2</v>
      </c>
      <c r="C213" s="120">
        <v>1.6382405262930651E-3</v>
      </c>
      <c r="D213" s="120">
        <v>0.12224053950963049</v>
      </c>
      <c r="E213" s="120">
        <v>4.1398228041526347E-3</v>
      </c>
      <c r="F213" s="120">
        <v>1.8681905701949334E-2</v>
      </c>
      <c r="G213" s="120">
        <v>2.5757288294780387E-4</v>
      </c>
      <c r="H213" s="120">
        <v>0.40711065482653475</v>
      </c>
      <c r="I213" s="115"/>
      <c r="J213" s="17">
        <v>79.72</v>
      </c>
      <c r="K213" s="17">
        <v>81.474999999999994</v>
      </c>
      <c r="L213" s="17">
        <v>117.10125269137511</v>
      </c>
      <c r="M213" s="121">
        <v>3.7464835289454217</v>
      </c>
      <c r="N213" s="17">
        <v>119.32017605294416</v>
      </c>
      <c r="O213" s="121">
        <v>1.6312435519410269</v>
      </c>
    </row>
    <row r="214" spans="1:15">
      <c r="A214" s="119" t="s">
        <v>523</v>
      </c>
      <c r="B214" s="120">
        <v>4.8581561473167334E-2</v>
      </c>
      <c r="C214" s="120">
        <v>1.5336705358880713E-3</v>
      </c>
      <c r="D214" s="120">
        <v>0.1216287712328003</v>
      </c>
      <c r="E214" s="120">
        <v>3.7246034711167675E-3</v>
      </c>
      <c r="F214" s="120">
        <v>1.8223409890365725E-2</v>
      </c>
      <c r="G214" s="120">
        <v>2.4011527590380764E-4</v>
      </c>
      <c r="H214" s="120">
        <v>0.43027530613322457</v>
      </c>
      <c r="I214" s="115"/>
      <c r="J214" s="17">
        <v>127.86499999999999</v>
      </c>
      <c r="K214" s="17">
        <v>80.545000000000002</v>
      </c>
      <c r="L214" s="17">
        <v>116.54758483448985</v>
      </c>
      <c r="M214" s="121">
        <v>3.3727235570982339</v>
      </c>
      <c r="N214" s="17">
        <v>116.41807360417094</v>
      </c>
      <c r="O214" s="121">
        <v>1.5214789879290471</v>
      </c>
    </row>
    <row r="215" spans="1:15">
      <c r="A215" s="119" t="s">
        <v>524</v>
      </c>
      <c r="B215" s="120">
        <v>5.0206355045056543E-2</v>
      </c>
      <c r="C215" s="120">
        <v>2.1022933228341759E-3</v>
      </c>
      <c r="D215" s="120">
        <v>0.12449816567075056</v>
      </c>
      <c r="E215" s="120">
        <v>5.116109401544478E-3</v>
      </c>
      <c r="F215" s="120">
        <v>1.8322969938696292E-2</v>
      </c>
      <c r="G215" s="120">
        <v>3.1107511907837201E-4</v>
      </c>
      <c r="H215" s="120">
        <v>0.4131355210776062</v>
      </c>
      <c r="I215" s="115"/>
      <c r="J215" s="17">
        <v>211.185</v>
      </c>
      <c r="K215" s="17">
        <v>96.282499999999999</v>
      </c>
      <c r="L215" s="17">
        <v>119.14186036048014</v>
      </c>
      <c r="M215" s="121">
        <v>4.6203806555678186</v>
      </c>
      <c r="N215" s="17">
        <v>117.04836154104005</v>
      </c>
      <c r="O215" s="121">
        <v>1.9702508872482603</v>
      </c>
    </row>
    <row r="216" spans="1:15">
      <c r="A216" s="119" t="s">
        <v>525</v>
      </c>
      <c r="B216" s="120">
        <v>4.8396262855824178E-2</v>
      </c>
      <c r="C216" s="120">
        <v>2.4510941934395812E-3</v>
      </c>
      <c r="D216" s="120">
        <v>0.12309705079085845</v>
      </c>
      <c r="E216" s="120">
        <v>6.0256650386596436E-3</v>
      </c>
      <c r="F216" s="120">
        <v>1.8674144610732111E-2</v>
      </c>
      <c r="G216" s="120">
        <v>3.2263179511729181E-4</v>
      </c>
      <c r="H216" s="120">
        <v>0.35294668647701033</v>
      </c>
      <c r="I216" s="115"/>
      <c r="J216" s="17">
        <v>120.46</v>
      </c>
      <c r="K216" s="17">
        <v>114.79</v>
      </c>
      <c r="L216" s="17">
        <v>117.87591311288395</v>
      </c>
      <c r="M216" s="121">
        <v>5.4483451796206781</v>
      </c>
      <c r="N216" s="17">
        <v>119.27106219433892</v>
      </c>
      <c r="O216" s="121">
        <v>2.0427069563969518</v>
      </c>
    </row>
    <row r="217" spans="1:15">
      <c r="A217" s="119" t="s">
        <v>526</v>
      </c>
      <c r="B217" s="120">
        <v>4.8706660286461999E-2</v>
      </c>
      <c r="C217" s="120">
        <v>2.6203884961192589E-3</v>
      </c>
      <c r="D217" s="120">
        <v>0.12139075200270946</v>
      </c>
      <c r="E217" s="120">
        <v>6.3938943556200818E-3</v>
      </c>
      <c r="F217" s="120">
        <v>1.8284786563455103E-2</v>
      </c>
      <c r="G217" s="120">
        <v>3.1688395149189391E-4</v>
      </c>
      <c r="H217" s="120">
        <v>0.32902621031698254</v>
      </c>
      <c r="I217" s="115"/>
      <c r="J217" s="17">
        <v>200.07499999999999</v>
      </c>
      <c r="K217" s="17">
        <v>73.14</v>
      </c>
      <c r="L217" s="17">
        <v>116.33208898972613</v>
      </c>
      <c r="M217" s="121">
        <v>5.7900049371210054</v>
      </c>
      <c r="N217" s="17">
        <v>116.80664012863878</v>
      </c>
      <c r="O217" s="121">
        <v>2.0070757450279615</v>
      </c>
    </row>
    <row r="218" spans="1:15">
      <c r="A218" s="122"/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</row>
    <row r="219" spans="1:15" s="124" customFormat="1" ht="14.15">
      <c r="A219" s="119" t="s">
        <v>527</v>
      </c>
      <c r="B219" s="120">
        <v>5.2267290370106391E-2</v>
      </c>
      <c r="C219" s="120">
        <v>9.1239488303192326E-4</v>
      </c>
      <c r="D219" s="120">
        <v>0.39372120090340212</v>
      </c>
      <c r="E219" s="120">
        <v>6.7765267799500201E-3</v>
      </c>
      <c r="F219" s="120">
        <v>5.4443340007039251E-2</v>
      </c>
      <c r="G219" s="120">
        <v>6.6841368863583669E-4</v>
      </c>
      <c r="H219" s="120">
        <v>0.71331641287030212</v>
      </c>
      <c r="I219" s="123"/>
      <c r="J219" s="17">
        <v>298.20999999999998</v>
      </c>
      <c r="K219" s="121">
        <v>43.515000000000001</v>
      </c>
      <c r="L219" s="17">
        <v>337.08411736189208</v>
      </c>
      <c r="M219" s="121">
        <v>4.9422959315949306</v>
      </c>
      <c r="N219" s="17">
        <v>341.74367686323438</v>
      </c>
      <c r="O219" s="121">
        <v>4.0905593424098781</v>
      </c>
    </row>
    <row r="220" spans="1:15" s="124" customFormat="1" ht="14.15">
      <c r="A220" s="119" t="s">
        <v>528</v>
      </c>
      <c r="B220" s="120">
        <v>5.3403031719325277E-2</v>
      </c>
      <c r="C220" s="120">
        <v>8.9989399268389388E-4</v>
      </c>
      <c r="D220" s="120">
        <v>0.39562182206257379</v>
      </c>
      <c r="E220" s="120">
        <v>6.6216476778534553E-3</v>
      </c>
      <c r="F220" s="120">
        <v>5.354950839419019E-2</v>
      </c>
      <c r="G220" s="120">
        <v>6.4101457537397001E-4</v>
      </c>
      <c r="H220" s="120">
        <v>0.71519848521336038</v>
      </c>
      <c r="I220" s="123"/>
      <c r="J220" s="17">
        <v>346.35</v>
      </c>
      <c r="K220" s="121">
        <v>38.884999999999998</v>
      </c>
      <c r="L220" s="17">
        <v>338.46785453474234</v>
      </c>
      <c r="M220" s="121">
        <v>4.8230668969371049</v>
      </c>
      <c r="N220" s="17">
        <v>336.27685648461414</v>
      </c>
      <c r="O220" s="121">
        <v>3.9264142174095973</v>
      </c>
    </row>
    <row r="221" spans="1:15" s="124" customFormat="1" ht="14.15">
      <c r="A221" s="119" t="s">
        <v>529</v>
      </c>
      <c r="B221" s="120">
        <v>5.3442455320689294E-2</v>
      </c>
      <c r="C221" s="120">
        <v>8.8227035994905363E-4</v>
      </c>
      <c r="D221" s="120">
        <v>0.39942483882339846</v>
      </c>
      <c r="E221" s="120">
        <v>6.423342013011076E-3</v>
      </c>
      <c r="F221" s="120">
        <v>5.4102313389538137E-2</v>
      </c>
      <c r="G221" s="120">
        <v>6.6029829874307902E-4</v>
      </c>
      <c r="H221" s="120">
        <v>0.75892413519522006</v>
      </c>
      <c r="I221" s="123"/>
      <c r="J221" s="17">
        <v>346.35</v>
      </c>
      <c r="K221" s="121">
        <v>37.032499999999999</v>
      </c>
      <c r="L221" s="17">
        <v>341.23097202196419</v>
      </c>
      <c r="M221" s="121">
        <v>4.6663677959662024</v>
      </c>
      <c r="N221" s="17">
        <v>339.65844921908689</v>
      </c>
      <c r="O221" s="121">
        <v>4.0422498460358662</v>
      </c>
    </row>
    <row r="222" spans="1:15" s="124" customFormat="1" ht="14.15">
      <c r="A222" s="119" t="s">
        <v>530</v>
      </c>
      <c r="B222" s="120">
        <v>5.2054849216043544E-2</v>
      </c>
      <c r="C222" s="120">
        <v>9.5610119090939691E-4</v>
      </c>
      <c r="D222" s="120">
        <v>0.38757891067854416</v>
      </c>
      <c r="E222" s="120">
        <v>7.1784158517294566E-3</v>
      </c>
      <c r="F222" s="120">
        <v>5.3999815850511293E-2</v>
      </c>
      <c r="G222" s="120">
        <v>6.3709130082292354E-4</v>
      </c>
      <c r="H222" s="120">
        <v>0.6370021823708707</v>
      </c>
      <c r="I222" s="123"/>
      <c r="J222" s="17">
        <v>287.10000000000002</v>
      </c>
      <c r="K222" s="121">
        <v>36.107500000000002</v>
      </c>
      <c r="L222" s="17">
        <v>332.59931723854663</v>
      </c>
      <c r="M222" s="121">
        <v>5.2577872045948046</v>
      </c>
      <c r="N222" s="17">
        <v>339.0315900355867</v>
      </c>
      <c r="O222" s="121">
        <v>3.9008403747644915</v>
      </c>
    </row>
    <row r="223" spans="1:15" s="124" customFormat="1" ht="14.15">
      <c r="A223" s="119" t="s">
        <v>531</v>
      </c>
      <c r="B223" s="120">
        <v>5.2322608838577991E-2</v>
      </c>
      <c r="C223" s="120">
        <v>9.7581285369969498E-4</v>
      </c>
      <c r="D223" s="120">
        <v>0.38612108289773045</v>
      </c>
      <c r="E223" s="120">
        <v>7.1097546566169373E-3</v>
      </c>
      <c r="F223" s="120">
        <v>5.3526896462544729E-2</v>
      </c>
      <c r="G223" s="120">
        <v>6.1867219635866285E-4</v>
      </c>
      <c r="H223" s="120">
        <v>0.62770767200293998</v>
      </c>
      <c r="I223" s="123"/>
      <c r="J223" s="17">
        <v>298.20999999999998</v>
      </c>
      <c r="K223" s="121">
        <v>42.59</v>
      </c>
      <c r="L223" s="17">
        <v>331.5319676600505</v>
      </c>
      <c r="M223" s="121">
        <v>5.2130254572009918</v>
      </c>
      <c r="N223" s="17">
        <v>336.13849806864692</v>
      </c>
      <c r="O223" s="121">
        <v>3.7899357432372178</v>
      </c>
    </row>
    <row r="224" spans="1:15" s="124" customFormat="1" ht="14.15">
      <c r="A224" s="119" t="s">
        <v>532</v>
      </c>
      <c r="B224" s="120">
        <v>5.4440987379533845E-2</v>
      </c>
      <c r="C224" s="120">
        <v>8.9749970093461206E-4</v>
      </c>
      <c r="D224" s="120">
        <v>0.40006998350482709</v>
      </c>
      <c r="E224" s="120">
        <v>6.7179253445391416E-3</v>
      </c>
      <c r="F224" s="120">
        <v>5.32362352089637E-2</v>
      </c>
      <c r="G224" s="120">
        <v>5.9917267761860156E-4</v>
      </c>
      <c r="H224" s="120">
        <v>0.67026333186807896</v>
      </c>
      <c r="I224" s="123"/>
      <c r="J224" s="17">
        <v>390.79</v>
      </c>
      <c r="K224" s="121">
        <v>41.662500000000001</v>
      </c>
      <c r="L224" s="17">
        <v>341.69896287716642</v>
      </c>
      <c r="M224" s="121">
        <v>4.8776279071868638</v>
      </c>
      <c r="N224" s="17">
        <v>334.35972872244383</v>
      </c>
      <c r="O224" s="121">
        <v>3.6717249058984582</v>
      </c>
    </row>
    <row r="225" spans="1:15" s="124" customFormat="1" ht="14.15">
      <c r="A225" s="119" t="s">
        <v>533</v>
      </c>
      <c r="B225" s="120">
        <v>5.3698251786088905E-2</v>
      </c>
      <c r="C225" s="120">
        <v>9.6242214563987223E-4</v>
      </c>
      <c r="D225" s="120">
        <v>0.3925867435679895</v>
      </c>
      <c r="E225" s="120">
        <v>7.0917743367037702E-3</v>
      </c>
      <c r="F225" s="120">
        <v>5.3033874122558534E-2</v>
      </c>
      <c r="G225" s="120">
        <v>6.1123601675367855E-4</v>
      </c>
      <c r="H225" s="120">
        <v>0.63802295830800715</v>
      </c>
      <c r="I225" s="123"/>
      <c r="J225" s="17">
        <v>366.72</v>
      </c>
      <c r="K225" s="121">
        <v>40.737499999999997</v>
      </c>
      <c r="L225" s="17">
        <v>336.25728210919937</v>
      </c>
      <c r="M225" s="121">
        <v>5.175910491749617</v>
      </c>
      <c r="N225" s="17">
        <v>333.12104297597227</v>
      </c>
      <c r="O225" s="121">
        <v>3.7461578604565755</v>
      </c>
    </row>
    <row r="226" spans="1:15" s="124" customFormat="1" ht="14.15">
      <c r="A226" s="119" t="s">
        <v>534</v>
      </c>
      <c r="B226" s="120">
        <v>5.330101039082117E-2</v>
      </c>
      <c r="C226" s="120">
        <v>9.6052700436237003E-4</v>
      </c>
      <c r="D226" s="120">
        <v>0.39820185545680364</v>
      </c>
      <c r="E226" s="120">
        <v>7.4902885809943372E-3</v>
      </c>
      <c r="F226" s="120">
        <v>5.4136666516703659E-2</v>
      </c>
      <c r="G226" s="120">
        <v>6.3193311011920878E-4</v>
      </c>
      <c r="H226" s="120">
        <v>0.62056078736737252</v>
      </c>
      <c r="I226" s="123"/>
      <c r="J226" s="17">
        <v>342.65</v>
      </c>
      <c r="K226" s="121">
        <v>43.515000000000001</v>
      </c>
      <c r="L226" s="17">
        <v>340.34322193972707</v>
      </c>
      <c r="M226" s="121">
        <v>5.444416217470196</v>
      </c>
      <c r="N226" s="17">
        <v>339.86853402283924</v>
      </c>
      <c r="O226" s="121">
        <v>3.8688473996767443</v>
      </c>
    </row>
    <row r="227" spans="1:15" s="124" customFormat="1" ht="14.15">
      <c r="A227" s="119" t="s">
        <v>535</v>
      </c>
      <c r="B227" s="120">
        <v>5.2679461550289894E-2</v>
      </c>
      <c r="C227" s="120">
        <v>9.1756832715457178E-4</v>
      </c>
      <c r="D227" s="120">
        <v>0.38703110130359936</v>
      </c>
      <c r="E227" s="120">
        <v>6.6220193750362545E-3</v>
      </c>
      <c r="F227" s="120">
        <v>5.3277481720549372E-2</v>
      </c>
      <c r="G227" s="120">
        <v>6.1129496913760791E-4</v>
      </c>
      <c r="H227" s="120">
        <v>0.67059845965271203</v>
      </c>
      <c r="I227" s="123"/>
      <c r="J227" s="17">
        <v>322.27999999999997</v>
      </c>
      <c r="K227" s="121">
        <v>38.884999999999998</v>
      </c>
      <c r="L227" s="17">
        <v>332.19836981850591</v>
      </c>
      <c r="M227" s="121">
        <v>4.8529427267268481</v>
      </c>
      <c r="N227" s="17">
        <v>334.61217625710373</v>
      </c>
      <c r="O227" s="121">
        <v>3.7456925761228268</v>
      </c>
    </row>
    <row r="228" spans="1:15" s="124" customFormat="1" ht="14.15">
      <c r="A228" s="119" t="s">
        <v>536</v>
      </c>
      <c r="B228" s="120">
        <v>5.2707458039956988E-2</v>
      </c>
      <c r="C228" s="120">
        <v>9.6253820066755959E-4</v>
      </c>
      <c r="D228" s="120">
        <v>0.3900649635420983</v>
      </c>
      <c r="E228" s="120">
        <v>7.2055967146284717E-3</v>
      </c>
      <c r="F228" s="120">
        <v>5.361909815543766E-2</v>
      </c>
      <c r="G228" s="120">
        <v>6.2632120207481152E-4</v>
      </c>
      <c r="H228" s="120">
        <v>0.63233118340976346</v>
      </c>
      <c r="I228" s="123"/>
      <c r="J228" s="17">
        <v>316.72500000000002</v>
      </c>
      <c r="K228" s="121">
        <v>45.365000000000002</v>
      </c>
      <c r="L228" s="17">
        <v>334.41689842281818</v>
      </c>
      <c r="M228" s="121">
        <v>5.2682906531756624</v>
      </c>
      <c r="N228" s="17">
        <v>336.70264531100827</v>
      </c>
      <c r="O228" s="121">
        <v>3.8363655359894477</v>
      </c>
    </row>
    <row r="229" spans="1:15" s="124" customFormat="1" ht="14.15">
      <c r="A229" s="119" t="s">
        <v>537</v>
      </c>
      <c r="B229" s="120">
        <v>5.3307218263326239E-2</v>
      </c>
      <c r="C229" s="120">
        <v>9.7471205096233513E-4</v>
      </c>
      <c r="D229" s="120">
        <v>0.39734849656324606</v>
      </c>
      <c r="E229" s="120">
        <v>7.2559248357752411E-3</v>
      </c>
      <c r="F229" s="120">
        <v>5.4028436893361412E-2</v>
      </c>
      <c r="G229" s="120">
        <v>6.100020363820907E-4</v>
      </c>
      <c r="H229" s="120">
        <v>0.61828353408987013</v>
      </c>
      <c r="I229" s="123"/>
      <c r="J229" s="17">
        <v>342.65</v>
      </c>
      <c r="K229" s="121">
        <v>42.587499999999999</v>
      </c>
      <c r="L229" s="17">
        <v>339.72331810923322</v>
      </c>
      <c r="M229" s="121">
        <v>5.2775749683918391</v>
      </c>
      <c r="N229" s="17">
        <v>339.20663806571378</v>
      </c>
      <c r="O229" s="121">
        <v>3.7352526591966586</v>
      </c>
    </row>
    <row r="230" spans="1:15" s="124" customFormat="1" ht="14.15">
      <c r="A230" s="119" t="s">
        <v>538</v>
      </c>
      <c r="B230" s="120">
        <v>5.2111075046365453E-2</v>
      </c>
      <c r="C230" s="120">
        <v>1.0711820124146986E-3</v>
      </c>
      <c r="D230" s="120">
        <v>0.38928739416146402</v>
      </c>
      <c r="E230" s="120">
        <v>8.0068054493113404E-3</v>
      </c>
      <c r="F230" s="120">
        <v>5.4171458884156372E-2</v>
      </c>
      <c r="G230" s="120">
        <v>6.34628083884369E-4</v>
      </c>
      <c r="H230" s="120">
        <v>0.56958667364220827</v>
      </c>
      <c r="I230" s="123"/>
      <c r="J230" s="17">
        <v>300.06</v>
      </c>
      <c r="K230" s="121">
        <v>50.92</v>
      </c>
      <c r="L230" s="17">
        <v>333.84875830180209</v>
      </c>
      <c r="M230" s="121">
        <v>5.8563044020049304</v>
      </c>
      <c r="N230" s="17">
        <v>340.08129800007345</v>
      </c>
      <c r="O230" s="121">
        <v>3.8851871135283269</v>
      </c>
    </row>
    <row r="231" spans="1:15" s="124" customFormat="1" ht="14.15">
      <c r="A231" s="119" t="s">
        <v>539</v>
      </c>
      <c r="B231" s="120">
        <v>5.2789393111696982E-2</v>
      </c>
      <c r="C231" s="120">
        <v>8.9071765610000816E-4</v>
      </c>
      <c r="D231" s="120">
        <v>0.39594792798307321</v>
      </c>
      <c r="E231" s="120">
        <v>6.7897894373841671E-3</v>
      </c>
      <c r="F231" s="120">
        <v>5.4339874165748182E-2</v>
      </c>
      <c r="G231" s="120">
        <v>6.3200436600422392E-4</v>
      </c>
      <c r="H231" s="120">
        <v>0.67823971762307622</v>
      </c>
      <c r="I231" s="123"/>
      <c r="J231" s="17">
        <v>320.43</v>
      </c>
      <c r="K231" s="121">
        <v>43.515000000000001</v>
      </c>
      <c r="L231" s="17">
        <v>338.7050848075969</v>
      </c>
      <c r="M231" s="121">
        <v>4.9441170764515432</v>
      </c>
      <c r="N231" s="17">
        <v>341.11110006471358</v>
      </c>
      <c r="O231" s="121">
        <v>3.86857048814639</v>
      </c>
    </row>
    <row r="232" spans="1:15" s="124" customFormat="1" ht="14.15">
      <c r="A232" s="119" t="s">
        <v>540</v>
      </c>
      <c r="B232" s="120">
        <v>5.3677666933737475E-2</v>
      </c>
      <c r="C232" s="120">
        <v>8.4469158104288141E-4</v>
      </c>
      <c r="D232" s="120">
        <v>0.39990898043123907</v>
      </c>
      <c r="E232" s="120">
        <v>6.2728192916568885E-3</v>
      </c>
      <c r="F232" s="120">
        <v>5.4000661289905078E-2</v>
      </c>
      <c r="G232" s="120">
        <v>5.9906463280380931E-4</v>
      </c>
      <c r="H232" s="120">
        <v>0.70725004357110155</v>
      </c>
      <c r="I232" s="123"/>
      <c r="J232" s="17">
        <v>366.72</v>
      </c>
      <c r="K232" s="121">
        <v>37.032499999999999</v>
      </c>
      <c r="L232" s="17">
        <v>341.58219071942557</v>
      </c>
      <c r="M232" s="121">
        <v>4.555731285636849</v>
      </c>
      <c r="N232" s="17">
        <v>339.03676086221373</v>
      </c>
      <c r="O232" s="121">
        <v>3.6685335444340486</v>
      </c>
    </row>
    <row r="233" spans="1:15" s="124" customFormat="1" ht="14.15">
      <c r="A233" s="119" t="s">
        <v>541</v>
      </c>
      <c r="B233" s="120">
        <v>5.271634294738714E-2</v>
      </c>
      <c r="C233" s="120">
        <v>9.1594196408883912E-4</v>
      </c>
      <c r="D233" s="120">
        <v>0.39272697042263799</v>
      </c>
      <c r="E233" s="120">
        <v>6.7609558430824614E-3</v>
      </c>
      <c r="F233" s="120">
        <v>5.4029408781527913E-2</v>
      </c>
      <c r="G233" s="120">
        <v>6.1287529842117821E-4</v>
      </c>
      <c r="H233" s="120">
        <v>0.65890762042286954</v>
      </c>
      <c r="I233" s="123"/>
      <c r="J233" s="17">
        <v>316.72500000000002</v>
      </c>
      <c r="K233" s="121">
        <v>45.365000000000002</v>
      </c>
      <c r="L233" s="17">
        <v>336.35952120077928</v>
      </c>
      <c r="M233" s="121">
        <v>4.9344537163875195</v>
      </c>
      <c r="N233" s="17">
        <v>339.212582109111</v>
      </c>
      <c r="O233" s="121">
        <v>3.7528011264994934</v>
      </c>
    </row>
    <row r="234" spans="1:15" s="124" customFormat="1" ht="14.15">
      <c r="A234" s="119" t="s">
        <v>542</v>
      </c>
      <c r="B234" s="120">
        <v>5.3741642448511755E-2</v>
      </c>
      <c r="C234" s="120">
        <v>8.6954226835713453E-4</v>
      </c>
      <c r="D234" s="120">
        <v>0.39917643554608601</v>
      </c>
      <c r="E234" s="120">
        <v>6.3157698881706288E-3</v>
      </c>
      <c r="F234" s="120">
        <v>5.3882156131975209E-2</v>
      </c>
      <c r="G234" s="120">
        <v>6.0008708145420039E-4</v>
      </c>
      <c r="H234" s="120">
        <v>0.70389504647593515</v>
      </c>
      <c r="I234" s="123"/>
      <c r="J234" s="17">
        <v>361.16500000000002</v>
      </c>
      <c r="K234" s="121">
        <v>35.182499999999997</v>
      </c>
      <c r="L234" s="17">
        <v>341.05072163679586</v>
      </c>
      <c r="M234" s="121">
        <v>4.5892210306462502</v>
      </c>
      <c r="N234" s="17">
        <v>338.31192613684459</v>
      </c>
      <c r="O234" s="121">
        <v>3.6751719156941824</v>
      </c>
    </row>
    <row r="235" spans="1:15" s="124" customFormat="1" ht="14.15">
      <c r="A235" s="119" t="s">
        <v>543</v>
      </c>
      <c r="B235" s="120">
        <v>5.3197409436802422E-2</v>
      </c>
      <c r="C235" s="120">
        <v>8.6073618321389335E-4</v>
      </c>
      <c r="D235" s="120">
        <v>0.39700715990257229</v>
      </c>
      <c r="E235" s="120">
        <v>6.5427350007274772E-3</v>
      </c>
      <c r="F235" s="120">
        <v>5.4036681241027763E-2</v>
      </c>
      <c r="G235" s="120">
        <v>6.1981264070599582E-4</v>
      </c>
      <c r="H235" s="120">
        <v>0.69600245207640421</v>
      </c>
      <c r="I235" s="123"/>
      <c r="J235" s="17">
        <v>344.5</v>
      </c>
      <c r="K235" s="121">
        <v>35.182499999999997</v>
      </c>
      <c r="L235" s="17">
        <v>339.47525558245701</v>
      </c>
      <c r="M235" s="121">
        <v>4.7610385465671259</v>
      </c>
      <c r="N235" s="17">
        <v>339.25706011317482</v>
      </c>
      <c r="O235" s="121">
        <v>3.7951547448587926</v>
      </c>
    </row>
    <row r="236" spans="1:15" s="124" customFormat="1" ht="14.15">
      <c r="A236" s="119" t="s">
        <v>544</v>
      </c>
      <c r="B236" s="120">
        <v>5.4218122320745007E-2</v>
      </c>
      <c r="C236" s="120">
        <v>9.1475327488410455E-4</v>
      </c>
      <c r="D236" s="120">
        <v>0.4005673409718194</v>
      </c>
      <c r="E236" s="120">
        <v>6.7875440955527085E-3</v>
      </c>
      <c r="F236" s="120">
        <v>5.3653739595398854E-2</v>
      </c>
      <c r="G236" s="120">
        <v>6.2506375279029627E-4</v>
      </c>
      <c r="H236" s="120">
        <v>0.68752293680307464</v>
      </c>
      <c r="I236" s="123"/>
      <c r="J236" s="17">
        <v>388.94</v>
      </c>
      <c r="K236" s="121">
        <v>37.032499999999999</v>
      </c>
      <c r="L236" s="17">
        <v>342.05960103926606</v>
      </c>
      <c r="M236" s="121">
        <v>4.9263267454785202</v>
      </c>
      <c r="N236" s="17">
        <v>336.91459040504117</v>
      </c>
      <c r="O236" s="121">
        <v>3.8285605229592523</v>
      </c>
    </row>
    <row r="237" spans="1:15" s="124" customFormat="1" ht="14.15">
      <c r="A237" s="119" t="s">
        <v>545</v>
      </c>
      <c r="B237" s="120">
        <v>5.3646142579035626E-2</v>
      </c>
      <c r="C237" s="120">
        <v>8.6987234165700525E-4</v>
      </c>
      <c r="D237" s="120">
        <v>0.3978318209041245</v>
      </c>
      <c r="E237" s="120">
        <v>6.5243548303506151E-3</v>
      </c>
      <c r="F237" s="120">
        <v>5.3721949070625316E-2</v>
      </c>
      <c r="G237" s="120">
        <v>6.0411985831921938E-4</v>
      </c>
      <c r="H237" s="120">
        <v>0.68569865297784416</v>
      </c>
      <c r="I237" s="123"/>
      <c r="J237" s="17">
        <v>366.72</v>
      </c>
      <c r="K237" s="121">
        <v>35.18</v>
      </c>
      <c r="L237" s="17">
        <v>340.07446493634757</v>
      </c>
      <c r="M237" s="121">
        <v>4.7449206192967228</v>
      </c>
      <c r="N237" s="17">
        <v>337.33189286418269</v>
      </c>
      <c r="O237" s="121">
        <v>3.70034447416807</v>
      </c>
    </row>
    <row r="238" spans="1:15" s="124" customFormat="1" ht="14.15">
      <c r="A238" s="119" t="s">
        <v>546</v>
      </c>
      <c r="B238" s="120">
        <v>5.3615279121228467E-2</v>
      </c>
      <c r="C238" s="120">
        <v>9.3273676965839093E-4</v>
      </c>
      <c r="D238" s="120">
        <v>0.40065080912976381</v>
      </c>
      <c r="E238" s="120">
        <v>7.0021312124837814E-3</v>
      </c>
      <c r="F238" s="120">
        <v>5.4120930662180045E-2</v>
      </c>
      <c r="G238" s="120">
        <v>6.213349710713612E-4</v>
      </c>
      <c r="H238" s="120">
        <v>0.65689555228686147</v>
      </c>
      <c r="I238" s="123"/>
      <c r="J238" s="17">
        <v>353.76</v>
      </c>
      <c r="K238" s="121">
        <v>36.107500000000002</v>
      </c>
      <c r="L238" s="17">
        <v>342.12011196597507</v>
      </c>
      <c r="M238" s="121">
        <v>5.0814295615036391</v>
      </c>
      <c r="N238" s="17">
        <v>339.77230305380931</v>
      </c>
      <c r="O238" s="121">
        <v>3.8041644305192492</v>
      </c>
    </row>
    <row r="239" spans="1:15" s="124" customFormat="1" ht="14.15">
      <c r="A239" s="119" t="s">
        <v>547</v>
      </c>
      <c r="B239" s="120">
        <v>5.3947621279040778E-2</v>
      </c>
      <c r="C239" s="120">
        <v>1.3434542302385116E-3</v>
      </c>
      <c r="D239" s="120">
        <v>0.4065829750881203</v>
      </c>
      <c r="E239" s="120">
        <v>1.0472904225104104E-2</v>
      </c>
      <c r="F239" s="120">
        <v>5.466285443413485E-2</v>
      </c>
      <c r="G239" s="120">
        <v>8.4204978353887927E-4</v>
      </c>
      <c r="H239" s="120">
        <v>0.59803626395378007</v>
      </c>
      <c r="I239" s="123"/>
      <c r="J239" s="17">
        <v>368.57</v>
      </c>
      <c r="K239" s="121">
        <v>55.55</v>
      </c>
      <c r="L239" s="17">
        <v>346.41147507435431</v>
      </c>
      <c r="M239" s="121">
        <v>7.5638410691594959</v>
      </c>
      <c r="N239" s="17">
        <v>343.08555421852941</v>
      </c>
      <c r="O239" s="121">
        <v>5.1501929665182153</v>
      </c>
    </row>
    <row r="240" spans="1:15" s="124" customFormat="1" ht="14.15">
      <c r="A240" s="119" t="s">
        <v>548</v>
      </c>
      <c r="B240" s="120">
        <v>5.0848873915067642E-2</v>
      </c>
      <c r="C240" s="120">
        <v>1.2774983185917619E-3</v>
      </c>
      <c r="D240" s="120">
        <v>0.37777534011779551</v>
      </c>
      <c r="E240" s="120">
        <v>9.7772176953368657E-3</v>
      </c>
      <c r="F240" s="120">
        <v>5.3994191644464555E-2</v>
      </c>
      <c r="G240" s="120">
        <v>8.6071719556517429E-4</v>
      </c>
      <c r="H240" s="120">
        <v>0.61593056478366603</v>
      </c>
      <c r="I240" s="123"/>
      <c r="J240" s="17">
        <v>235.25</v>
      </c>
      <c r="K240" s="121">
        <v>62.024999999999999</v>
      </c>
      <c r="L240" s="17">
        <v>325.39993501940876</v>
      </c>
      <c r="M240" s="121">
        <v>7.2089409046310822</v>
      </c>
      <c r="N240" s="17">
        <v>338.99719149223836</v>
      </c>
      <c r="O240" s="121">
        <v>5.2674798576030692</v>
      </c>
    </row>
    <row r="241" spans="1:15" s="124" customFormat="1" ht="14.15">
      <c r="A241" s="119" t="s">
        <v>549</v>
      </c>
      <c r="B241" s="120">
        <v>5.1400711463484849E-2</v>
      </c>
      <c r="C241" s="120">
        <v>1.3296914133009111E-3</v>
      </c>
      <c r="D241" s="120">
        <v>0.38327659723102192</v>
      </c>
      <c r="E241" s="120">
        <v>1.0639707582932921E-2</v>
      </c>
      <c r="F241" s="120">
        <v>5.3895948680220518E-2</v>
      </c>
      <c r="G241" s="120">
        <v>7.8099572335062911E-4</v>
      </c>
      <c r="H241" s="120">
        <v>0.52200557937652992</v>
      </c>
      <c r="I241" s="123"/>
      <c r="J241" s="17">
        <v>257.47000000000003</v>
      </c>
      <c r="K241" s="121">
        <v>59.247500000000002</v>
      </c>
      <c r="L241" s="17">
        <v>329.44613969998926</v>
      </c>
      <c r="M241" s="121">
        <v>7.8132040254931097</v>
      </c>
      <c r="N241" s="17">
        <v>338.39629220784059</v>
      </c>
      <c r="O241" s="121">
        <v>4.7806463900029534</v>
      </c>
    </row>
    <row r="242" spans="1:15" s="124" customFormat="1" ht="14.15">
      <c r="A242" s="119" t="s">
        <v>550</v>
      </c>
      <c r="B242" s="120">
        <v>5.3585871887442675E-2</v>
      </c>
      <c r="C242" s="120">
        <v>1.2937116873241933E-3</v>
      </c>
      <c r="D242" s="120">
        <v>0.40444012752053493</v>
      </c>
      <c r="E242" s="120">
        <v>9.7979979547236674E-3</v>
      </c>
      <c r="F242" s="120">
        <v>5.4559729300055891E-2</v>
      </c>
      <c r="G242" s="120">
        <v>8.0985954609403947E-4</v>
      </c>
      <c r="H242" s="120">
        <v>0.61270918815140063</v>
      </c>
      <c r="I242" s="123"/>
      <c r="J242" s="17">
        <v>353.76</v>
      </c>
      <c r="K242" s="121">
        <v>53.697499999999998</v>
      </c>
      <c r="L242" s="17">
        <v>344.86341840752931</v>
      </c>
      <c r="M242" s="121">
        <v>7.0876436505668661</v>
      </c>
      <c r="N242" s="17">
        <v>342.455191797309</v>
      </c>
      <c r="O242" s="121">
        <v>4.9540400415293036</v>
      </c>
    </row>
    <row r="243" spans="1:15" s="124" customFormat="1" ht="14.15">
      <c r="A243" s="119" t="s">
        <v>551</v>
      </c>
      <c r="B243" s="120">
        <v>5.2080012359794918E-2</v>
      </c>
      <c r="C243" s="120">
        <v>1.0743073309251088E-3</v>
      </c>
      <c r="D243" s="120">
        <v>0.3890172076048572</v>
      </c>
      <c r="E243" s="120">
        <v>8.2794542055972826E-3</v>
      </c>
      <c r="F243" s="120">
        <v>5.4191669888749135E-2</v>
      </c>
      <c r="G243" s="120">
        <v>8.2897463376892027E-4</v>
      </c>
      <c r="H243" s="120">
        <v>0.71874661363415349</v>
      </c>
      <c r="I243" s="123"/>
      <c r="J243" s="17">
        <v>287.10000000000002</v>
      </c>
      <c r="K243" s="121">
        <v>50.92</v>
      </c>
      <c r="L243" s="17">
        <v>333.65126890378087</v>
      </c>
      <c r="M243" s="121">
        <v>6.0566004765678771</v>
      </c>
      <c r="N243" s="17">
        <v>340.20489009373864</v>
      </c>
      <c r="O243" s="121">
        <v>5.0725329361772289</v>
      </c>
    </row>
    <row r="244" spans="1:15" s="124" customFormat="1" ht="14.15">
      <c r="A244" s="119" t="s">
        <v>552</v>
      </c>
      <c r="B244" s="120">
        <v>5.2407607245667405E-2</v>
      </c>
      <c r="C244" s="120">
        <v>1.1627100572225283E-3</v>
      </c>
      <c r="D244" s="120">
        <v>0.39169267662401708</v>
      </c>
      <c r="E244" s="120">
        <v>8.7820004012198576E-3</v>
      </c>
      <c r="F244" s="120">
        <v>5.410841734535729E-2</v>
      </c>
      <c r="G244" s="120">
        <v>7.6224133478611429E-4</v>
      </c>
      <c r="H244" s="120">
        <v>0.62831823500396722</v>
      </c>
      <c r="I244" s="123"/>
      <c r="J244" s="17">
        <v>301.91000000000003</v>
      </c>
      <c r="K244" s="121">
        <v>51.847499999999997</v>
      </c>
      <c r="L244" s="17">
        <v>335.60517769180092</v>
      </c>
      <c r="M244" s="121">
        <v>6.4114360346847032</v>
      </c>
      <c r="N244" s="17">
        <v>339.69577815094851</v>
      </c>
      <c r="O244" s="121">
        <v>4.6651049348265508</v>
      </c>
    </row>
    <row r="245" spans="1:15" s="124" customFormat="1" ht="14.15">
      <c r="A245" s="119" t="s">
        <v>553</v>
      </c>
      <c r="B245" s="120">
        <v>5.1947983446157697E-2</v>
      </c>
      <c r="C245" s="120">
        <v>1.1385022346235003E-3</v>
      </c>
      <c r="D245" s="120">
        <v>0.38636346503650054</v>
      </c>
      <c r="E245" s="120">
        <v>8.4554935098338623E-3</v>
      </c>
      <c r="F245" s="120">
        <v>5.3819373684599374E-2</v>
      </c>
      <c r="G245" s="120">
        <v>7.6529383968671828E-4</v>
      </c>
      <c r="H245" s="120">
        <v>0.64975057097433353</v>
      </c>
      <c r="I245" s="123"/>
      <c r="J245" s="17">
        <v>283.39499999999998</v>
      </c>
      <c r="K245" s="121">
        <v>49.994999999999997</v>
      </c>
      <c r="L245" s="17">
        <v>331.70950568595566</v>
      </c>
      <c r="M245" s="121">
        <v>6.1969736536928641</v>
      </c>
      <c r="N245" s="17">
        <v>337.92788536679706</v>
      </c>
      <c r="O245" s="121">
        <v>4.6850036092268743</v>
      </c>
    </row>
    <row r="246" spans="1:15" s="124" customFormat="1" ht="14.15">
      <c r="A246" s="119" t="s">
        <v>554</v>
      </c>
      <c r="B246" s="120">
        <v>5.3439579460107273E-2</v>
      </c>
      <c r="C246" s="120">
        <v>1.351688542599703E-3</v>
      </c>
      <c r="D246" s="120">
        <v>0.39917268943284451</v>
      </c>
      <c r="E246" s="120">
        <v>1.0250237898494149E-2</v>
      </c>
      <c r="F246" s="120">
        <v>5.426204917059791E-2</v>
      </c>
      <c r="G246" s="120">
        <v>7.0994111018663061E-4</v>
      </c>
      <c r="H246" s="120">
        <v>0.50951034915862092</v>
      </c>
      <c r="I246" s="123"/>
      <c r="J246" s="17">
        <v>346.35</v>
      </c>
      <c r="K246" s="121">
        <v>83.325000000000003</v>
      </c>
      <c r="L246" s="17">
        <v>341.04800307686548</v>
      </c>
      <c r="M246" s="121">
        <v>7.4422370613125155</v>
      </c>
      <c r="N246" s="17">
        <v>340.63524718121278</v>
      </c>
      <c r="O246" s="121">
        <v>4.344917088349332</v>
      </c>
    </row>
    <row r="247" spans="1:15" s="124" customFormat="1" ht="14.15">
      <c r="A247" s="119" t="s">
        <v>555</v>
      </c>
      <c r="B247" s="120">
        <v>5.3951847387579965E-2</v>
      </c>
      <c r="C247" s="120">
        <v>1.3024103787638308E-3</v>
      </c>
      <c r="D247" s="120">
        <v>0.3992418041124739</v>
      </c>
      <c r="E247" s="120">
        <v>9.5941127241857636E-3</v>
      </c>
      <c r="F247" s="120">
        <v>5.3748636342791853E-2</v>
      </c>
      <c r="G247" s="120">
        <v>6.8446895883190681E-4</v>
      </c>
      <c r="H247" s="120">
        <v>0.52992877192701493</v>
      </c>
      <c r="I247" s="123"/>
      <c r="J247" s="17">
        <v>368.57</v>
      </c>
      <c r="K247" s="121">
        <v>55.55</v>
      </c>
      <c r="L247" s="17">
        <v>341.09815853067914</v>
      </c>
      <c r="M247" s="121">
        <v>6.9659898732288248</v>
      </c>
      <c r="N247" s="17">
        <v>337.49515702642202</v>
      </c>
      <c r="O247" s="121">
        <v>4.1912724613413035</v>
      </c>
    </row>
    <row r="248" spans="1:15" s="124" customFormat="1" ht="14.15">
      <c r="A248" s="119" t="s">
        <v>556</v>
      </c>
      <c r="B248" s="120">
        <v>5.3297959727095501E-2</v>
      </c>
      <c r="C248" s="120">
        <v>1.4011584779982632E-3</v>
      </c>
      <c r="D248" s="120">
        <v>0.39749492822259874</v>
      </c>
      <c r="E248" s="120">
        <v>1.028931078969377E-2</v>
      </c>
      <c r="F248" s="120">
        <v>5.4148736216906863E-2</v>
      </c>
      <c r="G248" s="120">
        <v>7.2937865743253119E-4</v>
      </c>
      <c r="H248" s="120">
        <v>0.52036734182551314</v>
      </c>
      <c r="I248" s="123"/>
      <c r="J248" s="17">
        <v>342.65</v>
      </c>
      <c r="K248" s="121">
        <v>59.255000000000003</v>
      </c>
      <c r="L248" s="17">
        <v>339.82971707540389</v>
      </c>
      <c r="M248" s="121">
        <v>7.4795131532505579</v>
      </c>
      <c r="N248" s="17">
        <v>339.94234403590895</v>
      </c>
      <c r="O248" s="121">
        <v>4.464130220431862</v>
      </c>
    </row>
    <row r="249" spans="1:15" s="124" customFormat="1" ht="14.15">
      <c r="A249" s="119" t="s">
        <v>557</v>
      </c>
      <c r="B249" s="120">
        <v>5.4207027862150176E-2</v>
      </c>
      <c r="C249" s="120">
        <v>1.2353101203878042E-3</v>
      </c>
      <c r="D249" s="120">
        <v>0.40279515968600171</v>
      </c>
      <c r="E249" s="120">
        <v>9.0248180680801374E-3</v>
      </c>
      <c r="F249" s="120">
        <v>5.395578565695424E-2</v>
      </c>
      <c r="G249" s="120">
        <v>6.831352832981861E-4</v>
      </c>
      <c r="H249" s="120">
        <v>0.56508591630281246</v>
      </c>
      <c r="I249" s="123"/>
      <c r="J249" s="17">
        <v>388.94</v>
      </c>
      <c r="K249" s="121">
        <v>51.847499999999997</v>
      </c>
      <c r="L249" s="17">
        <v>343.67344144968672</v>
      </c>
      <c r="M249" s="121">
        <v>6.5365990658794537</v>
      </c>
      <c r="N249" s="17">
        <v>338.76228942600443</v>
      </c>
      <c r="O249" s="121">
        <v>4.182330561372317</v>
      </c>
    </row>
    <row r="250" spans="1:15" s="124" customFormat="1" ht="14.15">
      <c r="A250" s="119" t="s">
        <v>558</v>
      </c>
      <c r="B250" s="120">
        <v>5.2934721786070581E-2</v>
      </c>
      <c r="C250" s="120">
        <v>1.3445999506420628E-3</v>
      </c>
      <c r="D250" s="120">
        <v>0.38815604798295417</v>
      </c>
      <c r="E250" s="120">
        <v>9.3359508013784592E-3</v>
      </c>
      <c r="F250" s="120">
        <v>5.3388044236233279E-2</v>
      </c>
      <c r="G250" s="120">
        <v>6.8847163120776863E-4</v>
      </c>
      <c r="H250" s="120">
        <v>0.53615435880637718</v>
      </c>
      <c r="I250" s="123"/>
      <c r="J250" s="17">
        <v>327.83499999999998</v>
      </c>
      <c r="K250" s="121">
        <v>24.997499999999999</v>
      </c>
      <c r="L250" s="17">
        <v>333.02155888299217</v>
      </c>
      <c r="M250" s="121">
        <v>6.8326446484263785</v>
      </c>
      <c r="N250" s="17">
        <v>335.28882070871418</v>
      </c>
      <c r="O250" s="121">
        <v>4.2171252898239482</v>
      </c>
    </row>
    <row r="251" spans="1:15" s="124" customFormat="1" ht="14.15">
      <c r="A251" s="119" t="s">
        <v>559</v>
      </c>
      <c r="B251" s="120">
        <v>5.1127699421786903E-2</v>
      </c>
      <c r="C251" s="120">
        <v>1.2913127398390552E-3</v>
      </c>
      <c r="D251" s="120">
        <v>0.38208010125919095</v>
      </c>
      <c r="E251" s="120">
        <v>9.7548854694417559E-3</v>
      </c>
      <c r="F251" s="120">
        <v>5.4356202381522459E-2</v>
      </c>
      <c r="G251" s="120">
        <v>7.3613545382688282E-4</v>
      </c>
      <c r="H251" s="120">
        <v>0.53044562676887363</v>
      </c>
      <c r="I251" s="123"/>
      <c r="J251" s="17">
        <v>255.62</v>
      </c>
      <c r="K251" s="121">
        <v>57.395000000000003</v>
      </c>
      <c r="L251" s="17">
        <v>328.56748139919006</v>
      </c>
      <c r="M251" s="121">
        <v>7.1701760318875607</v>
      </c>
      <c r="N251" s="17">
        <v>341.21093279348764</v>
      </c>
      <c r="O251" s="121">
        <v>4.5045581983063006</v>
      </c>
    </row>
    <row r="252" spans="1:15" s="124" customFormat="1" ht="14.15">
      <c r="A252" s="119" t="s">
        <v>560</v>
      </c>
      <c r="B252" s="120">
        <v>5.4219148994637763E-2</v>
      </c>
      <c r="C252" s="120">
        <v>1.2767341662965454E-3</v>
      </c>
      <c r="D252" s="120">
        <v>0.39525385352630682</v>
      </c>
      <c r="E252" s="120">
        <v>9.267023369848252E-3</v>
      </c>
      <c r="F252" s="120">
        <v>5.2792564647563378E-2</v>
      </c>
      <c r="G252" s="120">
        <v>6.6842128852527376E-4</v>
      </c>
      <c r="H252" s="120">
        <v>0.54002438052655621</v>
      </c>
      <c r="I252" s="123"/>
      <c r="J252" s="17">
        <v>388.94</v>
      </c>
      <c r="K252" s="121">
        <v>51.847499999999997</v>
      </c>
      <c r="L252" s="17">
        <v>338.20010414995073</v>
      </c>
      <c r="M252" s="121">
        <v>6.7479103762543158</v>
      </c>
      <c r="N252" s="17">
        <v>331.64363648125305</v>
      </c>
      <c r="O252" s="121">
        <v>4.0967647278543282</v>
      </c>
    </row>
    <row r="253" spans="1:15" s="124" customFormat="1" ht="14.15">
      <c r="A253" s="119" t="s">
        <v>561</v>
      </c>
      <c r="B253" s="120">
        <v>5.4734826328386915E-2</v>
      </c>
      <c r="C253" s="120">
        <v>1.3543708512539908E-3</v>
      </c>
      <c r="D253" s="120">
        <v>0.40259689574109048</v>
      </c>
      <c r="E253" s="120">
        <v>9.8299228672700054E-3</v>
      </c>
      <c r="F253" s="120">
        <v>5.3243194223083823E-2</v>
      </c>
      <c r="G253" s="120">
        <v>7.1545149705695775E-4</v>
      </c>
      <c r="H253" s="120">
        <v>0.55034675026502156</v>
      </c>
      <c r="I253" s="123"/>
      <c r="J253" s="17">
        <v>466.71</v>
      </c>
      <c r="K253" s="121">
        <v>55.55</v>
      </c>
      <c r="L253" s="17">
        <v>343.52992222236134</v>
      </c>
      <c r="M253" s="121">
        <v>7.1200167720457568</v>
      </c>
      <c r="N253" s="17">
        <v>334.40232176815834</v>
      </c>
      <c r="O253" s="121">
        <v>4.3826692275060415</v>
      </c>
    </row>
    <row r="254" spans="1:15" s="124" customFormat="1" ht="14.15">
      <c r="A254" s="119" t="s">
        <v>562</v>
      </c>
      <c r="B254" s="120">
        <v>5.1249227317313024E-2</v>
      </c>
      <c r="C254" s="120">
        <v>1.2161423939732821E-3</v>
      </c>
      <c r="D254" s="120">
        <v>0.37680515865920494</v>
      </c>
      <c r="E254" s="120">
        <v>8.807387441610165E-3</v>
      </c>
      <c r="F254" s="120">
        <v>5.3219173389694438E-2</v>
      </c>
      <c r="G254" s="120">
        <v>6.9256771006593698E-4</v>
      </c>
      <c r="H254" s="120">
        <v>0.55675464995793933</v>
      </c>
      <c r="I254" s="123"/>
      <c r="J254" s="17">
        <v>253.77</v>
      </c>
      <c r="K254" s="121">
        <v>53.692500000000003</v>
      </c>
      <c r="L254" s="17">
        <v>324.68468574438606</v>
      </c>
      <c r="M254" s="121">
        <v>6.4991307602674757</v>
      </c>
      <c r="N254" s="17">
        <v>334.25529968657344</v>
      </c>
      <c r="O254" s="121">
        <v>4.2428242306779014</v>
      </c>
    </row>
    <row r="255" spans="1:15" s="124" customFormat="1" ht="14.15">
      <c r="A255" s="119" t="s">
        <v>563</v>
      </c>
      <c r="B255" s="120">
        <v>5.3732755912638187E-2</v>
      </c>
      <c r="C255" s="120">
        <v>1.3250151636753098E-3</v>
      </c>
      <c r="D255" s="120">
        <v>0.3941496419810156</v>
      </c>
      <c r="E255" s="120">
        <v>9.8040917031796074E-3</v>
      </c>
      <c r="F255" s="120">
        <v>5.3197579821066175E-2</v>
      </c>
      <c r="G255" s="120">
        <v>6.9079364185833589E-4</v>
      </c>
      <c r="H255" s="120">
        <v>0.52204775004338422</v>
      </c>
      <c r="I255" s="123"/>
      <c r="J255" s="17">
        <v>361.16500000000002</v>
      </c>
      <c r="K255" s="121">
        <v>55.55</v>
      </c>
      <c r="L255" s="17">
        <v>337.39620629102086</v>
      </c>
      <c r="M255" s="121">
        <v>7.1441727635194416</v>
      </c>
      <c r="N255" s="17">
        <v>334.12313107669081</v>
      </c>
      <c r="O255" s="121">
        <v>4.2320591545229433</v>
      </c>
    </row>
    <row r="256" spans="1:15">
      <c r="A256" s="125" t="s">
        <v>564</v>
      </c>
      <c r="B256" s="126">
        <v>5.4051514946244411E-2</v>
      </c>
      <c r="C256" s="126">
        <v>1.1328037964930485E-3</v>
      </c>
      <c r="D256" s="126">
        <v>0.39993597114199658</v>
      </c>
      <c r="E256" s="126">
        <v>8.3470952478107915E-3</v>
      </c>
      <c r="F256" s="126">
        <v>5.3672559000505812E-2</v>
      </c>
      <c r="G256" s="126">
        <v>6.9113258386679162E-4</v>
      </c>
      <c r="H256" s="126">
        <v>0.61697016686240902</v>
      </c>
      <c r="I256" s="127"/>
      <c r="J256" s="25">
        <v>372.27499999999998</v>
      </c>
      <c r="K256" s="128">
        <v>48.145000000000003</v>
      </c>
      <c r="L256" s="25">
        <v>341.60176745369012</v>
      </c>
      <c r="M256" s="128">
        <v>6.0586594128338955</v>
      </c>
      <c r="N256" s="25">
        <v>337.02972936578431</v>
      </c>
      <c r="O256" s="128">
        <v>4.2322938555730767</v>
      </c>
    </row>
    <row r="257" spans="1:15">
      <c r="A257" s="122"/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</row>
    <row r="258" spans="1:15" ht="23">
      <c r="A258" s="129" t="s">
        <v>565</v>
      </c>
      <c r="B258" s="130"/>
      <c r="C258" s="131"/>
      <c r="D258" s="131"/>
      <c r="E258" s="131"/>
      <c r="F258" s="131"/>
      <c r="G258" s="131"/>
      <c r="H258" s="131"/>
      <c r="I258" s="131"/>
      <c r="J258" s="132"/>
      <c r="K258" s="132"/>
      <c r="L258" s="132"/>
      <c r="M258" s="132"/>
      <c r="N258" s="132"/>
      <c r="O258" s="132"/>
    </row>
    <row r="259" spans="1:15">
      <c r="A259" s="119" t="s">
        <v>566</v>
      </c>
      <c r="B259" s="120">
        <v>4.5741226995238873E-2</v>
      </c>
      <c r="C259" s="120">
        <v>1.5021235831629595E-3</v>
      </c>
      <c r="D259" s="120">
        <v>0.11482032043877341</v>
      </c>
      <c r="E259" s="120">
        <v>3.8405862269131324E-3</v>
      </c>
      <c r="F259" s="120">
        <v>1.8207342899074119E-2</v>
      </c>
      <c r="G259" s="120">
        <v>1.4302176394921659E-4</v>
      </c>
      <c r="H259" s="120">
        <f>(G259/F259)/(E259/D259)</f>
        <v>0.23484255308740806</v>
      </c>
      <c r="I259" s="115"/>
      <c r="J259" s="121">
        <v>18.324999999999999</v>
      </c>
      <c r="K259" s="121">
        <v>51.631999999999998</v>
      </c>
      <c r="L259" s="121">
        <v>110.36527830417866</v>
      </c>
      <c r="M259" s="121">
        <v>3.4988271166982594</v>
      </c>
      <c r="N259" s="121">
        <v>116.31635202057514</v>
      </c>
      <c r="O259" s="121">
        <v>0.90766681585524722</v>
      </c>
    </row>
    <row r="260" spans="1:15">
      <c r="A260" s="119" t="s">
        <v>567</v>
      </c>
      <c r="B260" s="120">
        <v>4.6591284482100905E-2</v>
      </c>
      <c r="C260" s="120">
        <v>2.0357672638479296E-3</v>
      </c>
      <c r="D260" s="120">
        <v>0.1201962408381213</v>
      </c>
      <c r="E260" s="120">
        <v>5.1861261394465109E-3</v>
      </c>
      <c r="F260" s="120">
        <v>1.8781781344833774E-2</v>
      </c>
      <c r="G260" s="120">
        <v>2.0427250399889996E-4</v>
      </c>
      <c r="H260" s="120">
        <f t="shared" ref="H260:H278" si="0">(G260/F260)/(E260/D260)</f>
        <v>0.25206987259696251</v>
      </c>
      <c r="I260" s="115"/>
      <c r="J260" s="121">
        <v>27.875</v>
      </c>
      <c r="K260" s="121">
        <v>103.69499999999999</v>
      </c>
      <c r="L260" s="121">
        <v>115.24992130037965</v>
      </c>
      <c r="M260" s="121">
        <v>4.7015300869699406</v>
      </c>
      <c r="N260" s="121">
        <v>119.95217726636162</v>
      </c>
      <c r="O260" s="121">
        <v>1.2941708111581116</v>
      </c>
    </row>
    <row r="261" spans="1:15">
      <c r="A261" s="119" t="s">
        <v>568</v>
      </c>
      <c r="B261" s="120">
        <v>4.8073709016593316E-2</v>
      </c>
      <c r="C261" s="120">
        <v>1.8514700095503768E-3</v>
      </c>
      <c r="D261" s="120">
        <v>0.1205800001660083</v>
      </c>
      <c r="E261" s="120">
        <v>4.4646270901786767E-3</v>
      </c>
      <c r="F261" s="120">
        <v>1.830918551230078E-2</v>
      </c>
      <c r="G261" s="120">
        <v>1.8199891786065185E-4</v>
      </c>
      <c r="H261" s="120">
        <f t="shared" si="0"/>
        <v>0.26846635767338362</v>
      </c>
      <c r="I261" s="115"/>
      <c r="J261" s="121">
        <v>101.94</v>
      </c>
      <c r="K261" s="121">
        <v>90.72999999999999</v>
      </c>
      <c r="L261" s="121">
        <v>115.59771392219054</v>
      </c>
      <c r="M261" s="121">
        <v>4.0462638765975809</v>
      </c>
      <c r="N261" s="121">
        <v>116.96109971364395</v>
      </c>
      <c r="O261" s="121">
        <v>1.1538754031830571</v>
      </c>
    </row>
    <row r="262" spans="1:15">
      <c r="A262" s="119" t="s">
        <v>569</v>
      </c>
      <c r="B262" s="120">
        <v>4.6550893497992643E-2</v>
      </c>
      <c r="C262" s="120">
        <v>1.928013674434645E-3</v>
      </c>
      <c r="D262" s="120">
        <v>0.11699488027586617</v>
      </c>
      <c r="E262" s="120">
        <v>4.7244254616240827E-3</v>
      </c>
      <c r="F262" s="120">
        <v>1.8334056606433568E-2</v>
      </c>
      <c r="G262" s="120">
        <v>1.9711853900637738E-4</v>
      </c>
      <c r="H262" s="120">
        <f t="shared" si="0"/>
        <v>0.2662482485964362</v>
      </c>
      <c r="I262" s="115"/>
      <c r="J262" s="121">
        <v>33.43</v>
      </c>
      <c r="K262" s="121">
        <v>90.72999999999999</v>
      </c>
      <c r="L262" s="121">
        <v>112.34394742059597</v>
      </c>
      <c r="M262" s="121">
        <v>4.2953289405238317</v>
      </c>
      <c r="N262" s="121">
        <v>117.11854444489086</v>
      </c>
      <c r="O262" s="121">
        <v>1.2494316366937692</v>
      </c>
    </row>
    <row r="263" spans="1:15">
      <c r="A263" s="119" t="s">
        <v>570</v>
      </c>
      <c r="B263" s="120">
        <v>4.674657563565357E-2</v>
      </c>
      <c r="C263" s="120">
        <v>1.5710653827106886E-3</v>
      </c>
      <c r="D263" s="120">
        <v>0.11819334841443835</v>
      </c>
      <c r="E263" s="120">
        <v>3.9472808835445189E-3</v>
      </c>
      <c r="F263" s="120">
        <v>1.8361295117152777E-2</v>
      </c>
      <c r="G263" s="120">
        <v>1.7968199202473366E-4</v>
      </c>
      <c r="H263" s="120">
        <f t="shared" si="0"/>
        <v>0.29301931432177947</v>
      </c>
      <c r="I263" s="115"/>
      <c r="J263" s="121">
        <v>35.28</v>
      </c>
      <c r="K263" s="121">
        <v>87.03</v>
      </c>
      <c r="L263" s="121">
        <v>113.43280816061873</v>
      </c>
      <c r="M263" s="121">
        <v>3.5851850336875195</v>
      </c>
      <c r="N263" s="121">
        <v>117.29097153042581</v>
      </c>
      <c r="O263" s="121">
        <v>1.1391821324592546</v>
      </c>
    </row>
    <row r="264" spans="1:15">
      <c r="A264" s="119" t="s">
        <v>571</v>
      </c>
      <c r="B264" s="120">
        <v>5.1228625195233544E-2</v>
      </c>
      <c r="C264" s="120">
        <v>1.7366189479089246E-3</v>
      </c>
      <c r="D264" s="120">
        <v>0.13041731073214205</v>
      </c>
      <c r="E264" s="120">
        <v>4.452556902272412E-3</v>
      </c>
      <c r="F264" s="120">
        <v>1.8452853042055635E-2</v>
      </c>
      <c r="G264" s="120">
        <v>1.5703076560907655E-4</v>
      </c>
      <c r="H264" s="120">
        <f t="shared" si="0"/>
        <v>0.24925678402738455</v>
      </c>
      <c r="I264" s="115"/>
      <c r="J264" s="121">
        <v>250.065</v>
      </c>
      <c r="K264" s="121">
        <v>77.765000000000015</v>
      </c>
      <c r="L264" s="121">
        <v>124.47262637162149</v>
      </c>
      <c r="M264" s="121">
        <v>4.0003484698315148</v>
      </c>
      <c r="N264" s="121">
        <v>117.8705239716821</v>
      </c>
      <c r="O264" s="121">
        <v>0.99598017024943208</v>
      </c>
    </row>
    <row r="265" spans="1:15">
      <c r="A265" s="119" t="s">
        <v>572</v>
      </c>
      <c r="B265" s="120">
        <v>5.1678604486496714E-2</v>
      </c>
      <c r="C265" s="120">
        <v>2.052018197746871E-3</v>
      </c>
      <c r="D265" s="120">
        <v>0.13135342255847748</v>
      </c>
      <c r="E265" s="120">
        <v>4.8467877005425458E-3</v>
      </c>
      <c r="F265" s="120">
        <v>1.8588694452817967E-2</v>
      </c>
      <c r="G265" s="120">
        <v>1.9058501621048248E-4</v>
      </c>
      <c r="H265" s="120">
        <f t="shared" si="0"/>
        <v>0.27786078652833479</v>
      </c>
      <c r="I265" s="115"/>
      <c r="J265" s="121">
        <v>272.28499999999997</v>
      </c>
      <c r="K265" s="121">
        <v>95.355000000000018</v>
      </c>
      <c r="L265" s="121">
        <v>125.31312901381962</v>
      </c>
      <c r="M265" s="121">
        <v>4.3507980526987922</v>
      </c>
      <c r="N265" s="121">
        <v>118.7302904297906</v>
      </c>
      <c r="O265" s="121">
        <v>1.2078716564599883</v>
      </c>
    </row>
    <row r="266" spans="1:15">
      <c r="A266" s="119" t="s">
        <v>573</v>
      </c>
      <c r="B266" s="120">
        <v>4.9199873563924357E-2</v>
      </c>
      <c r="C266" s="120">
        <v>1.2803793129828652E-3</v>
      </c>
      <c r="D266" s="120">
        <v>0.12455781233860898</v>
      </c>
      <c r="E266" s="120">
        <v>3.1737009760146304E-3</v>
      </c>
      <c r="F266" s="120">
        <v>1.8389391221242214E-2</v>
      </c>
      <c r="G266" s="120">
        <v>1.5386953583372551E-4</v>
      </c>
      <c r="H266" s="120">
        <f t="shared" si="0"/>
        <v>0.32839025278789724</v>
      </c>
      <c r="I266" s="115"/>
      <c r="J266" s="121">
        <v>166.75</v>
      </c>
      <c r="K266" s="121">
        <v>61.102500000000006</v>
      </c>
      <c r="L266" s="121">
        <v>119.19571781563755</v>
      </c>
      <c r="M266" s="121">
        <v>2.8667365651764229</v>
      </c>
      <c r="N266" s="121">
        <v>117.46882258022875</v>
      </c>
      <c r="O266" s="121">
        <v>0.97605898438325445</v>
      </c>
    </row>
    <row r="267" spans="1:15">
      <c r="A267" s="119" t="s">
        <v>574</v>
      </c>
      <c r="B267" s="120">
        <v>4.9774299627243362E-2</v>
      </c>
      <c r="C267" s="120">
        <v>3.0348108914633816E-3</v>
      </c>
      <c r="D267" s="120">
        <v>0.12608061481558613</v>
      </c>
      <c r="E267" s="120">
        <v>7.6413122687946332E-3</v>
      </c>
      <c r="F267" s="120">
        <v>1.8499002280499707E-2</v>
      </c>
      <c r="G267" s="120">
        <v>2.4461430730325743E-4</v>
      </c>
      <c r="H267" s="120">
        <f t="shared" si="0"/>
        <v>0.21817948843641252</v>
      </c>
      <c r="I267" s="115"/>
      <c r="J267" s="121">
        <v>183.41500000000002</v>
      </c>
      <c r="K267" s="121">
        <v>142.57499999999999</v>
      </c>
      <c r="L267" s="121">
        <v>120.56975288575728</v>
      </c>
      <c r="M267" s="121">
        <v>6.8906330114219845</v>
      </c>
      <c r="N267" s="121">
        <v>118.16262425326001</v>
      </c>
      <c r="O267" s="121">
        <v>1.5495584658167791</v>
      </c>
    </row>
    <row r="268" spans="1:15">
      <c r="A268" s="119" t="s">
        <v>575</v>
      </c>
      <c r="B268" s="120">
        <v>5.112876665138183E-2</v>
      </c>
      <c r="C268" s="120">
        <v>2.2149529868799324E-3</v>
      </c>
      <c r="D268" s="120">
        <v>0.1303813481798495</v>
      </c>
      <c r="E268" s="120">
        <v>5.4007560773455974E-3</v>
      </c>
      <c r="F268" s="120">
        <v>1.8637895121376823E-2</v>
      </c>
      <c r="G268" s="120">
        <v>2.2628106870146181E-4</v>
      </c>
      <c r="H268" s="120">
        <f t="shared" si="0"/>
        <v>0.29309759987073369</v>
      </c>
      <c r="I268" s="115"/>
      <c r="J268" s="121">
        <v>255.62</v>
      </c>
      <c r="K268" s="121">
        <v>99.984999999999985</v>
      </c>
      <c r="L268" s="121">
        <v>124.44032294998871</v>
      </c>
      <c r="M268" s="121">
        <v>4.852053115931013</v>
      </c>
      <c r="N268" s="121">
        <v>119.04166265441394</v>
      </c>
      <c r="O268" s="121">
        <v>1.433453887539996</v>
      </c>
    </row>
    <row r="269" spans="1:15">
      <c r="A269" s="119" t="s">
        <v>576</v>
      </c>
      <c r="B269" s="120">
        <v>4.6125086828522947E-2</v>
      </c>
      <c r="C269" s="120">
        <v>1.3191423849744225E-3</v>
      </c>
      <c r="D269" s="120">
        <v>0.11636752266746707</v>
      </c>
      <c r="E269" s="120">
        <v>3.4226583576355907E-3</v>
      </c>
      <c r="F269" s="120">
        <v>1.8278578180133589E-2</v>
      </c>
      <c r="G269" s="120">
        <v>1.3842826140398972E-4</v>
      </c>
      <c r="H269" s="120">
        <f t="shared" si="0"/>
        <v>0.25748420414710216</v>
      </c>
      <c r="I269" s="115"/>
      <c r="J269" s="121">
        <v>400.05</v>
      </c>
      <c r="K269" s="121">
        <v>322.18</v>
      </c>
      <c r="L269" s="121">
        <v>111.77349965106647</v>
      </c>
      <c r="M269" s="121">
        <v>3.1139789483941569</v>
      </c>
      <c r="N269" s="121">
        <v>116.76733684843224</v>
      </c>
      <c r="O269" s="121">
        <v>0.87861301466623465</v>
      </c>
    </row>
    <row r="270" spans="1:15">
      <c r="A270" s="119" t="s">
        <v>577</v>
      </c>
      <c r="B270" s="120">
        <v>4.7804466489828702E-2</v>
      </c>
      <c r="C270" s="120">
        <v>2.9181411152958601E-3</v>
      </c>
      <c r="D270" s="120">
        <v>0.11938775774963521</v>
      </c>
      <c r="E270" s="120">
        <v>7.0540541388205841E-3</v>
      </c>
      <c r="F270" s="120">
        <v>1.8295680928282026E-2</v>
      </c>
      <c r="G270" s="120">
        <v>1.9136155325180778E-4</v>
      </c>
      <c r="H270" s="120">
        <f t="shared" si="0"/>
        <v>0.17702194856742734</v>
      </c>
      <c r="I270" s="115"/>
      <c r="J270" s="121">
        <v>100.09</v>
      </c>
      <c r="K270" s="121">
        <v>127.755</v>
      </c>
      <c r="L270" s="121">
        <v>114.51682081111754</v>
      </c>
      <c r="M270" s="121">
        <v>6.3991207503841245</v>
      </c>
      <c r="N270" s="121">
        <v>116.87560827308197</v>
      </c>
      <c r="O270" s="121">
        <v>1.2130747628528813</v>
      </c>
    </row>
    <row r="271" spans="1:15">
      <c r="A271" s="119" t="s">
        <v>578</v>
      </c>
      <c r="B271" s="120">
        <v>4.9809755115875126E-2</v>
      </c>
      <c r="C271" s="120">
        <v>2.063956126389497E-3</v>
      </c>
      <c r="D271" s="120">
        <v>0.1269874894591124</v>
      </c>
      <c r="E271" s="120">
        <v>5.3423171022266751E-3</v>
      </c>
      <c r="F271" s="120">
        <v>1.8530688591102257E-2</v>
      </c>
      <c r="G271" s="120">
        <v>2.0427217145806747E-4</v>
      </c>
      <c r="H271" s="120">
        <f t="shared" si="0"/>
        <v>0.26202873628659218</v>
      </c>
      <c r="I271" s="115"/>
      <c r="J271" s="121">
        <v>187.12</v>
      </c>
      <c r="K271" s="121">
        <v>96.28</v>
      </c>
      <c r="L271" s="121">
        <v>121.3871495658184</v>
      </c>
      <c r="M271" s="121">
        <v>4.8139805383058274</v>
      </c>
      <c r="N271" s="121">
        <v>118.36317418434817</v>
      </c>
      <c r="O271" s="121">
        <v>1.2944443023359109</v>
      </c>
    </row>
    <row r="272" spans="1:15">
      <c r="A272" s="119" t="s">
        <v>579</v>
      </c>
      <c r="B272" s="120">
        <v>4.8767155419293856E-2</v>
      </c>
      <c r="C272" s="120">
        <v>1.7223292840006265E-3</v>
      </c>
      <c r="D272" s="120">
        <v>0.12417064068722412</v>
      </c>
      <c r="E272" s="120">
        <v>4.3986895821419795E-3</v>
      </c>
      <c r="F272" s="120">
        <v>1.8473918095026721E-2</v>
      </c>
      <c r="G272" s="120">
        <v>1.5620592168891359E-4</v>
      </c>
      <c r="H272" s="120">
        <f t="shared" si="0"/>
        <v>0.23868992456558868</v>
      </c>
      <c r="I272" s="115"/>
      <c r="J272" s="121">
        <v>200.07499999999999</v>
      </c>
      <c r="K272" s="121">
        <v>83.322500000000005</v>
      </c>
      <c r="L272" s="121">
        <v>118.84607352054856</v>
      </c>
      <c r="M272" s="121">
        <v>3.9738440003311291</v>
      </c>
      <c r="N272" s="121">
        <v>118.00385626241399</v>
      </c>
      <c r="O272" s="121">
        <v>0.99075417522902232</v>
      </c>
    </row>
    <row r="273" spans="1:15">
      <c r="A273" s="119" t="s">
        <v>580</v>
      </c>
      <c r="B273" s="120">
        <v>4.9133138841460818E-2</v>
      </c>
      <c r="C273" s="120">
        <v>9.7505693375107675E-4</v>
      </c>
      <c r="D273" s="120">
        <v>0.12463003038390529</v>
      </c>
      <c r="E273" s="120">
        <v>2.4411807715383218E-3</v>
      </c>
      <c r="F273" s="120">
        <v>1.8418944130445109E-2</v>
      </c>
      <c r="G273" s="120">
        <v>1.4579604507383053E-4</v>
      </c>
      <c r="H273" s="120">
        <f t="shared" si="0"/>
        <v>0.40411388542567811</v>
      </c>
      <c r="I273" s="115"/>
      <c r="J273" s="121">
        <v>153.79</v>
      </c>
      <c r="K273" s="121">
        <v>46.292500000000004</v>
      </c>
      <c r="L273" s="121">
        <v>119.26092266688684</v>
      </c>
      <c r="M273" s="121">
        <v>2.2055350471756809</v>
      </c>
      <c r="N273" s="121">
        <v>117.6558900521309</v>
      </c>
      <c r="O273" s="121">
        <v>0.92504792861538854</v>
      </c>
    </row>
    <row r="274" spans="1:15">
      <c r="A274" s="119" t="s">
        <v>581</v>
      </c>
      <c r="B274" s="120">
        <v>5.0961590313288493E-2</v>
      </c>
      <c r="C274" s="120">
        <v>1.9372115915468309E-3</v>
      </c>
      <c r="D274" s="120">
        <v>0.1270246911702857</v>
      </c>
      <c r="E274" s="120">
        <v>4.7177007760062176E-3</v>
      </c>
      <c r="F274" s="120">
        <v>1.812713519562174E-2</v>
      </c>
      <c r="G274" s="120">
        <v>1.6355029824862205E-4</v>
      </c>
      <c r="H274" s="120">
        <f t="shared" si="0"/>
        <v>0.24292931321784816</v>
      </c>
      <c r="I274" s="115"/>
      <c r="J274" s="121">
        <v>238.95499999999998</v>
      </c>
      <c r="K274" s="121">
        <v>87.022500000000008</v>
      </c>
      <c r="L274" s="121">
        <v>121.4206666758018</v>
      </c>
      <c r="M274" s="121">
        <v>4.2511731869943272</v>
      </c>
      <c r="N274" s="121">
        <v>115.80852574460832</v>
      </c>
      <c r="O274" s="121">
        <v>1.0374281418681481</v>
      </c>
    </row>
    <row r="275" spans="1:15">
      <c r="A275" s="119" t="s">
        <v>582</v>
      </c>
      <c r="B275" s="120">
        <v>4.9979638994232481E-2</v>
      </c>
      <c r="C275" s="120">
        <v>1.7016022023225335E-3</v>
      </c>
      <c r="D275" s="120">
        <v>0.1249015479955909</v>
      </c>
      <c r="E275" s="120">
        <v>3.7956131165919546E-3</v>
      </c>
      <c r="F275" s="120">
        <v>1.8280642300004153E-2</v>
      </c>
      <c r="G275" s="120">
        <v>1.6367749498317864E-4</v>
      </c>
      <c r="H275" s="120">
        <f t="shared" si="0"/>
        <v>0.29463436580369567</v>
      </c>
      <c r="I275" s="115"/>
      <c r="J275" s="121">
        <v>194.52499999999998</v>
      </c>
      <c r="K275" s="121">
        <v>74.987499999999983</v>
      </c>
      <c r="L275" s="121">
        <v>119.50603536995348</v>
      </c>
      <c r="M275" s="121">
        <v>3.4270423291924201</v>
      </c>
      <c r="N275" s="121">
        <v>116.78040415477275</v>
      </c>
      <c r="O275" s="121">
        <v>1.0381078438769817</v>
      </c>
    </row>
    <row r="276" spans="1:15">
      <c r="A276" s="119" t="s">
        <v>583</v>
      </c>
      <c r="B276" s="120">
        <v>4.8291656546662932E-2</v>
      </c>
      <c r="C276" s="120">
        <v>2.0948309132208854E-3</v>
      </c>
      <c r="D276" s="120">
        <v>0.12267752292489489</v>
      </c>
      <c r="E276" s="120">
        <v>5.3417318994713244E-3</v>
      </c>
      <c r="F276" s="120">
        <v>1.8477173340096405E-2</v>
      </c>
      <c r="G276" s="120">
        <v>2.0259846013425539E-4</v>
      </c>
      <c r="H276" s="120">
        <f t="shared" si="0"/>
        <v>0.25181611432630019</v>
      </c>
      <c r="I276" s="115"/>
      <c r="J276" s="121">
        <v>122.31</v>
      </c>
      <c r="K276" s="121">
        <v>101.83750000000001</v>
      </c>
      <c r="L276" s="121">
        <v>117.49655046855695</v>
      </c>
      <c r="M276" s="121">
        <v>4.8318823506066133</v>
      </c>
      <c r="N276" s="121">
        <v>118.02446025047436</v>
      </c>
      <c r="O276" s="121">
        <v>1.2839223924654652</v>
      </c>
    </row>
    <row r="277" spans="1:15">
      <c r="A277" s="119" t="s">
        <v>584</v>
      </c>
      <c r="B277" s="120">
        <v>4.867059094399287E-2</v>
      </c>
      <c r="C277" s="120">
        <v>1.6194358482730187E-3</v>
      </c>
      <c r="D277" s="120">
        <v>0.1233175900443907</v>
      </c>
      <c r="E277" s="120">
        <v>3.9637682178825804E-3</v>
      </c>
      <c r="F277" s="120">
        <v>1.8467584465936694E-2</v>
      </c>
      <c r="G277" s="120">
        <v>1.8757360699632868E-4</v>
      </c>
      <c r="H277" s="120">
        <f t="shared" si="0"/>
        <v>0.31599369232823743</v>
      </c>
      <c r="I277" s="115"/>
      <c r="J277" s="121">
        <v>131.57</v>
      </c>
      <c r="K277" s="121">
        <v>79.617499999999993</v>
      </c>
      <c r="L277" s="121">
        <v>118.07528131255954</v>
      </c>
      <c r="M277" s="121">
        <v>3.5838070810168809</v>
      </c>
      <c r="N277" s="121">
        <v>117.96376753493908</v>
      </c>
      <c r="O277" s="121">
        <v>1.1889591468611362</v>
      </c>
    </row>
    <row r="278" spans="1:15">
      <c r="A278" s="119" t="s">
        <v>585</v>
      </c>
      <c r="B278" s="120">
        <v>4.8186068904405993E-2</v>
      </c>
      <c r="C278" s="120">
        <v>1.385285731273471E-3</v>
      </c>
      <c r="D278" s="120">
        <v>0.12166725018749372</v>
      </c>
      <c r="E278" s="120">
        <v>3.6881464913630976E-3</v>
      </c>
      <c r="F278" s="120">
        <v>1.8296596247250895E-2</v>
      </c>
      <c r="G278" s="120">
        <v>1.4736943682900646E-4</v>
      </c>
      <c r="H278" s="120">
        <f t="shared" si="0"/>
        <v>0.26570678787662172</v>
      </c>
      <c r="I278" s="115"/>
      <c r="J278" s="121">
        <v>109.35</v>
      </c>
      <c r="K278" s="121">
        <v>68.512499999999989</v>
      </c>
      <c r="L278" s="121">
        <v>116.58241829216421</v>
      </c>
      <c r="M278" s="121">
        <v>3.339615206031517</v>
      </c>
      <c r="N278" s="121">
        <v>116.88140278114275</v>
      </c>
      <c r="O278" s="121">
        <v>0.93506745272659342</v>
      </c>
    </row>
    <row r="279" spans="1:15">
      <c r="A279" s="122"/>
      <c r="B279" s="115"/>
      <c r="C279" s="115"/>
      <c r="D279" s="115"/>
      <c r="E279" s="115"/>
      <c r="F279" s="115"/>
      <c r="G279" s="115"/>
      <c r="H279" s="115"/>
      <c r="I279" s="115"/>
      <c r="J279" s="121"/>
      <c r="K279" s="121"/>
      <c r="L279" s="121"/>
      <c r="M279" s="121"/>
      <c r="N279" s="121"/>
      <c r="O279" s="121"/>
    </row>
    <row r="280" spans="1:15">
      <c r="A280" s="119" t="s">
        <v>527</v>
      </c>
      <c r="B280" s="120">
        <v>5.3604696104318381E-2</v>
      </c>
      <c r="C280" s="120">
        <v>9.5629723448213883E-4</v>
      </c>
      <c r="D280" s="120">
        <v>0.39532939033261549</v>
      </c>
      <c r="E280" s="120">
        <v>7.1090551753572907E-3</v>
      </c>
      <c r="F280" s="120">
        <v>5.343239356394279E-2</v>
      </c>
      <c r="G280" s="120">
        <v>4.1298229058732942E-4</v>
      </c>
      <c r="H280" s="120">
        <v>0.42980752737944256</v>
      </c>
      <c r="J280" s="17">
        <v>353.76</v>
      </c>
      <c r="K280" s="121">
        <v>36.107500000000016</v>
      </c>
      <c r="L280" s="17">
        <v>338.25507387229129</v>
      </c>
      <c r="M280" s="121">
        <v>5.1783798015159386</v>
      </c>
      <c r="N280" s="17">
        <v>335.56021938135416</v>
      </c>
      <c r="O280" s="121">
        <v>2.5337073212962706</v>
      </c>
    </row>
    <row r="281" spans="1:15">
      <c r="A281" s="119" t="s">
        <v>528</v>
      </c>
      <c r="B281" s="120">
        <v>5.3319352313879034E-2</v>
      </c>
      <c r="C281" s="120">
        <v>9.1646514842476227E-4</v>
      </c>
      <c r="D281" s="120">
        <v>0.39251787348283579</v>
      </c>
      <c r="E281" s="120">
        <v>6.6788333652314999E-3</v>
      </c>
      <c r="F281" s="120">
        <v>5.3359004875121747E-2</v>
      </c>
      <c r="G281" s="120">
        <v>4.0862103594114553E-4</v>
      </c>
      <c r="H281" s="120">
        <v>0.45006146359745997</v>
      </c>
      <c r="J281" s="17">
        <v>342.65</v>
      </c>
      <c r="K281" s="121">
        <v>43.515000000000015</v>
      </c>
      <c r="L281" s="17">
        <v>336.20706531164888</v>
      </c>
      <c r="M281" s="121">
        <v>4.8753720473709041</v>
      </c>
      <c r="N281" s="17">
        <v>335.11110620862769</v>
      </c>
      <c r="O281" s="121">
        <v>2.5072442025791064</v>
      </c>
    </row>
    <row r="282" spans="1:15">
      <c r="A282" s="119" t="s">
        <v>529</v>
      </c>
      <c r="B282" s="120">
        <v>5.2832039577933691E-2</v>
      </c>
      <c r="C282" s="120">
        <v>9.4536325642005767E-4</v>
      </c>
      <c r="D282" s="120">
        <v>0.3855329736035944</v>
      </c>
      <c r="E282" s="120">
        <v>7.15084464858787E-3</v>
      </c>
      <c r="F282" s="120">
        <v>5.2862360220092983E-2</v>
      </c>
      <c r="G282" s="120">
        <v>4.0478178067125274E-4</v>
      </c>
      <c r="H282" s="120">
        <v>0.41283697928050495</v>
      </c>
      <c r="J282" s="17">
        <v>320.42999999999995</v>
      </c>
      <c r="K282" s="121">
        <v>40.737499999999983</v>
      </c>
      <c r="L282" s="17">
        <v>331.10106524039981</v>
      </c>
      <c r="M282" s="121">
        <v>5.2453061500617997</v>
      </c>
      <c r="N282" s="17">
        <v>332.07099156536998</v>
      </c>
      <c r="O282" s="121">
        <v>2.4848567462191316</v>
      </c>
    </row>
    <row r="283" spans="1:15">
      <c r="A283" s="119" t="s">
        <v>530</v>
      </c>
      <c r="B283" s="120">
        <v>5.4289300229592351E-2</v>
      </c>
      <c r="C283" s="120">
        <v>9.7045025170300022E-4</v>
      </c>
      <c r="D283" s="120">
        <v>0.40160953729219123</v>
      </c>
      <c r="E283" s="120">
        <v>7.3548935900176341E-3</v>
      </c>
      <c r="F283" s="120">
        <v>5.3631655296507624E-2</v>
      </c>
      <c r="G283" s="120">
        <v>4.6094127549939183E-4</v>
      </c>
      <c r="H283" s="120">
        <v>0.46930158600129296</v>
      </c>
      <c r="J283" s="17">
        <v>383.38499999999999</v>
      </c>
      <c r="K283" s="121">
        <v>45.365000000000009</v>
      </c>
      <c r="L283" s="17">
        <v>342.81489135578727</v>
      </c>
      <c r="M283" s="121">
        <v>5.3332816358893922</v>
      </c>
      <c r="N283" s="17">
        <v>336.77947388221577</v>
      </c>
      <c r="O283" s="121">
        <v>2.8260257359126637</v>
      </c>
    </row>
    <row r="284" spans="1:15">
      <c r="A284" s="119" t="s">
        <v>531</v>
      </c>
      <c r="B284" s="120">
        <v>5.3862760430939072E-2</v>
      </c>
      <c r="C284" s="120">
        <v>8.4649971502894796E-4</v>
      </c>
      <c r="D284" s="120">
        <v>0.39325271577231957</v>
      </c>
      <c r="E284" s="120">
        <v>6.1807362976851916E-3</v>
      </c>
      <c r="F284" s="120">
        <v>5.2931090349082201E-2</v>
      </c>
      <c r="G284" s="120">
        <v>3.784503616592071E-4</v>
      </c>
      <c r="H284" s="120">
        <v>0.45491431174887575</v>
      </c>
      <c r="J284" s="17">
        <v>364.87</v>
      </c>
      <c r="K284" s="121">
        <v>69.4375</v>
      </c>
      <c r="L284" s="17">
        <v>336.74274935378958</v>
      </c>
      <c r="M284" s="121">
        <v>4.5102505203248278</v>
      </c>
      <c r="N284" s="17">
        <v>332.49179530401972</v>
      </c>
      <c r="O284" s="121">
        <v>2.3239522288255765</v>
      </c>
    </row>
    <row r="285" spans="1:15">
      <c r="A285" s="119" t="s">
        <v>532</v>
      </c>
      <c r="B285" s="120">
        <v>5.1242765385823924E-2</v>
      </c>
      <c r="C285" s="120">
        <v>8.7951849741938924E-4</v>
      </c>
      <c r="D285" s="120">
        <v>0.38260497176877772</v>
      </c>
      <c r="E285" s="120">
        <v>6.9354464796399081E-3</v>
      </c>
      <c r="F285" s="120">
        <v>5.4125987727768048E-2</v>
      </c>
      <c r="G285" s="120">
        <v>3.9630453763199599E-4</v>
      </c>
      <c r="H285" s="120">
        <v>0.40392375473540415</v>
      </c>
      <c r="J285" s="17">
        <v>250.065</v>
      </c>
      <c r="K285" s="121">
        <v>43.512500000000003</v>
      </c>
      <c r="L285" s="17">
        <v>328.95301871205851</v>
      </c>
      <c r="M285" s="121">
        <v>5.0982912035888086</v>
      </c>
      <c r="N285" s="17">
        <v>339.80322916501808</v>
      </c>
      <c r="O285" s="121">
        <v>2.4305017660869805</v>
      </c>
    </row>
    <row r="286" spans="1:15">
      <c r="A286" s="119" t="s">
        <v>533</v>
      </c>
      <c r="B286" s="120">
        <v>5.2695359432647977E-2</v>
      </c>
      <c r="C286" s="120">
        <v>8.7234229430384108E-4</v>
      </c>
      <c r="D286" s="120">
        <v>0.38585847881622226</v>
      </c>
      <c r="E286" s="120">
        <v>6.461953238425573E-3</v>
      </c>
      <c r="F286" s="120">
        <v>5.3112063774582385E-2</v>
      </c>
      <c r="G286" s="120">
        <v>3.8917139653321301E-4</v>
      </c>
      <c r="H286" s="120">
        <v>0.43753416690226471</v>
      </c>
      <c r="J286" s="17">
        <v>316.72500000000002</v>
      </c>
      <c r="K286" s="121">
        <v>38.884999999999991</v>
      </c>
      <c r="L286" s="17">
        <v>331.33958259447496</v>
      </c>
      <c r="M286" s="121">
        <v>4.7398659614605103</v>
      </c>
      <c r="N286" s="17">
        <v>333.59968301022934</v>
      </c>
      <c r="O286" s="121">
        <v>2.3890361129112194</v>
      </c>
    </row>
    <row r="287" spans="1:15">
      <c r="A287" s="119" t="s">
        <v>534</v>
      </c>
      <c r="B287" s="120">
        <v>5.204810003652241E-2</v>
      </c>
      <c r="C287" s="120">
        <v>9.5275522134333484E-4</v>
      </c>
      <c r="D287" s="120">
        <v>0.38349825582062513</v>
      </c>
      <c r="E287" s="120">
        <v>7.0488268241697422E-3</v>
      </c>
      <c r="F287" s="120">
        <v>5.3455783633844511E-2</v>
      </c>
      <c r="G287" s="120">
        <v>4.0932992665357342E-4</v>
      </c>
      <c r="H287" s="120">
        <v>0.41660583590003814</v>
      </c>
      <c r="J287" s="17">
        <v>287.10000000000002</v>
      </c>
      <c r="K287" s="121">
        <v>36.107500000000016</v>
      </c>
      <c r="L287" s="17">
        <v>329.60883336891942</v>
      </c>
      <c r="M287" s="121">
        <v>5.1781586586627171</v>
      </c>
      <c r="N287" s="17">
        <v>335.70335187407375</v>
      </c>
      <c r="O287" s="121">
        <v>2.5113647528540302</v>
      </c>
    </row>
    <row r="288" spans="1:15">
      <c r="A288" s="119" t="s">
        <v>535</v>
      </c>
      <c r="B288" s="120">
        <v>5.209246842613624E-2</v>
      </c>
      <c r="C288" s="120">
        <v>9.3692672987246805E-4</v>
      </c>
      <c r="D288" s="120">
        <v>0.38549833036953618</v>
      </c>
      <c r="E288" s="120">
        <v>7.1904722820580122E-3</v>
      </c>
      <c r="F288" s="120">
        <v>5.365665411777857E-2</v>
      </c>
      <c r="G288" s="120">
        <v>4.2399875776798196E-4</v>
      </c>
      <c r="H288" s="120">
        <v>0.42364889829717517</v>
      </c>
      <c r="J288" s="17">
        <v>300.06</v>
      </c>
      <c r="K288" s="121">
        <v>37.95999999999998</v>
      </c>
      <c r="L288" s="17">
        <v>331.07567674859598</v>
      </c>
      <c r="M288" s="121">
        <v>5.2744514087207097</v>
      </c>
      <c r="N288" s="17">
        <v>336.9324218725443</v>
      </c>
      <c r="O288" s="121">
        <v>2.6004545939578616</v>
      </c>
    </row>
    <row r="289" spans="1:15">
      <c r="A289" s="119" t="s">
        <v>536</v>
      </c>
      <c r="B289" s="120">
        <v>5.1906835851289274E-2</v>
      </c>
      <c r="C289" s="120">
        <v>9.3321107990655412E-4</v>
      </c>
      <c r="D289" s="120">
        <v>0.38488694973474374</v>
      </c>
      <c r="E289" s="120">
        <v>7.5560306137685196E-3</v>
      </c>
      <c r="F289" s="120">
        <v>5.3735780467776877E-2</v>
      </c>
      <c r="G289" s="120">
        <v>4.050352775221694E-4</v>
      </c>
      <c r="H289" s="120">
        <v>0.38394477941290961</v>
      </c>
      <c r="J289" s="17">
        <v>279.69</v>
      </c>
      <c r="K289" s="121">
        <v>40.737499999999983</v>
      </c>
      <c r="L289" s="17">
        <v>330.6275184724214</v>
      </c>
      <c r="M289" s="121">
        <v>5.5445541672498413</v>
      </c>
      <c r="N289" s="17">
        <v>337.41650942707554</v>
      </c>
      <c r="O289" s="121">
        <v>2.4845646119833127</v>
      </c>
    </row>
    <row r="290" spans="1:15">
      <c r="A290" s="119" t="s">
        <v>537</v>
      </c>
      <c r="B290" s="120">
        <v>5.3713927559966831E-2</v>
      </c>
      <c r="C290" s="120">
        <v>9.5006599106966009E-4</v>
      </c>
      <c r="D290" s="120">
        <v>0.39585905910234126</v>
      </c>
      <c r="E290" s="120">
        <v>7.0880182504789498E-3</v>
      </c>
      <c r="F290" s="120">
        <v>5.3490490443599548E-2</v>
      </c>
      <c r="G290" s="120">
        <v>3.8769034146463337E-4</v>
      </c>
      <c r="H290" s="120">
        <v>0.40478476888412285</v>
      </c>
      <c r="J290" s="17">
        <v>366.72</v>
      </c>
      <c r="K290" s="121">
        <v>38.885000000000048</v>
      </c>
      <c r="L290" s="17">
        <v>338.64044140215731</v>
      </c>
      <c r="M290" s="121">
        <v>5.1611427612015577</v>
      </c>
      <c r="N290" s="17">
        <v>335.91572982921537</v>
      </c>
      <c r="O290" s="121">
        <v>2.379241039836121</v>
      </c>
    </row>
    <row r="291" spans="1:15">
      <c r="A291" s="119" t="s">
        <v>538</v>
      </c>
      <c r="B291" s="120">
        <v>5.33817314858204E-2</v>
      </c>
      <c r="C291" s="120">
        <v>9.3892227741165432E-4</v>
      </c>
      <c r="D291" s="120">
        <v>0.39452407029929093</v>
      </c>
      <c r="E291" s="120">
        <v>7.2727690671165668E-3</v>
      </c>
      <c r="F291" s="120">
        <v>5.3615072818358714E-2</v>
      </c>
      <c r="G291" s="120">
        <v>4.3287292908961644E-4</v>
      </c>
      <c r="H291" s="120">
        <v>0.43797289518483518</v>
      </c>
      <c r="J291" s="17">
        <v>346.35</v>
      </c>
      <c r="K291" s="121">
        <v>38.884999999999991</v>
      </c>
      <c r="L291" s="17">
        <v>337.66887223228656</v>
      </c>
      <c r="M291" s="121">
        <v>5.3004358116200256</v>
      </c>
      <c r="N291" s="17">
        <v>336.6780168284302</v>
      </c>
      <c r="O291" s="121">
        <v>2.6547125032103791</v>
      </c>
    </row>
    <row r="292" spans="1:15">
      <c r="A292" s="119" t="s">
        <v>539</v>
      </c>
      <c r="B292" s="120">
        <v>5.3238865965134892E-2</v>
      </c>
      <c r="C292" s="120">
        <v>9.0078876456977091E-4</v>
      </c>
      <c r="D292" s="120">
        <v>0.39090428058148191</v>
      </c>
      <c r="E292" s="120">
        <v>6.4424322592988468E-3</v>
      </c>
      <c r="F292" s="120">
        <v>5.3255142862154929E-2</v>
      </c>
      <c r="G292" s="120">
        <v>3.5073243874187435E-4</v>
      </c>
      <c r="H292" s="120">
        <v>0.39960871066060805</v>
      </c>
      <c r="J292" s="17">
        <v>338.94499999999999</v>
      </c>
      <c r="K292" s="121">
        <v>37.035000000000025</v>
      </c>
      <c r="L292" s="17">
        <v>335.02979863793314</v>
      </c>
      <c r="M292" s="121">
        <v>4.7085963957445358</v>
      </c>
      <c r="N292" s="17">
        <v>334.47545344361174</v>
      </c>
      <c r="O292" s="121">
        <v>2.1542316529267458</v>
      </c>
    </row>
    <row r="293" spans="1:15">
      <c r="A293" s="119" t="s">
        <v>540</v>
      </c>
      <c r="B293" s="120">
        <v>5.2084866315053588E-2</v>
      </c>
      <c r="C293" s="120">
        <v>9.9956827954673878E-4</v>
      </c>
      <c r="D293" s="120">
        <v>0.38454609363282055</v>
      </c>
      <c r="E293" s="120">
        <v>6.7875167825893036E-3</v>
      </c>
      <c r="F293" s="120">
        <v>5.36701974890611E-2</v>
      </c>
      <c r="G293" s="120">
        <v>4.4805506611908302E-4</v>
      </c>
      <c r="H293" s="120">
        <v>0.47297227794186575</v>
      </c>
      <c r="J293" s="17">
        <v>300.06</v>
      </c>
      <c r="K293" s="121">
        <v>37.95999999999998</v>
      </c>
      <c r="L293" s="17">
        <v>330.37757597096351</v>
      </c>
      <c r="M293" s="121">
        <v>4.9828207963011693</v>
      </c>
      <c r="N293" s="17">
        <v>337.01528152067476</v>
      </c>
      <c r="O293" s="121">
        <v>2.7472607708538272</v>
      </c>
    </row>
    <row r="294" spans="1:15">
      <c r="A294" s="119" t="s">
        <v>541</v>
      </c>
      <c r="B294" s="120">
        <v>5.2012358860225642E-2</v>
      </c>
      <c r="C294" s="120">
        <v>8.4247662122608597E-4</v>
      </c>
      <c r="D294" s="120">
        <v>0.38742764390325518</v>
      </c>
      <c r="E294" s="120">
        <v>6.4879221480382502E-3</v>
      </c>
      <c r="F294" s="120">
        <v>5.4044817013456592E-2</v>
      </c>
      <c r="G294" s="120">
        <v>4.7676197288536946E-4</v>
      </c>
      <c r="H294" s="120">
        <v>0.5267839483252087</v>
      </c>
      <c r="J294" s="17">
        <v>287.10000000000002</v>
      </c>
      <c r="K294" s="121">
        <v>34.254999999999995</v>
      </c>
      <c r="L294" s="17">
        <v>332.48861932322257</v>
      </c>
      <c r="M294" s="121">
        <v>4.7535382350697155</v>
      </c>
      <c r="N294" s="17">
        <v>339.30681773289825</v>
      </c>
      <c r="O294" s="121">
        <v>2.9215713143074735</v>
      </c>
    </row>
    <row r="295" spans="1:15">
      <c r="A295" s="119" t="s">
        <v>542</v>
      </c>
      <c r="B295" s="120">
        <v>5.4268149530462467E-2</v>
      </c>
      <c r="C295" s="120">
        <v>9.2683853036498775E-4</v>
      </c>
      <c r="D295" s="120">
        <v>0.39855078112030401</v>
      </c>
      <c r="E295" s="120">
        <v>6.7626355863902483E-3</v>
      </c>
      <c r="F295" s="120">
        <v>5.3272392354218781E-2</v>
      </c>
      <c r="G295" s="120">
        <v>3.6249381293520816E-4</v>
      </c>
      <c r="H295" s="120">
        <v>0.40102004097592125</v>
      </c>
      <c r="J295" s="17">
        <v>383.38499999999999</v>
      </c>
      <c r="K295" s="121">
        <v>38.884999999999991</v>
      </c>
      <c r="L295" s="17">
        <v>340.59658235692609</v>
      </c>
      <c r="M295" s="121">
        <v>4.9153031584240203</v>
      </c>
      <c r="N295" s="17">
        <v>334.58102753976721</v>
      </c>
      <c r="O295" s="121">
        <v>2.2259398990431323</v>
      </c>
    </row>
    <row r="296" spans="1:15">
      <c r="A296" s="119" t="s">
        <v>543</v>
      </c>
      <c r="B296" s="120">
        <v>5.3446387395060795E-2</v>
      </c>
      <c r="C296" s="120">
        <v>9.1351864751536228E-4</v>
      </c>
      <c r="D296" s="120">
        <v>0.39489864043628686</v>
      </c>
      <c r="E296" s="120">
        <v>6.7041762779158857E-3</v>
      </c>
      <c r="F296" s="120">
        <v>5.3634530145827072E-2</v>
      </c>
      <c r="G296" s="120">
        <v>3.6027226989423459E-4</v>
      </c>
      <c r="H296" s="120">
        <v>0.39566402889613284</v>
      </c>
      <c r="J296" s="17">
        <v>346.35</v>
      </c>
      <c r="K296" s="121">
        <v>38.884999999999991</v>
      </c>
      <c r="L296" s="17">
        <v>337.94156820639188</v>
      </c>
      <c r="M296" s="121">
        <v>4.8855520523246829</v>
      </c>
      <c r="N296" s="17">
        <v>336.79706299321771</v>
      </c>
      <c r="O296" s="121">
        <v>2.2117311229724161</v>
      </c>
    </row>
    <row r="297" spans="1:15">
      <c r="A297" s="119" t="s">
        <v>544</v>
      </c>
      <c r="B297" s="120">
        <v>5.5006299618336009E-2</v>
      </c>
      <c r="C297" s="120">
        <v>9.577198088150811E-4</v>
      </c>
      <c r="D297" s="120">
        <v>0.3999081438867102</v>
      </c>
      <c r="E297" s="120">
        <v>6.9260936617385367E-3</v>
      </c>
      <c r="F297" s="120">
        <v>5.2770565813852338E-2</v>
      </c>
      <c r="G297" s="120">
        <v>3.2525648425105251E-4</v>
      </c>
      <c r="H297" s="120">
        <v>0.35588206402327699</v>
      </c>
      <c r="J297" s="17">
        <v>413.01</v>
      </c>
      <c r="K297" s="121">
        <v>38.884999999999991</v>
      </c>
      <c r="L297" s="17">
        <v>341.58158395612634</v>
      </c>
      <c r="M297" s="121">
        <v>5.0290094900314477</v>
      </c>
      <c r="N297" s="17">
        <v>331.50893276083031</v>
      </c>
      <c r="O297" s="121">
        <v>1.9996671699183344</v>
      </c>
    </row>
    <row r="298" spans="1:15">
      <c r="A298" s="125" t="s">
        <v>545</v>
      </c>
      <c r="B298" s="126">
        <v>5.3773426116252028E-2</v>
      </c>
      <c r="C298" s="126">
        <v>9.2680752281207421E-4</v>
      </c>
      <c r="D298" s="126">
        <v>0.39342907265155502</v>
      </c>
      <c r="E298" s="126">
        <v>6.9874583930396418E-3</v>
      </c>
      <c r="F298" s="126">
        <v>5.307730213085924E-2</v>
      </c>
      <c r="G298" s="126">
        <v>3.57352782502439E-4</v>
      </c>
      <c r="H298" s="126">
        <v>0.379084076672843</v>
      </c>
      <c r="I298" s="133"/>
      <c r="J298" s="25">
        <v>361.16499999999996</v>
      </c>
      <c r="K298" s="128">
        <v>38.885000000000048</v>
      </c>
      <c r="L298" s="25">
        <v>336.87126764208779</v>
      </c>
      <c r="M298" s="128">
        <v>5.0968675366498992</v>
      </c>
      <c r="N298" s="25">
        <v>333.38689307145381</v>
      </c>
      <c r="O298" s="128">
        <v>2.1949310316493071</v>
      </c>
    </row>
    <row r="299" spans="1:15">
      <c r="B299" s="120"/>
    </row>
    <row r="300" spans="1:15">
      <c r="B300" s="120"/>
    </row>
    <row r="301" spans="1:15">
      <c r="A301" s="122"/>
      <c r="B301" s="120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</row>
    <row r="302" spans="1:15" ht="23">
      <c r="A302" s="129" t="s">
        <v>586</v>
      </c>
      <c r="B302" s="135"/>
      <c r="C302" s="131"/>
      <c r="D302" s="131"/>
      <c r="E302" s="131"/>
      <c r="F302" s="131"/>
      <c r="G302" s="131"/>
      <c r="H302" s="131"/>
      <c r="I302" s="131"/>
      <c r="J302" s="131"/>
      <c r="K302" s="131"/>
      <c r="L302" s="131"/>
      <c r="M302" s="131"/>
      <c r="N302" s="131"/>
      <c r="O302" s="131"/>
    </row>
    <row r="303" spans="1:15">
      <c r="A303" s="119" t="s">
        <v>566</v>
      </c>
      <c r="B303" s="120">
        <v>4.7787404128149434E-2</v>
      </c>
      <c r="C303" s="120">
        <v>1.3459881049000964E-3</v>
      </c>
      <c r="D303" s="120">
        <v>0.12032035478766835</v>
      </c>
      <c r="E303" s="120">
        <v>3.3959034864639338E-3</v>
      </c>
      <c r="F303" s="120">
        <v>1.8285084816760864E-2</v>
      </c>
      <c r="G303" s="120">
        <v>2.1063838200981901E-4</v>
      </c>
      <c r="H303" s="120">
        <v>0.40815422453318739</v>
      </c>
      <c r="I303" s="115"/>
      <c r="J303" s="121">
        <v>87.13</v>
      </c>
      <c r="K303" s="121">
        <v>66.66</v>
      </c>
      <c r="L303" s="121">
        <v>115.36241607182447</v>
      </c>
      <c r="M303" s="121">
        <v>3.0788181685073774</v>
      </c>
      <c r="N303" s="121">
        <v>116.80852826846406</v>
      </c>
      <c r="O303" s="121">
        <v>1.3349704675267828</v>
      </c>
    </row>
    <row r="304" spans="1:15">
      <c r="A304" s="119" t="s">
        <v>567</v>
      </c>
      <c r="B304" s="120">
        <v>4.9815318629384348E-2</v>
      </c>
      <c r="C304" s="120">
        <v>1.9704018651223463E-3</v>
      </c>
      <c r="D304" s="120">
        <v>0.12461723655711743</v>
      </c>
      <c r="E304" s="120">
        <v>4.9212471054292002E-3</v>
      </c>
      <c r="F304" s="120">
        <v>1.816647096571283E-2</v>
      </c>
      <c r="G304" s="120">
        <v>2.5125445006454039E-4</v>
      </c>
      <c r="H304" s="120">
        <v>0.35022418826275659</v>
      </c>
      <c r="I304" s="115"/>
      <c r="J304" s="121">
        <v>187.12</v>
      </c>
      <c r="K304" s="121">
        <v>87.95</v>
      </c>
      <c r="L304" s="121">
        <v>119.24937157146246</v>
      </c>
      <c r="M304" s="121">
        <v>4.4439857716554281</v>
      </c>
      <c r="N304" s="121">
        <v>116.0575808567424</v>
      </c>
      <c r="O304" s="121">
        <v>1.5920252103489179</v>
      </c>
    </row>
    <row r="305" spans="1:15">
      <c r="A305" s="119" t="s">
        <v>568</v>
      </c>
      <c r="B305" s="120">
        <v>4.971419133274238E-2</v>
      </c>
      <c r="C305" s="120">
        <v>1.2792178487043512E-3</v>
      </c>
      <c r="D305" s="120">
        <v>0.12530447345758958</v>
      </c>
      <c r="E305" s="120">
        <v>3.1318797625718283E-3</v>
      </c>
      <c r="F305" s="120">
        <v>1.8373819309023865E-2</v>
      </c>
      <c r="G305" s="120">
        <v>2.3461363148724463E-4</v>
      </c>
      <c r="H305" s="120">
        <v>0.51087575914415728</v>
      </c>
      <c r="I305" s="115"/>
      <c r="J305" s="121">
        <v>188.97</v>
      </c>
      <c r="K305" s="121">
        <v>59.247500000000002</v>
      </c>
      <c r="L305" s="121">
        <v>119.86966757634823</v>
      </c>
      <c r="M305" s="121">
        <v>2.8271283804380167</v>
      </c>
      <c r="N305" s="121">
        <v>117.37025147952355</v>
      </c>
      <c r="O305" s="121">
        <v>1.4864809445319977</v>
      </c>
    </row>
    <row r="306" spans="1:15">
      <c r="A306" s="119" t="s">
        <v>569</v>
      </c>
      <c r="B306" s="120">
        <v>4.9904221182113816E-2</v>
      </c>
      <c r="C306" s="120">
        <v>1.6474439723836087E-3</v>
      </c>
      <c r="D306" s="120">
        <v>0.1253899047698939</v>
      </c>
      <c r="E306" s="120">
        <v>3.9018007813080451E-3</v>
      </c>
      <c r="F306" s="120">
        <v>1.845969335448951E-2</v>
      </c>
      <c r="G306" s="120">
        <v>2.7534229923541269E-4</v>
      </c>
      <c r="H306" s="120">
        <v>0.47934249649993727</v>
      </c>
      <c r="I306" s="115"/>
      <c r="J306" s="121">
        <v>190.82</v>
      </c>
      <c r="K306" s="121">
        <v>71.284999999999997</v>
      </c>
      <c r="L306" s="121">
        <v>119.94675090459749</v>
      </c>
      <c r="M306" s="121">
        <v>3.5213445403015418</v>
      </c>
      <c r="N306" s="121">
        <v>117.91382036863638</v>
      </c>
      <c r="O306" s="121">
        <v>1.7439617407263572</v>
      </c>
    </row>
    <row r="307" spans="1:15">
      <c r="A307" s="119" t="s">
        <v>570</v>
      </c>
      <c r="B307" s="120">
        <v>5.0230298025541416E-2</v>
      </c>
      <c r="C307" s="120">
        <v>1.4924629068166391E-3</v>
      </c>
      <c r="D307" s="120">
        <v>0.12501868395823174</v>
      </c>
      <c r="E307" s="120">
        <v>3.855838656719224E-3</v>
      </c>
      <c r="F307" s="120">
        <v>1.7999107370714133E-2</v>
      </c>
      <c r="G307" s="120">
        <v>2.2723358161075584E-4</v>
      </c>
      <c r="H307" s="120">
        <v>0.40933380823521764</v>
      </c>
      <c r="I307" s="115"/>
      <c r="J307" s="121">
        <v>205.63</v>
      </c>
      <c r="K307" s="121">
        <v>36.104999999999997</v>
      </c>
      <c r="L307" s="121">
        <v>119.61176167065582</v>
      </c>
      <c r="M307" s="121">
        <v>3.4810287638544111</v>
      </c>
      <c r="N307" s="121">
        <v>114.99784871484151</v>
      </c>
      <c r="O307" s="121">
        <v>1.4402814517472398</v>
      </c>
    </row>
    <row r="308" spans="1:15">
      <c r="A308" s="119" t="s">
        <v>571</v>
      </c>
      <c r="B308" s="120">
        <v>5.00969090888276E-2</v>
      </c>
      <c r="C308" s="120">
        <v>1.7908779894426096E-3</v>
      </c>
      <c r="D308" s="120">
        <v>0.12739627660941755</v>
      </c>
      <c r="E308" s="120">
        <v>4.4763125181878916E-3</v>
      </c>
      <c r="F308" s="120">
        <v>1.8457450041396178E-2</v>
      </c>
      <c r="G308" s="120">
        <v>2.8021733512072444E-4</v>
      </c>
      <c r="H308" s="120">
        <v>0.43207549137404061</v>
      </c>
      <c r="I308" s="115"/>
      <c r="J308" s="121">
        <v>198.23</v>
      </c>
      <c r="K308" s="121">
        <v>78.69</v>
      </c>
      <c r="L308" s="121">
        <v>121.75538815554384</v>
      </c>
      <c r="M308" s="121">
        <v>4.0324154958619651</v>
      </c>
      <c r="N308" s="121">
        <v>117.89962114076127</v>
      </c>
      <c r="O308" s="121">
        <v>1.7748020456004654</v>
      </c>
    </row>
    <row r="309" spans="1:15">
      <c r="A309" s="119" t="s">
        <v>572</v>
      </c>
      <c r="B309" s="120">
        <v>5.1273744775876047E-2</v>
      </c>
      <c r="C309" s="120">
        <v>3.0970187782656503E-3</v>
      </c>
      <c r="D309" s="120">
        <v>0.12378497525880985</v>
      </c>
      <c r="E309" s="120">
        <v>7.0674837101284815E-3</v>
      </c>
      <c r="F309" s="120">
        <v>1.797246060475792E-2</v>
      </c>
      <c r="G309" s="120">
        <v>3.2712095500577528E-4</v>
      </c>
      <c r="H309" s="120">
        <v>0.31878945199372322</v>
      </c>
      <c r="I309" s="115"/>
      <c r="J309" s="121">
        <v>253.77</v>
      </c>
      <c r="K309" s="121">
        <v>138.87</v>
      </c>
      <c r="L309" s="121">
        <v>118.49766971639593</v>
      </c>
      <c r="M309" s="121">
        <v>6.3862523911131834</v>
      </c>
      <c r="N309" s="121">
        <v>114.82910756670444</v>
      </c>
      <c r="O309" s="121">
        <v>2.072454572302366</v>
      </c>
    </row>
    <row r="310" spans="1:15">
      <c r="A310" s="119" t="s">
        <v>573</v>
      </c>
      <c r="B310" s="120">
        <v>4.8717943023548912E-2</v>
      </c>
      <c r="C310" s="120">
        <v>2.0778687749934245E-3</v>
      </c>
      <c r="D310" s="120">
        <v>0.12235378614045027</v>
      </c>
      <c r="E310" s="120">
        <v>5.345035899277273E-3</v>
      </c>
      <c r="F310" s="120">
        <v>1.8185925625863516E-2</v>
      </c>
      <c r="G310" s="120">
        <v>2.5946338499766513E-4</v>
      </c>
      <c r="H310" s="120">
        <v>0.32659343863110257</v>
      </c>
      <c r="I310" s="115"/>
      <c r="J310" s="121">
        <v>200.07499999999999</v>
      </c>
      <c r="K310" s="121">
        <v>99.984999999999999</v>
      </c>
      <c r="L310" s="121">
        <v>117.20371103634764</v>
      </c>
      <c r="M310" s="121">
        <v>4.8362611036316494</v>
      </c>
      <c r="N310" s="121">
        <v>116.18075481947784</v>
      </c>
      <c r="O310" s="121">
        <v>1.643931378520272</v>
      </c>
    </row>
    <row r="311" spans="1:15">
      <c r="A311" s="119" t="s">
        <v>574</v>
      </c>
      <c r="B311" s="120">
        <v>4.9365399305550721E-2</v>
      </c>
      <c r="C311" s="120">
        <v>1.7678912331073997E-3</v>
      </c>
      <c r="D311" s="120">
        <v>0.12426579956545514</v>
      </c>
      <c r="E311" s="120">
        <v>4.5840966269571565E-3</v>
      </c>
      <c r="F311" s="120">
        <v>1.8239978622126583E-2</v>
      </c>
      <c r="G311" s="120">
        <v>2.5591307791396312E-4</v>
      </c>
      <c r="H311" s="120">
        <v>0.38033475259593669</v>
      </c>
      <c r="I311" s="115"/>
      <c r="J311" s="121">
        <v>164.9</v>
      </c>
      <c r="K311" s="121">
        <v>87.95</v>
      </c>
      <c r="L311" s="121">
        <v>118.93202010160421</v>
      </c>
      <c r="M311" s="121">
        <v>4.140926461834411</v>
      </c>
      <c r="N311" s="121">
        <v>116.52297007125929</v>
      </c>
      <c r="O311" s="121">
        <v>1.6213912274133822</v>
      </c>
    </row>
    <row r="312" spans="1:15">
      <c r="A312" s="119" t="s">
        <v>575</v>
      </c>
      <c r="B312" s="120">
        <v>4.9054348024975776E-2</v>
      </c>
      <c r="C312" s="120">
        <v>2.4435545809163434E-3</v>
      </c>
      <c r="D312" s="120">
        <v>0.12065475473806293</v>
      </c>
      <c r="E312" s="120">
        <v>5.4792152923636228E-3</v>
      </c>
      <c r="F312" s="120">
        <v>1.8435304350413354E-2</v>
      </c>
      <c r="G312" s="120">
        <v>3.3284979529717948E-4</v>
      </c>
      <c r="H312" s="120">
        <v>0.39757956869450273</v>
      </c>
      <c r="I312" s="115"/>
      <c r="J312" s="121">
        <v>150.08500000000001</v>
      </c>
      <c r="K312" s="121">
        <v>118.5025</v>
      </c>
      <c r="L312" s="121">
        <v>115.66544848277587</v>
      </c>
      <c r="M312" s="121">
        <v>4.9651335550400963</v>
      </c>
      <c r="N312" s="121">
        <v>117.75944655756638</v>
      </c>
      <c r="O312" s="121">
        <v>2.1078067086170504</v>
      </c>
    </row>
    <row r="313" spans="1:15">
      <c r="A313" s="119" t="s">
        <v>576</v>
      </c>
      <c r="B313" s="120">
        <v>4.9389147420914443E-2</v>
      </c>
      <c r="C313" s="120">
        <v>2.3452191013578171E-3</v>
      </c>
      <c r="D313" s="120">
        <v>0.12391580810821343</v>
      </c>
      <c r="E313" s="120">
        <v>5.7468953582556787E-3</v>
      </c>
      <c r="F313" s="120">
        <v>1.8459350108922648E-2</v>
      </c>
      <c r="G313" s="120">
        <v>2.891034764057854E-4</v>
      </c>
      <c r="H313" s="120">
        <v>0.33769943274321979</v>
      </c>
      <c r="I313" s="115"/>
      <c r="J313" s="121">
        <v>164.9</v>
      </c>
      <c r="K313" s="121">
        <v>111.095</v>
      </c>
      <c r="L313" s="121">
        <v>118.61587535944845</v>
      </c>
      <c r="M313" s="121">
        <v>5.1925635723958088</v>
      </c>
      <c r="N313" s="121">
        <v>117.91164777066572</v>
      </c>
      <c r="O313" s="121">
        <v>1.8310093679425659</v>
      </c>
    </row>
    <row r="314" spans="1:15">
      <c r="A314" s="119" t="s">
        <v>577</v>
      </c>
      <c r="B314" s="120">
        <v>4.6526688644551596E-2</v>
      </c>
      <c r="C314" s="120">
        <v>1.3390603190281368E-3</v>
      </c>
      <c r="D314" s="120">
        <v>0.11628132980682977</v>
      </c>
      <c r="E314" s="120">
        <v>3.1621559372859093E-3</v>
      </c>
      <c r="F314" s="120">
        <v>1.8223088524921945E-2</v>
      </c>
      <c r="G314" s="120">
        <v>2.1188792060303338E-4</v>
      </c>
      <c r="H314" s="120">
        <v>0.42757363808968751</v>
      </c>
      <c r="I314" s="115"/>
      <c r="J314" s="121">
        <v>33.43</v>
      </c>
      <c r="K314" s="121">
        <v>66.66</v>
      </c>
      <c r="L314" s="121">
        <v>111.69510060506397</v>
      </c>
      <c r="M314" s="121">
        <v>2.8773380708541887</v>
      </c>
      <c r="N314" s="121">
        <v>116.41603902604061</v>
      </c>
      <c r="O314" s="121">
        <v>1.3429437302396543</v>
      </c>
    </row>
    <row r="315" spans="1:15">
      <c r="A315" s="119" t="s">
        <v>578</v>
      </c>
      <c r="B315" s="120">
        <v>4.8256018685056266E-2</v>
      </c>
      <c r="C315" s="120">
        <v>1.3700019991516818E-3</v>
      </c>
      <c r="D315" s="120">
        <v>0.12174787801197559</v>
      </c>
      <c r="E315" s="120">
        <v>3.4124441464673744E-3</v>
      </c>
      <c r="F315" s="120">
        <v>1.8292301594685811E-2</v>
      </c>
      <c r="G315" s="120">
        <v>2.0586326114511392E-4</v>
      </c>
      <c r="H315" s="120">
        <v>0.40151922444551846</v>
      </c>
      <c r="I315" s="115"/>
      <c r="J315" s="121">
        <v>122.31</v>
      </c>
      <c r="K315" s="121">
        <v>66.66</v>
      </c>
      <c r="L315" s="121">
        <v>116.65540355967532</v>
      </c>
      <c r="M315" s="121">
        <v>3.0898925078031145</v>
      </c>
      <c r="N315" s="121">
        <v>116.85421505638158</v>
      </c>
      <c r="O315" s="121">
        <v>1.3047673245042506</v>
      </c>
    </row>
    <row r="316" spans="1:15">
      <c r="A316" s="119" t="s">
        <v>579</v>
      </c>
      <c r="B316" s="120">
        <v>4.950056982091134E-2</v>
      </c>
      <c r="C316" s="120">
        <v>1.2981272176087195E-3</v>
      </c>
      <c r="D316" s="120">
        <v>0.12462470525353984</v>
      </c>
      <c r="E316" s="120">
        <v>3.1150957496662783E-3</v>
      </c>
      <c r="F316" s="120">
        <v>1.8350281152752241E-2</v>
      </c>
      <c r="G316" s="120">
        <v>2.3158214847954144E-4</v>
      </c>
      <c r="H316" s="120">
        <v>0.50488805970552963</v>
      </c>
      <c r="I316" s="115"/>
      <c r="J316" s="121">
        <v>172.30500000000001</v>
      </c>
      <c r="K316" s="121">
        <v>61.1</v>
      </c>
      <c r="L316" s="121">
        <v>119.25611481027222</v>
      </c>
      <c r="M316" s="121">
        <v>2.8136763808881438</v>
      </c>
      <c r="N316" s="121">
        <v>117.22125073427516</v>
      </c>
      <c r="O316" s="121">
        <v>1.4673393938638974</v>
      </c>
    </row>
    <row r="317" spans="1:15">
      <c r="A317" s="119" t="s">
        <v>580</v>
      </c>
      <c r="B317" s="120">
        <v>4.6841779166790221E-2</v>
      </c>
      <c r="C317" s="120">
        <v>1.3965289673351698E-3</v>
      </c>
      <c r="D317" s="120">
        <v>0.12004764375502168</v>
      </c>
      <c r="E317" s="120">
        <v>3.3079133520752904E-3</v>
      </c>
      <c r="F317" s="120">
        <v>1.8701572837601758E-2</v>
      </c>
      <c r="G317" s="120">
        <v>2.4174796576755802E-4</v>
      </c>
      <c r="H317" s="120">
        <v>0.46912028290225133</v>
      </c>
      <c r="I317" s="115"/>
      <c r="J317" s="121">
        <v>42.69</v>
      </c>
      <c r="K317" s="121">
        <v>66.66</v>
      </c>
      <c r="L317" s="121">
        <v>115.11521903764678</v>
      </c>
      <c r="M317" s="121">
        <v>2.9998217392534512</v>
      </c>
      <c r="N317" s="121">
        <v>119.44463225230935</v>
      </c>
      <c r="O317" s="121">
        <v>1.5311570272394783</v>
      </c>
    </row>
    <row r="318" spans="1:15">
      <c r="A318" s="119" t="s">
        <v>581</v>
      </c>
      <c r="B318" s="120">
        <v>4.8398672626971562E-2</v>
      </c>
      <c r="C318" s="120">
        <v>1.3547696023037516E-3</v>
      </c>
      <c r="D318" s="120">
        <v>0.12459833678696786</v>
      </c>
      <c r="E318" s="120">
        <v>3.3823765118898216E-3</v>
      </c>
      <c r="F318" s="120">
        <v>1.8679656119639825E-2</v>
      </c>
      <c r="G318" s="120">
        <v>2.6085403708452711E-4</v>
      </c>
      <c r="H318" s="120">
        <v>0.51442134539261242</v>
      </c>
      <c r="I318" s="115"/>
      <c r="J318" s="121">
        <v>120.46</v>
      </c>
      <c r="K318" s="121">
        <v>66.66</v>
      </c>
      <c r="L318" s="121">
        <v>119.23230739446831</v>
      </c>
      <c r="M318" s="121">
        <v>3.0549733499944023</v>
      </c>
      <c r="N318" s="121">
        <v>119.30594024956413</v>
      </c>
      <c r="O318" s="121">
        <v>1.6519946660040892</v>
      </c>
    </row>
    <row r="319" spans="1:15">
      <c r="A319" s="119" t="s">
        <v>582</v>
      </c>
      <c r="B319" s="120">
        <v>4.9831922219233861E-2</v>
      </c>
      <c r="C319" s="120">
        <v>2.4025943109813623E-3</v>
      </c>
      <c r="D319" s="120">
        <v>0.12266675318683419</v>
      </c>
      <c r="E319" s="120">
        <v>5.838297380253616E-3</v>
      </c>
      <c r="F319" s="120">
        <v>1.8197286603808149E-2</v>
      </c>
      <c r="G319" s="120">
        <v>3.5837588952261873E-4</v>
      </c>
      <c r="H319" s="120">
        <v>0.41378315483298256</v>
      </c>
      <c r="I319" s="115"/>
      <c r="J319" s="121">
        <v>187.12</v>
      </c>
      <c r="K319" s="121">
        <v>108.3175</v>
      </c>
      <c r="L319" s="121">
        <v>117.48680994935795</v>
      </c>
      <c r="M319" s="121">
        <v>5.2809853564630851</v>
      </c>
      <c r="N319" s="121">
        <v>116.25268388362043</v>
      </c>
      <c r="O319" s="121">
        <v>2.2698189421486572</v>
      </c>
    </row>
    <row r="320" spans="1:15">
      <c r="A320" s="119" t="s">
        <v>583</v>
      </c>
      <c r="B320" s="120">
        <v>4.9090954665160468E-2</v>
      </c>
      <c r="C320" s="120">
        <v>1.7965841290258678E-3</v>
      </c>
      <c r="D320" s="120">
        <v>0.12378149848663891</v>
      </c>
      <c r="E320" s="120">
        <v>4.4741011487642573E-3</v>
      </c>
      <c r="F320" s="120">
        <v>1.8394280929176589E-2</v>
      </c>
      <c r="G320" s="120">
        <v>2.7293917588051847E-4</v>
      </c>
      <c r="H320" s="120">
        <v>0.41051875067591292</v>
      </c>
      <c r="I320" s="115"/>
      <c r="J320" s="121">
        <v>153.79</v>
      </c>
      <c r="K320" s="121">
        <v>85.17</v>
      </c>
      <c r="L320" s="121">
        <v>118.4945283138314</v>
      </c>
      <c r="M320" s="121">
        <v>4.0433383440806985</v>
      </c>
      <c r="N320" s="121">
        <v>117.49977440197132</v>
      </c>
      <c r="O320" s="121">
        <v>1.7288638980019653</v>
      </c>
    </row>
    <row r="321" spans="1:15">
      <c r="A321" s="119" t="s">
        <v>584</v>
      </c>
      <c r="B321" s="120">
        <v>4.91441604442341E-2</v>
      </c>
      <c r="C321" s="120">
        <v>1.6467618609179889E-3</v>
      </c>
      <c r="D321" s="120">
        <v>0.12216948394007658</v>
      </c>
      <c r="E321" s="120">
        <v>4.0999944237316739E-3</v>
      </c>
      <c r="F321" s="120">
        <v>1.8130599031545087E-2</v>
      </c>
      <c r="G321" s="120">
        <v>2.6157126225862551E-4</v>
      </c>
      <c r="H321" s="120">
        <v>0.42989000529472721</v>
      </c>
      <c r="I321" s="115"/>
      <c r="J321" s="121">
        <v>153.79</v>
      </c>
      <c r="K321" s="121">
        <v>77.765000000000001</v>
      </c>
      <c r="L321" s="121">
        <v>117.03696085482589</v>
      </c>
      <c r="M321" s="121">
        <v>3.7106896455612586</v>
      </c>
      <c r="N321" s="121">
        <v>115.83045746832337</v>
      </c>
      <c r="O321" s="121">
        <v>1.6573500629322719</v>
      </c>
    </row>
    <row r="322" spans="1:15">
      <c r="A322" s="119" t="s">
        <v>585</v>
      </c>
      <c r="B322" s="120">
        <v>4.7734062452195095E-2</v>
      </c>
      <c r="C322" s="120">
        <v>1.0920671185151733E-3</v>
      </c>
      <c r="D322" s="120">
        <v>0.12281809997069151</v>
      </c>
      <c r="E322" s="120">
        <v>2.8340174357065246E-3</v>
      </c>
      <c r="F322" s="120">
        <v>1.8581284323713469E-2</v>
      </c>
      <c r="G322" s="120">
        <v>2.0554871265472075E-4</v>
      </c>
      <c r="H322" s="120">
        <v>0.47940094853090559</v>
      </c>
      <c r="I322" s="115"/>
      <c r="J322" s="121">
        <v>87.13</v>
      </c>
      <c r="K322" s="121">
        <v>53.697499999999998</v>
      </c>
      <c r="L322" s="121">
        <v>117.62368458425949</v>
      </c>
      <c r="M322" s="121">
        <v>2.5640968391802019</v>
      </c>
      <c r="N322" s="121">
        <v>118.6833932519913</v>
      </c>
      <c r="O322" s="121">
        <v>1.3024578582276847</v>
      </c>
    </row>
    <row r="323" spans="1:15">
      <c r="A323" s="119" t="s">
        <v>587</v>
      </c>
      <c r="B323" s="120">
        <v>5.1102798989303762E-2</v>
      </c>
      <c r="C323" s="120">
        <v>3.1786435251453917E-3</v>
      </c>
      <c r="D323" s="120">
        <v>0.12502623938038404</v>
      </c>
      <c r="E323" s="120">
        <v>7.2663818681519615E-3</v>
      </c>
      <c r="F323" s="120">
        <v>1.8308979536333134E-2</v>
      </c>
      <c r="G323" s="120">
        <v>3.7808386212504332E-4</v>
      </c>
      <c r="H323" s="120">
        <v>0.35530960862391153</v>
      </c>
      <c r="I323" s="115"/>
      <c r="J323" s="121">
        <v>255.62</v>
      </c>
      <c r="K323" s="121">
        <v>144.42500000000001</v>
      </c>
      <c r="L323" s="121">
        <v>119.61858077682935</v>
      </c>
      <c r="M323" s="121">
        <v>6.5587167860065589</v>
      </c>
      <c r="N323" s="121">
        <v>116.95979578105452</v>
      </c>
      <c r="O323" s="121">
        <v>2.3942964601050813</v>
      </c>
    </row>
    <row r="324" spans="1:15">
      <c r="A324" s="119" t="s">
        <v>588</v>
      </c>
      <c r="B324" s="120">
        <v>4.8633135192578711E-2</v>
      </c>
      <c r="C324" s="120">
        <v>1.5928852966467122E-3</v>
      </c>
      <c r="D324" s="120">
        <v>0.12294912829458689</v>
      </c>
      <c r="E324" s="120">
        <v>4.0217541179510983E-3</v>
      </c>
      <c r="F324" s="120">
        <v>1.8348651894341195E-2</v>
      </c>
      <c r="G324" s="120">
        <v>2.7975271964597169E-4</v>
      </c>
      <c r="H324" s="120">
        <v>0.46610106430573817</v>
      </c>
      <c r="I324" s="115"/>
      <c r="J324" s="121">
        <v>131.57</v>
      </c>
      <c r="K324" s="121">
        <v>77.767499999999998</v>
      </c>
      <c r="L324" s="121">
        <v>117.74216876022969</v>
      </c>
      <c r="M324" s="121">
        <v>3.6373959473723767</v>
      </c>
      <c r="N324" s="121">
        <v>117.21093710926456</v>
      </c>
      <c r="O324" s="121">
        <v>1.7720388532364071</v>
      </c>
    </row>
    <row r="325" spans="1:15">
      <c r="A325" s="119" t="s">
        <v>589</v>
      </c>
      <c r="B325" s="120">
        <v>5.0773694651640125E-2</v>
      </c>
      <c r="C325" s="120">
        <v>3.0923271242585546E-3</v>
      </c>
      <c r="D325" s="120">
        <v>0.12235702215159536</v>
      </c>
      <c r="E325" s="120">
        <v>6.5523900118275172E-3</v>
      </c>
      <c r="F325" s="120">
        <v>1.8024326945838078E-2</v>
      </c>
      <c r="G325" s="120">
        <v>3.1479886724639436E-4</v>
      </c>
      <c r="H325" s="120">
        <v>0.32613939682135923</v>
      </c>
      <c r="I325" s="115"/>
      <c r="J325" s="121">
        <v>231.55</v>
      </c>
      <c r="K325" s="121">
        <v>140.7225</v>
      </c>
      <c r="L325" s="121">
        <v>117.20663862137523</v>
      </c>
      <c r="M325" s="121">
        <v>5.9284051011904921</v>
      </c>
      <c r="N325" s="121">
        <v>115.1575480817673</v>
      </c>
      <c r="O325" s="121">
        <v>1.994364005460467</v>
      </c>
    </row>
    <row r="327" spans="1:15">
      <c r="A327" s="119" t="s">
        <v>590</v>
      </c>
      <c r="B327" s="120">
        <v>7.6704204147712257E-2</v>
      </c>
      <c r="C327" s="120">
        <v>2.2015608633510959E-3</v>
      </c>
      <c r="D327" s="120">
        <v>1.8465919864434106</v>
      </c>
      <c r="E327" s="120">
        <v>5.2274526724211533E-2</v>
      </c>
      <c r="F327" s="120">
        <v>0.17590403540654848</v>
      </c>
      <c r="G327" s="120">
        <v>2.9335243777695247E-3</v>
      </c>
      <c r="H327" s="120">
        <v>0.58910774964901957</v>
      </c>
      <c r="J327" s="17">
        <v>1122.2249999999999</v>
      </c>
      <c r="K327" s="121">
        <v>57.405000000000001</v>
      </c>
      <c r="L327" s="17">
        <v>1062.2150424102956</v>
      </c>
      <c r="M327" s="121">
        <v>18.660376238840435</v>
      </c>
      <c r="N327" s="17">
        <v>1044.5591851817198</v>
      </c>
      <c r="O327" s="121">
        <v>16.091739753223148</v>
      </c>
    </row>
    <row r="328" spans="1:15">
      <c r="A328" s="119" t="s">
        <v>591</v>
      </c>
      <c r="B328" s="120">
        <v>7.4785964671801736E-2</v>
      </c>
      <c r="C328" s="120">
        <v>2.0316307081208913E-3</v>
      </c>
      <c r="D328" s="120">
        <v>1.8461836514862004</v>
      </c>
      <c r="E328" s="120">
        <v>5.4168427926521073E-2</v>
      </c>
      <c r="F328" s="120">
        <v>0.17891013073157377</v>
      </c>
      <c r="G328" s="120">
        <v>3.1076380071844902E-3</v>
      </c>
      <c r="H328" s="120">
        <v>0.59200334472429317</v>
      </c>
      <c r="J328" s="17">
        <v>1062.6600000000001</v>
      </c>
      <c r="K328" s="121">
        <v>54.782499999999999</v>
      </c>
      <c r="L328" s="17">
        <v>1062.0693783537142</v>
      </c>
      <c r="M328" s="121">
        <v>19.33821108765893</v>
      </c>
      <c r="N328" s="17">
        <v>1061.0178479003191</v>
      </c>
      <c r="O328" s="121">
        <v>17.002573080879873</v>
      </c>
    </row>
    <row r="329" spans="1:15">
      <c r="A329" s="119" t="s">
        <v>592</v>
      </c>
      <c r="B329" s="120">
        <v>7.6556008081534954E-2</v>
      </c>
      <c r="C329" s="120">
        <v>2.2763938563366724E-3</v>
      </c>
      <c r="D329" s="120">
        <v>1.8640963851760146</v>
      </c>
      <c r="E329" s="120">
        <v>5.8177147868996248E-2</v>
      </c>
      <c r="F329" s="120">
        <v>0.17726138675301584</v>
      </c>
      <c r="G329" s="120">
        <v>2.9243663431620893E-3</v>
      </c>
      <c r="H329" s="120">
        <v>0.52860780643423255</v>
      </c>
      <c r="J329" s="17">
        <v>1109.26</v>
      </c>
      <c r="K329" s="121">
        <v>59.257499999999936</v>
      </c>
      <c r="L329" s="17">
        <v>1068.4397650139811</v>
      </c>
      <c r="M329" s="121">
        <v>20.63782823608021</v>
      </c>
      <c r="N329" s="17">
        <v>1051.9960188679693</v>
      </c>
      <c r="O329" s="121">
        <v>16.023234767207526</v>
      </c>
    </row>
    <row r="330" spans="1:15">
      <c r="A330" s="119" t="s">
        <v>593</v>
      </c>
      <c r="B330" s="120">
        <v>7.2973420976728709E-2</v>
      </c>
      <c r="C330" s="120">
        <v>1.9246296369445177E-3</v>
      </c>
      <c r="D330" s="120">
        <v>1.8391333311325884</v>
      </c>
      <c r="E330" s="120">
        <v>4.9855241766246179E-2</v>
      </c>
      <c r="F330" s="120">
        <v>0.18348549824221971</v>
      </c>
      <c r="G330" s="120">
        <v>3.1435513103819125E-3</v>
      </c>
      <c r="H330" s="120">
        <v>0.63200599316453632</v>
      </c>
      <c r="J330" s="17">
        <v>1012.96</v>
      </c>
      <c r="K330" s="121">
        <v>53.397499999999923</v>
      </c>
      <c r="L330" s="17">
        <v>1059.5510387435784</v>
      </c>
      <c r="M330" s="121">
        <v>17.844699263997203</v>
      </c>
      <c r="N330" s="17">
        <v>1085.9880523195404</v>
      </c>
      <c r="O330" s="121">
        <v>17.132880101945752</v>
      </c>
    </row>
    <row r="331" spans="1:15">
      <c r="A331" s="119" t="s">
        <v>594</v>
      </c>
      <c r="B331" s="120">
        <v>7.4004293834131457E-2</v>
      </c>
      <c r="C331" s="120">
        <v>2.1504416210019269E-3</v>
      </c>
      <c r="D331" s="120">
        <v>1.818834066334531</v>
      </c>
      <c r="E331" s="120">
        <v>5.2633228833488935E-2</v>
      </c>
      <c r="F331" s="120">
        <v>0.17801682581951442</v>
      </c>
      <c r="G331" s="120">
        <v>3.0468603149698789E-3</v>
      </c>
      <c r="H331" s="120">
        <v>0.59145888205504649</v>
      </c>
      <c r="J331" s="17">
        <v>1042.5999999999999</v>
      </c>
      <c r="K331" s="121">
        <v>57.87</v>
      </c>
      <c r="L331" s="17">
        <v>1052.2651650514285</v>
      </c>
      <c r="M331" s="121">
        <v>18.97271546213965</v>
      </c>
      <c r="N331" s="17">
        <v>1056.1313038232661</v>
      </c>
      <c r="O331" s="121">
        <v>16.682962332960454</v>
      </c>
    </row>
    <row r="332" spans="1:15">
      <c r="A332" s="119" t="s">
        <v>595</v>
      </c>
      <c r="B332" s="120">
        <v>7.4618041038532298E-2</v>
      </c>
      <c r="C332" s="120">
        <v>1.8927135875262725E-3</v>
      </c>
      <c r="D332" s="120">
        <v>1.8218252223588773</v>
      </c>
      <c r="E332" s="120">
        <v>4.7338727280301113E-2</v>
      </c>
      <c r="F332" s="120">
        <v>0.17759317202745339</v>
      </c>
      <c r="G332" s="120">
        <v>2.9825052338077586E-3</v>
      </c>
      <c r="H332" s="120">
        <v>0.64631626137608367</v>
      </c>
      <c r="J332" s="17">
        <v>1057.4100000000001</v>
      </c>
      <c r="K332" s="121">
        <v>51.852499999999999</v>
      </c>
      <c r="L332" s="17">
        <v>1053.3420496019783</v>
      </c>
      <c r="M332" s="121">
        <v>17.049042423075793</v>
      </c>
      <c r="N332" s="17">
        <v>1053.8125432089121</v>
      </c>
      <c r="O332" s="121">
        <v>16.336829335475834</v>
      </c>
    </row>
    <row r="333" spans="1:15">
      <c r="A333" s="119" t="s">
        <v>596</v>
      </c>
      <c r="B333" s="120">
        <v>7.3479881120341761E-2</v>
      </c>
      <c r="C333" s="120">
        <v>2.0798309375122882E-3</v>
      </c>
      <c r="D333" s="120">
        <v>1.8233460090976175</v>
      </c>
      <c r="E333" s="120">
        <v>5.0910970457441425E-2</v>
      </c>
      <c r="F333" s="120">
        <v>0.18016900182232121</v>
      </c>
      <c r="G333" s="120">
        <v>3.2168903629037461E-3</v>
      </c>
      <c r="H333" s="120">
        <v>0.63946076431943577</v>
      </c>
      <c r="J333" s="17">
        <v>1027.7750000000001</v>
      </c>
      <c r="K333" s="121">
        <v>57.41</v>
      </c>
      <c r="L333" s="17">
        <v>1053.8891299494746</v>
      </c>
      <c r="M333" s="121">
        <v>18.323548908995914</v>
      </c>
      <c r="N333" s="17">
        <v>1067.8978250160947</v>
      </c>
      <c r="O333" s="121">
        <v>17.581017624271617</v>
      </c>
    </row>
    <row r="334" spans="1:15">
      <c r="A334" s="125" t="s">
        <v>597</v>
      </c>
      <c r="B334" s="126">
        <v>7.8220596315849808E-2</v>
      </c>
      <c r="C334" s="126">
        <v>2.3086441528104018E-3</v>
      </c>
      <c r="D334" s="126">
        <v>1.9358755242966392</v>
      </c>
      <c r="E334" s="126">
        <v>5.634781514954619E-2</v>
      </c>
      <c r="F334" s="126">
        <v>0.17999017470823633</v>
      </c>
      <c r="G334" s="126">
        <v>3.2180978742784578E-3</v>
      </c>
      <c r="H334" s="126">
        <v>0.61425796654399412</v>
      </c>
      <c r="I334" s="133"/>
      <c r="J334" s="25">
        <v>1153.71</v>
      </c>
      <c r="K334" s="128">
        <v>57.87</v>
      </c>
      <c r="L334" s="25">
        <v>1093.573349745431</v>
      </c>
      <c r="M334" s="128">
        <v>19.502276070169767</v>
      </c>
      <c r="N334" s="25">
        <v>1066.9209471359486</v>
      </c>
      <c r="O334" s="128">
        <v>17.590255087885225</v>
      </c>
    </row>
    <row r="338" spans="1:15" ht="23">
      <c r="A338" s="129" t="s">
        <v>598</v>
      </c>
      <c r="B338" s="130"/>
      <c r="C338" s="131"/>
      <c r="D338" s="131"/>
      <c r="E338" s="131"/>
      <c r="F338" s="131"/>
      <c r="G338" s="131"/>
      <c r="H338" s="131"/>
      <c r="I338" s="131"/>
      <c r="J338" s="132"/>
      <c r="K338" s="132"/>
      <c r="L338" s="132"/>
      <c r="M338" s="132"/>
      <c r="N338" s="132"/>
      <c r="O338" s="132"/>
    </row>
    <row r="339" spans="1:15">
      <c r="A339" s="119" t="s">
        <v>566</v>
      </c>
      <c r="B339" s="120">
        <v>4.7714625801617297E-2</v>
      </c>
      <c r="C339" s="120">
        <v>3.1870895712840823E-3</v>
      </c>
      <c r="D339" s="120">
        <v>0.11635433089556428</v>
      </c>
      <c r="E339" s="120">
        <v>6.9707796056021074E-3</v>
      </c>
      <c r="F339" s="120">
        <v>1.794229266857271E-2</v>
      </c>
      <c r="G339" s="120">
        <v>2.6887691372980377E-4</v>
      </c>
      <c r="H339" s="120">
        <v>0.25013633322400636</v>
      </c>
      <c r="I339" s="115"/>
      <c r="J339" s="121">
        <v>83.424999999999997</v>
      </c>
      <c r="K339" s="121">
        <v>151.82499999999999</v>
      </c>
      <c r="L339" s="121">
        <v>111.76150111070989</v>
      </c>
      <c r="M339" s="121">
        <v>6.3407466026916648</v>
      </c>
      <c r="N339" s="121">
        <v>114.6380632104788</v>
      </c>
      <c r="O339" s="121">
        <v>1.7038657987722692</v>
      </c>
    </row>
    <row r="340" spans="1:15">
      <c r="A340" s="119" t="s">
        <v>567</v>
      </c>
      <c r="B340" s="120">
        <v>5.0185855497034283E-2</v>
      </c>
      <c r="C340" s="120">
        <v>2.3379391642016638E-3</v>
      </c>
      <c r="D340" s="120">
        <v>0.1249890084320515</v>
      </c>
      <c r="E340" s="120">
        <v>5.5512140521172893E-3</v>
      </c>
      <c r="F340" s="120">
        <v>1.8113416970928668E-2</v>
      </c>
      <c r="G340" s="120">
        <v>2.1408608980048071E-4</v>
      </c>
      <c r="H340" s="120">
        <v>0.26611656818814095</v>
      </c>
      <c r="I340" s="115"/>
      <c r="J340" s="121">
        <v>211.185</v>
      </c>
      <c r="K340" s="121">
        <v>104.61499999999999</v>
      </c>
      <c r="L340" s="121">
        <v>119.58497773877552</v>
      </c>
      <c r="M340" s="121">
        <v>5.0110276200578054</v>
      </c>
      <c r="N340" s="121">
        <v>115.72166630344634</v>
      </c>
      <c r="O340" s="121">
        <v>1.3569738615483355</v>
      </c>
    </row>
    <row r="341" spans="1:15">
      <c r="A341" s="119" t="s">
        <v>568</v>
      </c>
      <c r="B341" s="120">
        <v>4.8711016728911233E-2</v>
      </c>
      <c r="C341" s="120">
        <v>2.0005907285475253E-3</v>
      </c>
      <c r="D341" s="120">
        <v>0.12373592961633646</v>
      </c>
      <c r="E341" s="120">
        <v>4.9828496449330619E-3</v>
      </c>
      <c r="F341" s="120">
        <v>1.8499946629008064E-2</v>
      </c>
      <c r="G341" s="120">
        <v>2.2169790181691623E-4</v>
      </c>
      <c r="H341" s="120">
        <v>0.29758370746099616</v>
      </c>
      <c r="I341" s="115"/>
      <c r="J341" s="121">
        <v>200.07499999999999</v>
      </c>
      <c r="K341" s="121">
        <v>96.282499999999999</v>
      </c>
      <c r="L341" s="121">
        <v>118.45335412039556</v>
      </c>
      <c r="M341" s="121">
        <v>4.5031137205568434</v>
      </c>
      <c r="N341" s="121">
        <v>118.16860134187985</v>
      </c>
      <c r="O341" s="121">
        <v>1.4046475897765787</v>
      </c>
    </row>
    <row r="342" spans="1:15">
      <c r="A342" s="119" t="s">
        <v>569</v>
      </c>
      <c r="B342" s="120">
        <v>4.9328629356102251E-2</v>
      </c>
      <c r="C342" s="120">
        <v>3.0138487301072272E-3</v>
      </c>
      <c r="D342" s="120">
        <v>0.12351565320992294</v>
      </c>
      <c r="E342" s="120">
        <v>6.885094137233789E-3</v>
      </c>
      <c r="F342" s="120">
        <v>1.8490392756597425E-2</v>
      </c>
      <c r="G342" s="120">
        <v>2.6198448241834929E-4</v>
      </c>
      <c r="H342" s="120">
        <v>0.25418010171980349</v>
      </c>
      <c r="I342" s="115"/>
      <c r="J342" s="121">
        <v>164.9</v>
      </c>
      <c r="K342" s="121">
        <v>144.42500000000001</v>
      </c>
      <c r="L342" s="121">
        <v>118.25429769740286</v>
      </c>
      <c r="M342" s="121">
        <v>6.2229588261665292</v>
      </c>
      <c r="N342" s="121">
        <v>118.10813152284108</v>
      </c>
      <c r="O342" s="121">
        <v>1.6594258014602974</v>
      </c>
    </row>
    <row r="343" spans="1:15">
      <c r="A343" s="119" t="s">
        <v>570</v>
      </c>
      <c r="B343" s="120">
        <v>4.9401686114909214E-2</v>
      </c>
      <c r="C343" s="120">
        <v>2.7872354914874825E-3</v>
      </c>
      <c r="D343" s="120">
        <v>0.12149649764090435</v>
      </c>
      <c r="E343" s="120">
        <v>6.4276937878197478E-3</v>
      </c>
      <c r="F343" s="120">
        <v>1.8089486041777795E-2</v>
      </c>
      <c r="G343" s="120">
        <v>2.5108707129551684E-4</v>
      </c>
      <c r="H343" s="120">
        <v>0.26236548579033231</v>
      </c>
      <c r="I343" s="115"/>
      <c r="J343" s="121">
        <v>168.6</v>
      </c>
      <c r="K343" s="121">
        <v>133.315</v>
      </c>
      <c r="L343" s="121">
        <v>116.42783373041732</v>
      </c>
      <c r="M343" s="121">
        <v>5.820058551300523</v>
      </c>
      <c r="N343" s="121">
        <v>115.570140460075</v>
      </c>
      <c r="O343" s="121">
        <v>1.5910760626106211</v>
      </c>
    </row>
    <row r="344" spans="1:15">
      <c r="A344" s="119" t="s">
        <v>571</v>
      </c>
      <c r="B344" s="120">
        <v>4.8971126204989224E-2</v>
      </c>
      <c r="C344" s="120">
        <v>2.472121592671195E-3</v>
      </c>
      <c r="D344" s="120">
        <v>0.12226404140524354</v>
      </c>
      <c r="E344" s="120">
        <v>6.1628221180507013E-3</v>
      </c>
      <c r="F344" s="120">
        <v>1.8122355581246651E-2</v>
      </c>
      <c r="G344" s="120">
        <v>2.0904564429967325E-4</v>
      </c>
      <c r="H344" s="120">
        <v>0.228847193141722</v>
      </c>
      <c r="I344" s="115"/>
      <c r="J344" s="121">
        <v>146.38</v>
      </c>
      <c r="K344" s="121">
        <v>113.8725</v>
      </c>
      <c r="L344" s="121">
        <v>117.12251656112062</v>
      </c>
      <c r="M344" s="121">
        <v>5.5764625892018147</v>
      </c>
      <c r="N344" s="121">
        <v>115.77826287747662</v>
      </c>
      <c r="O344" s="121">
        <v>1.3250836539164332</v>
      </c>
    </row>
    <row r="345" spans="1:15">
      <c r="A345" s="119" t="s">
        <v>572</v>
      </c>
      <c r="B345" s="120">
        <v>4.7365204777638829E-2</v>
      </c>
      <c r="C345" s="120">
        <v>3.2084170036053442E-3</v>
      </c>
      <c r="D345" s="120">
        <v>0.11462013198960071</v>
      </c>
      <c r="E345" s="120">
        <v>6.8627535781305253E-3</v>
      </c>
      <c r="F345" s="120">
        <v>1.7932498570870207E-2</v>
      </c>
      <c r="G345" s="120">
        <v>2.8148982772952029E-4</v>
      </c>
      <c r="H345" s="120">
        <v>0.26217084853520017</v>
      </c>
      <c r="I345" s="115"/>
      <c r="J345" s="121">
        <v>77.87</v>
      </c>
      <c r="K345" s="121">
        <v>142.57</v>
      </c>
      <c r="L345" s="121">
        <v>110.18292944702696</v>
      </c>
      <c r="M345" s="121">
        <v>6.252196503804023</v>
      </c>
      <c r="N345" s="121">
        <v>114.57603895377898</v>
      </c>
      <c r="O345" s="121">
        <v>1.7837063320569917</v>
      </c>
    </row>
    <row r="346" spans="1:15">
      <c r="A346" s="119" t="s">
        <v>573</v>
      </c>
      <c r="B346" s="120">
        <v>5.1470541281406899E-2</v>
      </c>
      <c r="C346" s="120">
        <v>1.5236282157500187E-3</v>
      </c>
      <c r="D346" s="120">
        <v>0.13116729851138129</v>
      </c>
      <c r="E346" s="120">
        <v>4.0143259260655749E-3</v>
      </c>
      <c r="F346" s="120">
        <v>1.8488105379288418E-2</v>
      </c>
      <c r="G346" s="120">
        <v>1.8810039094437018E-4</v>
      </c>
      <c r="H346" s="120">
        <v>0.3324376732814015</v>
      </c>
      <c r="I346" s="115"/>
      <c r="J346" s="121">
        <v>261.17500000000001</v>
      </c>
      <c r="K346" s="121">
        <v>68.507499999999993</v>
      </c>
      <c r="L346" s="121">
        <v>125.14607003231158</v>
      </c>
      <c r="M346" s="121">
        <v>3.6044314840853504</v>
      </c>
      <c r="N346" s="121">
        <v>118.09365382311336</v>
      </c>
      <c r="O346" s="121">
        <v>1.1922684578288474</v>
      </c>
    </row>
    <row r="347" spans="1:15">
      <c r="A347" s="119" t="s">
        <v>574</v>
      </c>
      <c r="B347" s="120">
        <v>4.7620047415705205E-2</v>
      </c>
      <c r="C347" s="120">
        <v>1.9115279975385816E-3</v>
      </c>
      <c r="D347" s="120">
        <v>0.12051724023425055</v>
      </c>
      <c r="E347" s="120">
        <v>4.7064979446309373E-3</v>
      </c>
      <c r="F347" s="120">
        <v>1.8411191387835615E-2</v>
      </c>
      <c r="G347" s="120">
        <v>1.8608482683068496E-4</v>
      </c>
      <c r="H347" s="120">
        <v>0.25880959594295311</v>
      </c>
      <c r="I347" s="115"/>
      <c r="J347" s="121">
        <v>79.72</v>
      </c>
      <c r="K347" s="121">
        <v>92.584999999999994</v>
      </c>
      <c r="L347" s="121">
        <v>115.54084412645098</v>
      </c>
      <c r="M347" s="121">
        <v>4.2656274392180542</v>
      </c>
      <c r="N347" s="121">
        <v>117.60681635763083</v>
      </c>
      <c r="O347" s="121">
        <v>1.1796042528038961</v>
      </c>
    </row>
    <row r="348" spans="1:15">
      <c r="A348" s="119" t="s">
        <v>575</v>
      </c>
      <c r="B348" s="120">
        <v>4.7710391769959316E-2</v>
      </c>
      <c r="C348" s="120">
        <v>1.9179639683601154E-3</v>
      </c>
      <c r="D348" s="120">
        <v>0.1223781581442023</v>
      </c>
      <c r="E348" s="120">
        <v>4.9566685809923012E-3</v>
      </c>
      <c r="F348" s="120">
        <v>1.8577098731239437E-2</v>
      </c>
      <c r="G348" s="120">
        <v>1.9810840243108488E-4</v>
      </c>
      <c r="H348" s="120">
        <v>0.26329283304722539</v>
      </c>
      <c r="I348" s="115"/>
      <c r="J348" s="121">
        <v>83.424999999999997</v>
      </c>
      <c r="K348" s="121">
        <v>92.584999999999994</v>
      </c>
      <c r="L348" s="121">
        <v>117.22575992253891</v>
      </c>
      <c r="M348" s="121">
        <v>4.484863152452415</v>
      </c>
      <c r="N348" s="121">
        <v>118.6569033502644</v>
      </c>
      <c r="O348" s="121">
        <v>1.2554330934801554</v>
      </c>
    </row>
    <row r="349" spans="1:15">
      <c r="A349" s="119" t="s">
        <v>576</v>
      </c>
      <c r="B349" s="120">
        <v>4.7248917235840487E-2</v>
      </c>
      <c r="C349" s="120">
        <v>2.1647363330723098E-3</v>
      </c>
      <c r="D349" s="120">
        <v>0.11682648299675044</v>
      </c>
      <c r="E349" s="120">
        <v>5.1888296916383012E-3</v>
      </c>
      <c r="F349" s="120">
        <v>1.8064586195414584E-2</v>
      </c>
      <c r="G349" s="120">
        <v>2.0950367400222219E-4</v>
      </c>
      <c r="H349" s="120">
        <v>0.26111721918964953</v>
      </c>
      <c r="I349" s="115"/>
      <c r="J349" s="121">
        <v>61.204999999999998</v>
      </c>
      <c r="K349" s="121">
        <v>107.395</v>
      </c>
      <c r="L349" s="121">
        <v>112.1908575213194</v>
      </c>
      <c r="M349" s="121">
        <v>4.7181354488882894</v>
      </c>
      <c r="N349" s="121">
        <v>115.41247584625731</v>
      </c>
      <c r="O349" s="121">
        <v>1.328046428006902</v>
      </c>
    </row>
    <row r="350" spans="1:15">
      <c r="A350" s="119" t="s">
        <v>577</v>
      </c>
      <c r="B350" s="120">
        <v>4.8504330794981981E-2</v>
      </c>
      <c r="C350" s="120">
        <v>1.8652305528266762E-3</v>
      </c>
      <c r="D350" s="120">
        <v>0.12008445273115907</v>
      </c>
      <c r="E350" s="120">
        <v>4.4688387477545754E-3</v>
      </c>
      <c r="F350" s="120">
        <v>1.8025044146511036E-2</v>
      </c>
      <c r="G350" s="120">
        <v>2.1600656282056127E-4</v>
      </c>
      <c r="H350" s="120">
        <v>0.32201989823958066</v>
      </c>
      <c r="I350" s="115"/>
      <c r="J350" s="121">
        <v>124.16</v>
      </c>
      <c r="K350" s="121">
        <v>90.727500000000006</v>
      </c>
      <c r="L350" s="121">
        <v>115.14858779356932</v>
      </c>
      <c r="M350" s="121">
        <v>4.051864682645693</v>
      </c>
      <c r="N350" s="121">
        <v>115.1620895950095</v>
      </c>
      <c r="O350" s="121">
        <v>1.3692258285843304</v>
      </c>
    </row>
    <row r="351" spans="1:15">
      <c r="A351" s="119" t="s">
        <v>578</v>
      </c>
      <c r="B351" s="120">
        <v>5.0165813077881108E-2</v>
      </c>
      <c r="C351" s="120">
        <v>2.5541847711455581E-3</v>
      </c>
      <c r="D351" s="120">
        <v>0.12424256992435218</v>
      </c>
      <c r="E351" s="120">
        <v>5.8729544993266327E-3</v>
      </c>
      <c r="F351" s="120">
        <v>1.8159282496537553E-2</v>
      </c>
      <c r="G351" s="120">
        <v>2.3966272817294552E-4</v>
      </c>
      <c r="H351" s="120">
        <v>0.27920012207599526</v>
      </c>
      <c r="I351" s="115"/>
      <c r="J351" s="121">
        <v>211.185</v>
      </c>
      <c r="K351" s="121">
        <v>118.5025</v>
      </c>
      <c r="L351" s="121">
        <v>118.9110399849811</v>
      </c>
      <c r="M351" s="121">
        <v>5.3048972549922535</v>
      </c>
      <c r="N351" s="121">
        <v>116.0120676577266</v>
      </c>
      <c r="O351" s="121">
        <v>1.5187027655720473</v>
      </c>
    </row>
    <row r="352" spans="1:15">
      <c r="A352" s="119" t="s">
        <v>579</v>
      </c>
      <c r="B352" s="120">
        <v>4.9622038541978698E-2</v>
      </c>
      <c r="C352" s="120">
        <v>2.1248436787517375E-3</v>
      </c>
      <c r="D352" s="120">
        <v>0.12278780613626611</v>
      </c>
      <c r="E352" s="120">
        <v>5.2246421137210853E-3</v>
      </c>
      <c r="F352" s="120">
        <v>1.8004751903162187E-2</v>
      </c>
      <c r="G352" s="120">
        <v>2.3233307088531299E-4</v>
      </c>
      <c r="H352" s="120">
        <v>0.30326520493223191</v>
      </c>
      <c r="I352" s="115"/>
      <c r="J352" s="121">
        <v>176.01</v>
      </c>
      <c r="K352" s="121">
        <v>99.984999999999999</v>
      </c>
      <c r="L352" s="121">
        <v>117.59628899716029</v>
      </c>
      <c r="M352" s="121">
        <v>4.7255347372146606</v>
      </c>
      <c r="N352" s="121">
        <v>115.03359225614946</v>
      </c>
      <c r="O352" s="121">
        <v>1.4725369341056689</v>
      </c>
    </row>
    <row r="353" spans="1:15">
      <c r="A353" s="119" t="s">
        <v>580</v>
      </c>
      <c r="B353" s="120">
        <v>4.6804070305195331E-2</v>
      </c>
      <c r="C353" s="120">
        <v>2.198827753021985E-3</v>
      </c>
      <c r="D353" s="120">
        <v>0.11832882943685909</v>
      </c>
      <c r="E353" s="120">
        <v>5.59703851549221E-3</v>
      </c>
      <c r="F353" s="120">
        <v>1.8291919790502612E-2</v>
      </c>
      <c r="G353" s="120">
        <v>2.3165771152930403E-4</v>
      </c>
      <c r="H353" s="120">
        <v>0.2677439993515322</v>
      </c>
      <c r="I353" s="115"/>
      <c r="J353" s="121">
        <v>38.984999999999999</v>
      </c>
      <c r="K353" s="121">
        <v>107.395</v>
      </c>
      <c r="L353" s="121">
        <v>113.55582516955751</v>
      </c>
      <c r="M353" s="121">
        <v>5.082399693752901</v>
      </c>
      <c r="N353" s="121">
        <v>116.85179800151562</v>
      </c>
      <c r="O353" s="121">
        <v>1.4678926608626475</v>
      </c>
    </row>
    <row r="354" spans="1:15">
      <c r="A354" s="119" t="s">
        <v>581</v>
      </c>
      <c r="B354" s="120">
        <v>4.8542721028037306E-2</v>
      </c>
      <c r="C354" s="120">
        <v>2.4554221033667384E-3</v>
      </c>
      <c r="D354" s="120">
        <v>0.12064015454191383</v>
      </c>
      <c r="E354" s="120">
        <v>5.521623873079428E-3</v>
      </c>
      <c r="F354" s="120">
        <v>1.807827836195211E-2</v>
      </c>
      <c r="G354" s="120">
        <v>2.2597048832766214E-4</v>
      </c>
      <c r="H354" s="120">
        <v>0.27309875491320418</v>
      </c>
      <c r="I354" s="115"/>
      <c r="J354" s="121">
        <v>124.16</v>
      </c>
      <c r="K354" s="121">
        <v>80.547499999999999</v>
      </c>
      <c r="L354" s="121">
        <v>115.6522197089247</v>
      </c>
      <c r="M354" s="121">
        <v>5.0036186189508953</v>
      </c>
      <c r="N354" s="121">
        <v>115.49917445477844</v>
      </c>
      <c r="O354" s="121">
        <v>1.4321910646202973</v>
      </c>
    </row>
    <row r="355" spans="1:15">
      <c r="A355" s="119" t="s">
        <v>582</v>
      </c>
      <c r="B355" s="120">
        <v>4.7436536148848768E-2</v>
      </c>
      <c r="C355" s="120">
        <v>1.7111738362789093E-3</v>
      </c>
      <c r="D355" s="120">
        <v>0.11910278616514758</v>
      </c>
      <c r="E355" s="120">
        <v>4.1937284438301158E-3</v>
      </c>
      <c r="F355" s="120">
        <v>1.8215908748872342E-2</v>
      </c>
      <c r="G355" s="120">
        <v>1.6066711377871168E-4</v>
      </c>
      <c r="H355" s="120">
        <v>0.25049425266447944</v>
      </c>
      <c r="I355" s="115"/>
      <c r="J355" s="121">
        <v>77.87</v>
      </c>
      <c r="K355" s="121">
        <v>75.92</v>
      </c>
      <c r="L355" s="121">
        <v>114.25829363538448</v>
      </c>
      <c r="M355" s="121">
        <v>3.8058420244258566</v>
      </c>
      <c r="N355" s="121">
        <v>116.37058339470251</v>
      </c>
      <c r="O355" s="121">
        <v>1.0191367924054109</v>
      </c>
    </row>
    <row r="356" spans="1:15">
      <c r="A356" s="119" t="s">
        <v>583</v>
      </c>
      <c r="B356" s="120">
        <v>4.7275348837121506E-2</v>
      </c>
      <c r="C356" s="120">
        <v>2.0895920000929902E-3</v>
      </c>
      <c r="D356" s="120">
        <v>0.11616929356156055</v>
      </c>
      <c r="E356" s="120">
        <v>4.9347266506941543E-3</v>
      </c>
      <c r="F356" s="120">
        <v>1.7943476339830827E-2</v>
      </c>
      <c r="G356" s="120">
        <v>2.046325087127669E-4</v>
      </c>
      <c r="H356" s="120">
        <v>0.26847032575891855</v>
      </c>
      <c r="I356" s="115"/>
      <c r="J356" s="121">
        <v>64.91</v>
      </c>
      <c r="K356" s="121">
        <v>99.99</v>
      </c>
      <c r="L356" s="121">
        <v>111.59318596139705</v>
      </c>
      <c r="M356" s="121">
        <v>4.4897791535708045</v>
      </c>
      <c r="N356" s="121">
        <v>114.64555914694193</v>
      </c>
      <c r="O356" s="121">
        <v>1.2973710140634735</v>
      </c>
    </row>
    <row r="357" spans="1:15">
      <c r="A357" s="119" t="s">
        <v>584</v>
      </c>
      <c r="B357" s="120">
        <v>4.9728157701561762E-2</v>
      </c>
      <c r="C357" s="120">
        <v>3.5242946495911E-3</v>
      </c>
      <c r="D357" s="120">
        <v>0.1219070992215231</v>
      </c>
      <c r="E357" s="120">
        <v>7.9942093100931599E-3</v>
      </c>
      <c r="F357" s="120">
        <v>1.801170159233003E-2</v>
      </c>
      <c r="G357" s="120">
        <v>2.2967173016575441E-4</v>
      </c>
      <c r="H357" s="120">
        <v>0.19444925390572845</v>
      </c>
      <c r="I357" s="115"/>
      <c r="J357" s="121">
        <v>188.97</v>
      </c>
      <c r="K357" s="121">
        <v>164.79249999999999</v>
      </c>
      <c r="L357" s="121">
        <v>116.79951708854277</v>
      </c>
      <c r="M357" s="121">
        <v>7.2356024190738211</v>
      </c>
      <c r="N357" s="121">
        <v>115.07760032370375</v>
      </c>
      <c r="O357" s="121">
        <v>1.4556905276818826</v>
      </c>
    </row>
    <row r="358" spans="1:15">
      <c r="A358" s="119" t="s">
        <v>585</v>
      </c>
      <c r="B358" s="120">
        <v>4.7328640865176692E-2</v>
      </c>
      <c r="C358" s="120">
        <v>2.375408479881254E-3</v>
      </c>
      <c r="D358" s="120">
        <v>0.11860527589079178</v>
      </c>
      <c r="E358" s="120">
        <v>5.8525732709289249E-3</v>
      </c>
      <c r="F358" s="120">
        <v>1.8300245470732942E-2</v>
      </c>
      <c r="G358" s="120">
        <v>2.2796363618191455E-4</v>
      </c>
      <c r="H358" s="120">
        <v>0.25244443946141398</v>
      </c>
      <c r="I358" s="115"/>
      <c r="J358" s="121">
        <v>64.91</v>
      </c>
      <c r="K358" s="121">
        <v>124.06</v>
      </c>
      <c r="L358" s="121">
        <v>113.80679281783704</v>
      </c>
      <c r="M358" s="121">
        <v>5.3130754299221383</v>
      </c>
      <c r="N358" s="121">
        <v>116.90450446285529</v>
      </c>
      <c r="O358" s="121">
        <v>1.4445183139315629</v>
      </c>
    </row>
    <row r="359" spans="1:15">
      <c r="A359" s="119" t="s">
        <v>587</v>
      </c>
      <c r="B359" s="120">
        <v>4.9449252678522619E-2</v>
      </c>
      <c r="C359" s="120">
        <v>2.7216553704290918E-3</v>
      </c>
      <c r="D359" s="120">
        <v>0.12122720559103944</v>
      </c>
      <c r="E359" s="120">
        <v>6.2393824381506528E-3</v>
      </c>
      <c r="F359" s="120">
        <v>1.7985415448787186E-2</v>
      </c>
      <c r="G359" s="120">
        <v>2.6047979795145679E-4</v>
      </c>
      <c r="H359" s="120">
        <v>0.28139220353192912</v>
      </c>
      <c r="I359" s="115"/>
      <c r="J359" s="121">
        <v>168.6</v>
      </c>
      <c r="K359" s="121">
        <v>132.38999999999999</v>
      </c>
      <c r="L359" s="121">
        <v>116.18399220439288</v>
      </c>
      <c r="M359" s="121">
        <v>5.6509353515520937</v>
      </c>
      <c r="N359" s="121">
        <v>114.91114491262491</v>
      </c>
      <c r="O359" s="121">
        <v>1.6506605810675976</v>
      </c>
    </row>
    <row r="360" spans="1:15">
      <c r="A360" s="119" t="s">
        <v>588</v>
      </c>
      <c r="B360" s="120">
        <v>4.8979914347689189E-2</v>
      </c>
      <c r="C360" s="120">
        <v>2.5353993697717152E-3</v>
      </c>
      <c r="D360" s="120">
        <v>0.12377854968385246</v>
      </c>
      <c r="E360" s="120">
        <v>6.3219045933753581E-3</v>
      </c>
      <c r="F360" s="120">
        <v>1.8359086960661519E-2</v>
      </c>
      <c r="G360" s="120">
        <v>2.5762359611757979E-4</v>
      </c>
      <c r="H360" s="120">
        <v>0.27474640061414213</v>
      </c>
      <c r="I360" s="115"/>
      <c r="J360" s="121">
        <v>146.38</v>
      </c>
      <c r="K360" s="121">
        <v>122.205</v>
      </c>
      <c r="L360" s="121">
        <v>118.4918639450824</v>
      </c>
      <c r="M360" s="121">
        <v>5.7126854639523135</v>
      </c>
      <c r="N360" s="121">
        <v>117.27699347880268</v>
      </c>
      <c r="O360" s="121">
        <v>1.6320374362747527</v>
      </c>
    </row>
    <row r="361" spans="1:15">
      <c r="A361" s="119" t="s">
        <v>599</v>
      </c>
      <c r="B361" s="120">
        <v>4.823112351328758E-2</v>
      </c>
      <c r="C361" s="120">
        <v>2.5693955774520236E-3</v>
      </c>
      <c r="D361" s="120">
        <v>0.1185657684592092</v>
      </c>
      <c r="E361" s="120">
        <v>6.4079775707693394E-3</v>
      </c>
      <c r="F361" s="120">
        <v>1.7820711158437409E-2</v>
      </c>
      <c r="G361" s="120">
        <v>2.5210099558365789E-4</v>
      </c>
      <c r="H361" s="120">
        <v>0.26175070924182831</v>
      </c>
      <c r="I361" s="115"/>
      <c r="J361" s="121">
        <v>109.35</v>
      </c>
      <c r="K361" s="121">
        <v>122.2</v>
      </c>
      <c r="L361" s="121">
        <v>113.77093040435531</v>
      </c>
      <c r="M361" s="121">
        <v>5.8173845999333196</v>
      </c>
      <c r="N361" s="121">
        <v>113.86806712480829</v>
      </c>
      <c r="O361" s="121">
        <v>1.597876753692941</v>
      </c>
    </row>
    <row r="362" spans="1:15">
      <c r="A362" s="119" t="s">
        <v>589</v>
      </c>
      <c r="B362" s="120">
        <v>4.9444629728149454E-2</v>
      </c>
      <c r="C362" s="120">
        <v>2.1017968181955048E-3</v>
      </c>
      <c r="D362" s="120">
        <v>0.12319279160367001</v>
      </c>
      <c r="E362" s="120">
        <v>5.1685480663778358E-3</v>
      </c>
      <c r="F362" s="120">
        <v>1.8148139844547377E-2</v>
      </c>
      <c r="G362" s="120">
        <v>2.153633335307584E-4</v>
      </c>
      <c r="H362" s="120">
        <v>0.28285013143836041</v>
      </c>
      <c r="I362" s="115"/>
      <c r="J362" s="121">
        <v>168.6</v>
      </c>
      <c r="K362" s="121">
        <v>99.984999999999999</v>
      </c>
      <c r="L362" s="121">
        <v>117.96246792612126</v>
      </c>
      <c r="M362" s="121">
        <v>4.6731331129154601</v>
      </c>
      <c r="N362" s="121">
        <v>115.94151824163293</v>
      </c>
      <c r="O362" s="121">
        <v>1.365011472767313</v>
      </c>
    </row>
    <row r="363" spans="1:15">
      <c r="A363" s="119" t="s">
        <v>600</v>
      </c>
      <c r="B363" s="120">
        <v>4.8383092922867389E-2</v>
      </c>
      <c r="C363" s="120">
        <v>2.1393328726218995E-3</v>
      </c>
      <c r="D363" s="120">
        <v>0.12179486608342399</v>
      </c>
      <c r="E363" s="120">
        <v>5.2940161819529522E-3</v>
      </c>
      <c r="F363" s="120">
        <v>1.8264487997059955E-2</v>
      </c>
      <c r="G363" s="120">
        <v>1.8493299856118449E-4</v>
      </c>
      <c r="H363" s="120">
        <v>0.23294351636579236</v>
      </c>
      <c r="I363" s="115"/>
      <c r="J363" s="121">
        <v>116.755</v>
      </c>
      <c r="K363" s="121">
        <v>105.54</v>
      </c>
      <c r="L363" s="121">
        <v>116.69793530246159</v>
      </c>
      <c r="M363" s="121">
        <v>4.7924906112128349</v>
      </c>
      <c r="N363" s="121">
        <v>116.67813553714709</v>
      </c>
      <c r="O363" s="121">
        <v>1.1724653127271396</v>
      </c>
    </row>
    <row r="364" spans="1:15">
      <c r="A364" s="119" t="s">
        <v>601</v>
      </c>
      <c r="B364" s="120">
        <v>4.9975501762448422E-2</v>
      </c>
      <c r="C364" s="120">
        <v>2.7020671471416464E-3</v>
      </c>
      <c r="D364" s="120">
        <v>0.1267312734149505</v>
      </c>
      <c r="E364" s="120">
        <v>6.8674928615205799E-3</v>
      </c>
      <c r="F364" s="120">
        <v>1.8444360711950294E-2</v>
      </c>
      <c r="G364" s="120">
        <v>2.3583573356092342E-4</v>
      </c>
      <c r="H364" s="120">
        <v>0.23595630389874719</v>
      </c>
      <c r="I364" s="115"/>
      <c r="J364" s="121">
        <v>194.52500000000001</v>
      </c>
      <c r="K364" s="121">
        <v>128.685</v>
      </c>
      <c r="L364" s="121">
        <v>121.1562800938854</v>
      </c>
      <c r="M364" s="121">
        <v>6.1893673054275951</v>
      </c>
      <c r="N364" s="121">
        <v>117.8167705698305</v>
      </c>
      <c r="O364" s="121">
        <v>1.4941169206221301</v>
      </c>
    </row>
    <row r="365" spans="1:15">
      <c r="A365" s="119" t="s">
        <v>602</v>
      </c>
      <c r="B365" s="120">
        <v>5.0496537556099397E-2</v>
      </c>
      <c r="C365" s="120">
        <v>2.2509547416721823E-3</v>
      </c>
      <c r="D365" s="120">
        <v>0.12838136585420393</v>
      </c>
      <c r="E365" s="120">
        <v>5.2823839645324572E-3</v>
      </c>
      <c r="F365" s="120">
        <v>1.8696126917856215E-2</v>
      </c>
      <c r="G365" s="120">
        <v>2.3823087515700787E-4</v>
      </c>
      <c r="H365" s="120">
        <v>0.30968375516760205</v>
      </c>
      <c r="I365" s="115"/>
      <c r="J365" s="121">
        <v>216.74</v>
      </c>
      <c r="K365" s="121">
        <v>97.207499999999996</v>
      </c>
      <c r="L365" s="121">
        <v>122.64221580190033</v>
      </c>
      <c r="M365" s="121">
        <v>4.7541272501086702</v>
      </c>
      <c r="N365" s="121">
        <v>119.41017000246428</v>
      </c>
      <c r="O365" s="121">
        <v>1.5089279378115046</v>
      </c>
    </row>
    <row r="366" spans="1:15">
      <c r="A366" s="119" t="s">
        <v>603</v>
      </c>
      <c r="B366" s="120">
        <v>4.711970246501819E-2</v>
      </c>
      <c r="C366" s="120">
        <v>2.1827013377848925E-3</v>
      </c>
      <c r="D366" s="120">
        <v>0.11827993249913948</v>
      </c>
      <c r="E366" s="120">
        <v>5.4266731280910863E-3</v>
      </c>
      <c r="F366" s="120">
        <v>1.827393839080016E-2</v>
      </c>
      <c r="G366" s="120">
        <v>2.2075607829336619E-4</v>
      </c>
      <c r="H366" s="120">
        <v>0.26330428021169094</v>
      </c>
      <c r="I366" s="115"/>
      <c r="J366" s="121">
        <v>53.8</v>
      </c>
      <c r="K366" s="121">
        <v>107.395</v>
      </c>
      <c r="L366" s="121">
        <v>113.51142838209103</v>
      </c>
      <c r="M366" s="121">
        <v>4.9279503442486599</v>
      </c>
      <c r="N366" s="121">
        <v>116.73796367635096</v>
      </c>
      <c r="O366" s="121">
        <v>1.3989674385680688</v>
      </c>
    </row>
    <row r="367" spans="1:15">
      <c r="A367" s="119" t="s">
        <v>604</v>
      </c>
      <c r="B367" s="120">
        <v>4.73929041362307E-2</v>
      </c>
      <c r="C367" s="120">
        <v>3.3248558166401867E-3</v>
      </c>
      <c r="D367" s="120">
        <v>0.11985621335102983</v>
      </c>
      <c r="E367" s="120">
        <v>7.3210066052442242E-3</v>
      </c>
      <c r="F367" s="120">
        <v>1.8439116441346427E-2</v>
      </c>
      <c r="G367" s="120">
        <v>2.8767098115524409E-4</v>
      </c>
      <c r="H367" s="120">
        <v>0.25541459005055506</v>
      </c>
      <c r="I367" s="115"/>
      <c r="J367" s="121">
        <v>77.87</v>
      </c>
      <c r="K367" s="121">
        <v>149.97499999999999</v>
      </c>
      <c r="L367" s="121">
        <v>114.94166231292576</v>
      </c>
      <c r="M367" s="121">
        <v>6.6384784411687434</v>
      </c>
      <c r="N367" s="121">
        <v>117.78357599510467</v>
      </c>
      <c r="O367" s="121">
        <v>1.8219815313928478</v>
      </c>
    </row>
    <row r="368" spans="1:15">
      <c r="A368" s="119" t="s">
        <v>605</v>
      </c>
      <c r="B368" s="120">
        <v>4.7956048848473105E-2</v>
      </c>
      <c r="C368" s="120">
        <v>2.1241110860429012E-3</v>
      </c>
      <c r="D368" s="120">
        <v>0.1214582617360954</v>
      </c>
      <c r="E368" s="120">
        <v>5.2683856961167549E-3</v>
      </c>
      <c r="F368" s="120">
        <v>1.8416427343690325E-2</v>
      </c>
      <c r="G368" s="120">
        <v>2.1289086453919501E-4</v>
      </c>
      <c r="H368" s="120">
        <v>0.26650241019927307</v>
      </c>
      <c r="I368" s="115"/>
      <c r="J368" s="121">
        <v>98.24</v>
      </c>
      <c r="K368" s="121">
        <v>99.99</v>
      </c>
      <c r="L368" s="121">
        <v>116.39321502969636</v>
      </c>
      <c r="M368" s="121">
        <v>4.7707222512016223</v>
      </c>
      <c r="N368" s="121">
        <v>117.63995921151746</v>
      </c>
      <c r="O368" s="121">
        <v>1.3490618476356775</v>
      </c>
    </row>
    <row r="369" spans="1:15">
      <c r="A369" s="119" t="s">
        <v>606</v>
      </c>
      <c r="B369" s="120">
        <v>4.7231694906220978E-2</v>
      </c>
      <c r="C369" s="120">
        <v>1.9043142628300759E-3</v>
      </c>
      <c r="D369" s="120">
        <v>0.11847953266791091</v>
      </c>
      <c r="E369" s="120">
        <v>4.6016302367832161E-3</v>
      </c>
      <c r="F369" s="120">
        <v>1.8303761164579643E-2</v>
      </c>
      <c r="G369" s="120">
        <v>1.9305681416666111E-4</v>
      </c>
      <c r="H369" s="120">
        <v>0.27156663395731484</v>
      </c>
      <c r="I369" s="115"/>
      <c r="J369" s="121">
        <v>61.204999999999998</v>
      </c>
      <c r="K369" s="121">
        <v>92.584999999999994</v>
      </c>
      <c r="L369" s="121">
        <v>113.69264646341971</v>
      </c>
      <c r="M369" s="121">
        <v>4.1781877063691057</v>
      </c>
      <c r="N369" s="121">
        <v>116.92676074694349</v>
      </c>
      <c r="O369" s="121">
        <v>1.2237841001163741</v>
      </c>
    </row>
    <row r="370" spans="1:15">
      <c r="A370" s="119" t="s">
        <v>607</v>
      </c>
      <c r="B370" s="120">
        <v>4.9529543049271825E-2</v>
      </c>
      <c r="C370" s="120">
        <v>2.5135372201655634E-3</v>
      </c>
      <c r="D370" s="120">
        <v>0.12291451150596026</v>
      </c>
      <c r="E370" s="120">
        <v>6.0182831583913653E-3</v>
      </c>
      <c r="F370" s="120">
        <v>1.8079792403443835E-2</v>
      </c>
      <c r="G370" s="120">
        <v>2.216038082247591E-4</v>
      </c>
      <c r="H370" s="120">
        <v>0.25033082006998841</v>
      </c>
      <c r="I370" s="115"/>
      <c r="J370" s="121">
        <v>172.30500000000001</v>
      </c>
      <c r="K370" s="121">
        <v>118.5025</v>
      </c>
      <c r="L370" s="121">
        <v>117.71086739365549</v>
      </c>
      <c r="M370" s="121">
        <v>5.4425547502605163</v>
      </c>
      <c r="N370" s="121">
        <v>115.50876127289906</v>
      </c>
      <c r="O370" s="121">
        <v>1.4045663846209346</v>
      </c>
    </row>
    <row r="371" spans="1:15">
      <c r="A371" s="119" t="s">
        <v>608</v>
      </c>
      <c r="B371" s="120">
        <v>4.8183178228069203E-2</v>
      </c>
      <c r="C371" s="120">
        <v>2.5006975550859972E-3</v>
      </c>
      <c r="D371" s="120">
        <v>0.12069198475007462</v>
      </c>
      <c r="E371" s="120">
        <v>5.733313112460778E-3</v>
      </c>
      <c r="F371" s="120">
        <v>1.8451497418118148E-2</v>
      </c>
      <c r="G371" s="120">
        <v>2.312627636813305E-4</v>
      </c>
      <c r="H371" s="120">
        <v>0.26384378179354889</v>
      </c>
      <c r="I371" s="115"/>
      <c r="J371" s="121">
        <v>109.35</v>
      </c>
      <c r="K371" s="121">
        <v>124.05</v>
      </c>
      <c r="L371" s="121">
        <v>115.69918063372488</v>
      </c>
      <c r="M371" s="121">
        <v>5.1951622037645437</v>
      </c>
      <c r="N371" s="121">
        <v>117.8619433887272</v>
      </c>
      <c r="O371" s="121">
        <v>1.4651891246532733</v>
      </c>
    </row>
    <row r="372" spans="1:15">
      <c r="A372" s="119" t="s">
        <v>609</v>
      </c>
      <c r="B372" s="120">
        <v>4.7729677571551068E-2</v>
      </c>
      <c r="C372" s="120">
        <v>3.0490047165441345E-3</v>
      </c>
      <c r="D372" s="120">
        <v>0.11806644324917893</v>
      </c>
      <c r="E372" s="120">
        <v>7.3307076180230335E-3</v>
      </c>
      <c r="F372" s="120">
        <v>1.8070196848052892E-2</v>
      </c>
      <c r="G372" s="120">
        <v>2.2685707319425815E-4</v>
      </c>
      <c r="H372" s="120">
        <v>0.20219481905462017</v>
      </c>
      <c r="I372" s="115"/>
      <c r="J372" s="121">
        <v>87.13</v>
      </c>
      <c r="K372" s="121">
        <v>144.41999999999999</v>
      </c>
      <c r="L372" s="121">
        <v>113.31756452497861</v>
      </c>
      <c r="M372" s="121">
        <v>6.6579002525646773</v>
      </c>
      <c r="N372" s="121">
        <v>115.44800256191577</v>
      </c>
      <c r="O372" s="121">
        <v>1.4378097585104714</v>
      </c>
    </row>
    <row r="373" spans="1:15">
      <c r="A373" s="119" t="s">
        <v>610</v>
      </c>
      <c r="B373" s="120">
        <v>5.0507196066627555E-2</v>
      </c>
      <c r="C373" s="120">
        <v>3.0832922372053644E-3</v>
      </c>
      <c r="D373" s="120">
        <v>0.12937942531105498</v>
      </c>
      <c r="E373" s="120">
        <v>7.2982386718906545E-3</v>
      </c>
      <c r="F373" s="120">
        <v>1.8849648390723037E-2</v>
      </c>
      <c r="G373" s="120">
        <v>3.0464947647358226E-4</v>
      </c>
      <c r="H373" s="120">
        <v>0.2865130042140217</v>
      </c>
      <c r="I373" s="115"/>
      <c r="J373" s="121">
        <v>216.74</v>
      </c>
      <c r="K373" s="121">
        <v>137.94499999999999</v>
      </c>
      <c r="L373" s="121">
        <v>123.53993067816774</v>
      </c>
      <c r="M373" s="121">
        <v>6.5621128014763812</v>
      </c>
      <c r="N373" s="121">
        <v>120.38159652334295</v>
      </c>
      <c r="O373" s="121">
        <v>1.9286586606025518</v>
      </c>
    </row>
    <row r="374" spans="1:15">
      <c r="A374" s="119" t="s">
        <v>611</v>
      </c>
      <c r="B374" s="120">
        <v>4.8738660224874879E-2</v>
      </c>
      <c r="C374" s="120">
        <v>2.6159426580896869E-3</v>
      </c>
      <c r="D374" s="120">
        <v>0.12165857622270819</v>
      </c>
      <c r="E374" s="120">
        <v>6.2361130548071134E-3</v>
      </c>
      <c r="F374" s="120">
        <v>1.8333668148758493E-2</v>
      </c>
      <c r="G374" s="120">
        <v>2.3877350159306714E-4</v>
      </c>
      <c r="H374" s="120">
        <v>0.25407709305835496</v>
      </c>
      <c r="I374" s="115"/>
      <c r="J374" s="121">
        <v>200.07499999999999</v>
      </c>
      <c r="K374" s="121">
        <v>71.290000000000006</v>
      </c>
      <c r="L374" s="121">
        <v>116.57456620331992</v>
      </c>
      <c r="M374" s="121">
        <v>5.6458069221444784</v>
      </c>
      <c r="N374" s="121">
        <v>117.11608537016234</v>
      </c>
      <c r="O374" s="121">
        <v>1.5128436314035825</v>
      </c>
    </row>
    <row r="375" spans="1:15">
      <c r="A375" s="119" t="s">
        <v>612</v>
      </c>
      <c r="B375" s="120">
        <v>4.7862902851556935E-2</v>
      </c>
      <c r="C375" s="120">
        <v>2.3881398969887715E-3</v>
      </c>
      <c r="D375" s="120">
        <v>0.1198583808611984</v>
      </c>
      <c r="E375" s="120">
        <v>5.7236569737439923E-3</v>
      </c>
      <c r="F375" s="120">
        <v>1.8295282439739095E-2</v>
      </c>
      <c r="G375" s="120">
        <v>2.4161559895991087E-4</v>
      </c>
      <c r="H375" s="120">
        <v>0.27655445539638279</v>
      </c>
      <c r="I375" s="115"/>
      <c r="J375" s="121">
        <v>100.09</v>
      </c>
      <c r="K375" s="121">
        <v>105.54</v>
      </c>
      <c r="L375" s="121">
        <v>114.94362761073515</v>
      </c>
      <c r="M375" s="121">
        <v>5.190266465643659</v>
      </c>
      <c r="N375" s="121">
        <v>116.87308560432805</v>
      </c>
      <c r="O375" s="121">
        <v>1.5308717675982204</v>
      </c>
    </row>
    <row r="376" spans="1:15">
      <c r="A376" s="119"/>
      <c r="B376" s="120"/>
      <c r="C376" s="120"/>
      <c r="D376" s="120"/>
      <c r="E376" s="120"/>
      <c r="F376" s="120"/>
      <c r="G376" s="120"/>
      <c r="H376" s="120"/>
      <c r="I376" s="115"/>
      <c r="J376" s="121"/>
      <c r="K376" s="121"/>
      <c r="L376" s="121"/>
      <c r="M376" s="121"/>
      <c r="N376" s="121"/>
      <c r="O376" s="121"/>
    </row>
    <row r="377" spans="1:15">
      <c r="A377" s="119" t="s">
        <v>527</v>
      </c>
      <c r="B377" s="120">
        <v>5.4740327035309844E-2</v>
      </c>
      <c r="C377" s="120">
        <v>1.2174586972469889E-3</v>
      </c>
      <c r="D377" s="120">
        <v>0.40979683730695776</v>
      </c>
      <c r="E377" s="120">
        <v>9.0057415125140618E-3</v>
      </c>
      <c r="F377" s="120">
        <v>5.4181138497295882E-2</v>
      </c>
      <c r="G377" s="120">
        <v>4.4552818319488271E-4</v>
      </c>
      <c r="H377" s="120">
        <v>0.37417621723645161</v>
      </c>
      <c r="I377" s="115"/>
      <c r="J377" s="121">
        <v>466.71</v>
      </c>
      <c r="K377" s="121">
        <v>49.994999999999997</v>
      </c>
      <c r="L377" s="121">
        <v>348.72884905539274</v>
      </c>
      <c r="M377" s="121">
        <v>6.4905710110939738</v>
      </c>
      <c r="N377" s="121">
        <v>340.14048999243522</v>
      </c>
      <c r="O377" s="121">
        <v>2.7306301150558778</v>
      </c>
    </row>
    <row r="378" spans="1:15">
      <c r="A378" s="119" t="s">
        <v>528</v>
      </c>
      <c r="B378" s="120">
        <v>5.6012737514375861E-2</v>
      </c>
      <c r="C378" s="120">
        <v>1.1516397248242962E-3</v>
      </c>
      <c r="D378" s="120">
        <v>0.42223659467753494</v>
      </c>
      <c r="E378" s="120">
        <v>8.6740294438430905E-3</v>
      </c>
      <c r="F378" s="120">
        <v>5.4539668619042886E-2</v>
      </c>
      <c r="G378" s="120">
        <v>4.1401103523267842E-4</v>
      </c>
      <c r="H378" s="120">
        <v>0.36951698064529875</v>
      </c>
      <c r="I378" s="115"/>
      <c r="J378" s="121">
        <v>453.75</v>
      </c>
      <c r="K378" s="121">
        <v>46.292499999999997</v>
      </c>
      <c r="L378" s="121">
        <v>357.64908277497324</v>
      </c>
      <c r="M378" s="121">
        <v>6.197458196677097</v>
      </c>
      <c r="N378" s="121">
        <v>342.33256176980376</v>
      </c>
      <c r="O378" s="121">
        <v>2.5375969441605992</v>
      </c>
    </row>
    <row r="379" spans="1:15">
      <c r="A379" s="119" t="s">
        <v>529</v>
      </c>
      <c r="B379" s="120">
        <v>5.4167180494976284E-2</v>
      </c>
      <c r="C379" s="120">
        <v>1.185641986730965E-3</v>
      </c>
      <c r="D379" s="120">
        <v>0.40649791257471557</v>
      </c>
      <c r="E379" s="120">
        <v>9.3881804904397802E-3</v>
      </c>
      <c r="F379" s="120">
        <v>5.3993513637248455E-2</v>
      </c>
      <c r="G379" s="120">
        <v>4.7457722169425031E-4</v>
      </c>
      <c r="H379" s="120">
        <v>0.38057669357712548</v>
      </c>
      <c r="J379" s="121">
        <v>388.94</v>
      </c>
      <c r="K379" s="121">
        <v>49.994999999999997</v>
      </c>
      <c r="L379" s="121">
        <v>346.35006835477969</v>
      </c>
      <c r="M379" s="121">
        <v>6.7816333589057907</v>
      </c>
      <c r="N379" s="121">
        <v>338.9930446793108</v>
      </c>
      <c r="O379" s="121">
        <v>2.9083663838456726</v>
      </c>
    </row>
    <row r="380" spans="1:15">
      <c r="A380" s="119" t="s">
        <v>530</v>
      </c>
      <c r="B380" s="120">
        <v>5.3466027556133909E-2</v>
      </c>
      <c r="C380" s="120">
        <v>1.1304727366965729E-3</v>
      </c>
      <c r="D380" s="120">
        <v>0.39940101641824061</v>
      </c>
      <c r="E380" s="120">
        <v>8.095570000271805E-3</v>
      </c>
      <c r="F380" s="120">
        <v>5.3992710321613784E-2</v>
      </c>
      <c r="G380" s="120">
        <v>4.6630241066370436E-4</v>
      </c>
      <c r="H380" s="120">
        <v>0.42608305731352059</v>
      </c>
      <c r="J380" s="121">
        <v>350.05500000000001</v>
      </c>
      <c r="K380" s="121">
        <v>46.292499999999997</v>
      </c>
      <c r="L380" s="121">
        <v>341.21368701193728</v>
      </c>
      <c r="M380" s="121">
        <v>5.8785971922263469</v>
      </c>
      <c r="N380" s="121">
        <v>338.98813145431791</v>
      </c>
      <c r="O380" s="121">
        <v>2.8578602719502744</v>
      </c>
    </row>
    <row r="381" spans="1:15">
      <c r="A381" s="119" t="s">
        <v>531</v>
      </c>
      <c r="B381" s="120">
        <v>5.2637821711847631E-2</v>
      </c>
      <c r="C381" s="120">
        <v>1.1236795232225521E-3</v>
      </c>
      <c r="D381" s="120">
        <v>0.39250774955298362</v>
      </c>
      <c r="E381" s="120">
        <v>8.4209787882075157E-3</v>
      </c>
      <c r="F381" s="120">
        <v>5.3802011129106583E-2</v>
      </c>
      <c r="G381" s="120">
        <v>4.7114259537366023E-4</v>
      </c>
      <c r="H381" s="120">
        <v>0.40816853471396652</v>
      </c>
      <c r="J381" s="121">
        <v>322.27999999999997</v>
      </c>
      <c r="K381" s="121">
        <v>48.142499999999998</v>
      </c>
      <c r="L381" s="121">
        <v>336.19968321310063</v>
      </c>
      <c r="M381" s="121">
        <v>6.144628943691508</v>
      </c>
      <c r="N381" s="121">
        <v>337.82167442703849</v>
      </c>
      <c r="O381" s="121">
        <v>2.887884124376467</v>
      </c>
    </row>
    <row r="382" spans="1:15">
      <c r="A382" s="119" t="s">
        <v>532</v>
      </c>
      <c r="B382" s="120">
        <v>5.1988268632618705E-2</v>
      </c>
      <c r="C382" s="120">
        <v>1.0804767341563162E-3</v>
      </c>
      <c r="D382" s="120">
        <v>0.387717667106453</v>
      </c>
      <c r="E382" s="120">
        <v>7.7190037039149718E-3</v>
      </c>
      <c r="F382" s="120">
        <v>5.3918920914785597E-2</v>
      </c>
      <c r="G382" s="120">
        <v>4.8745670565031465E-4</v>
      </c>
      <c r="H382" s="120">
        <v>0.4540975917381021</v>
      </c>
      <c r="J382" s="121">
        <v>283.39499999999998</v>
      </c>
      <c r="K382" s="121">
        <v>48.145000000000003</v>
      </c>
      <c r="L382" s="121">
        <v>332.70084939671261</v>
      </c>
      <c r="M382" s="121">
        <v>5.6524688922675974</v>
      </c>
      <c r="N382" s="121">
        <v>338.53680600802141</v>
      </c>
      <c r="O382" s="121">
        <v>2.9871830808673452</v>
      </c>
    </row>
    <row r="383" spans="1:15">
      <c r="A383" s="119" t="s">
        <v>533</v>
      </c>
      <c r="B383" s="120">
        <v>5.757551847653683E-2</v>
      </c>
      <c r="C383" s="120">
        <v>1.3394850705103294E-3</v>
      </c>
      <c r="D383" s="120">
        <v>0.42446654244092885</v>
      </c>
      <c r="E383" s="120">
        <v>9.2963085166307864E-3</v>
      </c>
      <c r="F383" s="120">
        <v>5.3483156156717171E-2</v>
      </c>
      <c r="G383" s="120">
        <v>4.1960645721126678E-4</v>
      </c>
      <c r="H383" s="120">
        <v>0.35822679729780249</v>
      </c>
      <c r="J383" s="121">
        <v>522.26</v>
      </c>
      <c r="K383" s="121">
        <v>51.847499999999997</v>
      </c>
      <c r="L383" s="121">
        <v>359.23987150331675</v>
      </c>
      <c r="M383" s="121">
        <v>6.6310619087952656</v>
      </c>
      <c r="N383" s="121">
        <v>335.87085043449679</v>
      </c>
      <c r="O383" s="121">
        <v>2.5740297257343197</v>
      </c>
    </row>
    <row r="384" spans="1:15">
      <c r="A384" s="125" t="s">
        <v>534</v>
      </c>
      <c r="B384" s="126">
        <v>5.2001674281221398E-2</v>
      </c>
      <c r="C384" s="126">
        <v>9.2779893546371395E-4</v>
      </c>
      <c r="D384" s="126">
        <v>0.3870464373917511</v>
      </c>
      <c r="E384" s="126">
        <v>7.0009054963023776E-3</v>
      </c>
      <c r="F384" s="126">
        <v>5.3818143333980793E-2</v>
      </c>
      <c r="G384" s="126">
        <v>4.459039947434213E-4</v>
      </c>
      <c r="H384" s="126">
        <v>0.45805909547221124</v>
      </c>
      <c r="I384" s="133"/>
      <c r="J384" s="128">
        <v>287.10000000000002</v>
      </c>
      <c r="K384" s="128">
        <v>40.734999999999999</v>
      </c>
      <c r="L384" s="128">
        <v>332.20959661645617</v>
      </c>
      <c r="M384" s="128">
        <v>5.1299675286689643</v>
      </c>
      <c r="N384" s="128">
        <v>337.92035907291393</v>
      </c>
      <c r="O384" s="128">
        <v>2.7337798748115478</v>
      </c>
    </row>
  </sheetData>
  <mergeCells count="3">
    <mergeCell ref="A1:O1"/>
    <mergeCell ref="B2:G2"/>
    <mergeCell ref="J2:O2"/>
  </mergeCells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4F18-B214-436B-B384-8052A5E1D906}">
  <dimension ref="A1:G471"/>
  <sheetViews>
    <sheetView workbookViewId="0">
      <selection sqref="A1:G1"/>
    </sheetView>
  </sheetViews>
  <sheetFormatPr defaultRowHeight="14.15"/>
  <cols>
    <col min="1" max="1" width="14.3828125" style="142" customWidth="1"/>
    <col min="10" max="10" width="12.3828125" bestFit="1" customWidth="1"/>
  </cols>
  <sheetData>
    <row r="1" spans="1:7">
      <c r="A1" s="186" t="s">
        <v>613</v>
      </c>
      <c r="B1" s="186"/>
      <c r="C1" s="186"/>
      <c r="D1" s="186"/>
      <c r="E1" s="186"/>
      <c r="F1" s="186"/>
      <c r="G1" s="186"/>
    </row>
    <row r="2" spans="1:7">
      <c r="A2" s="136" t="s">
        <v>614</v>
      </c>
    </row>
    <row r="3" spans="1:7">
      <c r="A3" s="136" t="s">
        <v>615</v>
      </c>
      <c r="B3" s="137" t="s">
        <v>616</v>
      </c>
      <c r="C3" s="44" t="s">
        <v>617</v>
      </c>
    </row>
    <row r="4" spans="1:7">
      <c r="A4" s="136" t="s">
        <v>618</v>
      </c>
      <c r="B4" s="138">
        <v>0.28292299999999998</v>
      </c>
      <c r="C4" s="138">
        <v>9.99219E-6</v>
      </c>
    </row>
    <row r="5" spans="1:7">
      <c r="A5" s="136" t="s">
        <v>619</v>
      </c>
      <c r="B5" s="138">
        <v>0.28292699999999998</v>
      </c>
      <c r="C5" s="138">
        <v>7.4684200000000001E-6</v>
      </c>
    </row>
    <row r="6" spans="1:7">
      <c r="A6" s="136" t="s">
        <v>620</v>
      </c>
      <c r="B6" s="138">
        <v>0.28292400000000001</v>
      </c>
      <c r="C6" s="138">
        <v>8.0964600000000001E-6</v>
      </c>
    </row>
    <row r="7" spans="1:7">
      <c r="A7" s="136" t="s">
        <v>621</v>
      </c>
      <c r="B7" s="138">
        <v>0.28291899999999998</v>
      </c>
      <c r="C7" s="138">
        <v>8.1231500000000003E-6</v>
      </c>
    </row>
    <row r="8" spans="1:7">
      <c r="A8" s="136" t="s">
        <v>622</v>
      </c>
      <c r="B8" s="138">
        <v>0.28292600000000001</v>
      </c>
      <c r="C8" s="138">
        <v>7.18677E-6</v>
      </c>
    </row>
    <row r="9" spans="1:7">
      <c r="A9" s="136" t="s">
        <v>623</v>
      </c>
      <c r="B9" s="138">
        <v>0.28292</v>
      </c>
      <c r="C9" s="138">
        <v>7.1183699999999999E-6</v>
      </c>
    </row>
    <row r="10" spans="1:7">
      <c r="A10" s="136" t="s">
        <v>624</v>
      </c>
      <c r="B10" s="138">
        <v>0.28293400000000002</v>
      </c>
      <c r="C10" s="138">
        <v>7.9807100000000004E-6</v>
      </c>
    </row>
    <row r="11" spans="1:7">
      <c r="A11" s="136" t="s">
        <v>625</v>
      </c>
      <c r="B11" s="138">
        <v>0.28293299999999999</v>
      </c>
      <c r="C11" s="138">
        <v>9.8619499999999997E-6</v>
      </c>
    </row>
    <row r="12" spans="1:7">
      <c r="A12" s="136" t="s">
        <v>626</v>
      </c>
      <c r="B12" s="138">
        <v>0.28293099999999999</v>
      </c>
      <c r="C12" s="138">
        <v>8.8650599999999998E-6</v>
      </c>
    </row>
    <row r="13" spans="1:7">
      <c r="A13" s="136" t="s">
        <v>627</v>
      </c>
      <c r="B13" s="138">
        <v>0.28292600000000001</v>
      </c>
      <c r="C13" s="138">
        <v>1.0052E-5</v>
      </c>
    </row>
    <row r="14" spans="1:7">
      <c r="A14" s="136" t="s">
        <v>628</v>
      </c>
      <c r="B14" s="138">
        <v>0.28292</v>
      </c>
      <c r="C14" s="138">
        <v>9.7924199999999993E-6</v>
      </c>
    </row>
    <row r="15" spans="1:7">
      <c r="A15" s="136" t="s">
        <v>629</v>
      </c>
      <c r="B15" s="138">
        <v>0.28292400000000001</v>
      </c>
      <c r="C15" s="138">
        <v>9.7966799999999992E-6</v>
      </c>
    </row>
    <row r="16" spans="1:7">
      <c r="A16" s="136" t="s">
        <v>630</v>
      </c>
      <c r="B16" s="138">
        <v>0.28293099999999999</v>
      </c>
      <c r="C16" s="138">
        <v>6.71845E-6</v>
      </c>
    </row>
    <row r="17" spans="1:3">
      <c r="A17" s="136" t="s">
        <v>631</v>
      </c>
      <c r="B17" s="138">
        <v>0.28293000000000001</v>
      </c>
      <c r="C17" s="138">
        <v>8.8691699999999993E-6</v>
      </c>
    </row>
    <row r="18" spans="1:3">
      <c r="A18" s="136" t="s">
        <v>632</v>
      </c>
      <c r="B18" s="138">
        <v>0.28292899999999999</v>
      </c>
      <c r="C18" s="138">
        <v>8.5199699999999993E-6</v>
      </c>
    </row>
    <row r="19" spans="1:3">
      <c r="A19" s="136" t="s">
        <v>633</v>
      </c>
      <c r="B19" s="138">
        <v>0.28292400000000001</v>
      </c>
      <c r="C19" s="138">
        <v>4.7355200000000004E-6</v>
      </c>
    </row>
    <row r="20" spans="1:3">
      <c r="A20" s="136" t="s">
        <v>634</v>
      </c>
      <c r="B20" s="138">
        <v>0.282914</v>
      </c>
      <c r="C20" s="138">
        <v>6.06612E-6</v>
      </c>
    </row>
    <row r="22" spans="1:3">
      <c r="A22" s="136" t="s">
        <v>635</v>
      </c>
      <c r="B22" s="138">
        <v>0.28215200000000001</v>
      </c>
      <c r="C22" s="138">
        <v>5.1001999999999999E-6</v>
      </c>
    </row>
    <row r="23" spans="1:3">
      <c r="A23" s="136" t="s">
        <v>635</v>
      </c>
      <c r="B23" s="138">
        <v>0.28215299999999999</v>
      </c>
      <c r="C23" s="138">
        <v>1.11031E-5</v>
      </c>
    </row>
    <row r="24" spans="1:3">
      <c r="A24" s="136" t="s">
        <v>635</v>
      </c>
      <c r="B24" s="138">
        <v>0.28215499999999999</v>
      </c>
      <c r="C24" s="138">
        <v>4.5526799999999999E-6</v>
      </c>
    </row>
    <row r="25" spans="1:3">
      <c r="A25" s="136" t="s">
        <v>635</v>
      </c>
      <c r="B25" s="138">
        <v>0.28215600000000002</v>
      </c>
      <c r="C25" s="138">
        <v>5.6692699999999997E-6</v>
      </c>
    </row>
    <row r="27" spans="1:3">
      <c r="A27" s="136" t="s">
        <v>636</v>
      </c>
      <c r="B27" s="138">
        <v>0.28286499999999998</v>
      </c>
      <c r="C27" s="138">
        <v>8.8251600000000004E-6</v>
      </c>
    </row>
    <row r="28" spans="1:3">
      <c r="A28" s="136" t="s">
        <v>636</v>
      </c>
      <c r="B28" s="138">
        <v>0.28287000000000001</v>
      </c>
      <c r="C28" s="138">
        <v>5.7654199999999996E-6</v>
      </c>
    </row>
    <row r="30" spans="1:3">
      <c r="A30" s="136" t="s">
        <v>637</v>
      </c>
      <c r="B30" s="138">
        <v>0.28301799999999999</v>
      </c>
      <c r="C30" s="138">
        <v>5.5144799999999998E-6</v>
      </c>
    </row>
    <row r="32" spans="1:3">
      <c r="A32" s="136" t="s">
        <v>638</v>
      </c>
      <c r="B32" s="138">
        <v>0.28222199999999997</v>
      </c>
      <c r="C32" s="138">
        <v>5.6997200000000004E-6</v>
      </c>
    </row>
    <row r="33" spans="1:3">
      <c r="A33" s="136" t="s">
        <v>638</v>
      </c>
      <c r="B33" s="138">
        <v>0.28222599999999998</v>
      </c>
      <c r="C33" s="138">
        <v>6.1156399999999998E-6</v>
      </c>
    </row>
    <row r="34" spans="1:3">
      <c r="A34" s="136" t="s">
        <v>638</v>
      </c>
      <c r="B34" s="138">
        <v>0.28222399999999997</v>
      </c>
      <c r="C34" s="138">
        <v>4.9704300000000003E-6</v>
      </c>
    </row>
    <row r="35" spans="1:3">
      <c r="A35" s="136" t="s">
        <v>638</v>
      </c>
      <c r="B35" s="138">
        <v>0.28222399999999997</v>
      </c>
      <c r="C35" s="138">
        <v>5.7379900000000001E-6</v>
      </c>
    </row>
    <row r="36" spans="1:3">
      <c r="A36" s="136" t="s">
        <v>638</v>
      </c>
      <c r="B36" s="138">
        <v>0.28222700000000001</v>
      </c>
      <c r="C36" s="138">
        <v>5.7907700000000001E-6</v>
      </c>
    </row>
    <row r="37" spans="1:3">
      <c r="A37" s="136" t="s">
        <v>638</v>
      </c>
      <c r="B37" s="138">
        <v>0.282221</v>
      </c>
      <c r="C37" s="138">
        <v>6.5483399999999999E-6</v>
      </c>
    </row>
    <row r="38" spans="1:3">
      <c r="A38" s="136" t="s">
        <v>638</v>
      </c>
      <c r="B38" s="138">
        <v>0.28222399999999997</v>
      </c>
      <c r="C38" s="138">
        <v>6.1274799999999996E-6</v>
      </c>
    </row>
    <row r="39" spans="1:3">
      <c r="A39" s="136" t="s">
        <v>638</v>
      </c>
      <c r="B39" s="138">
        <v>0.282225</v>
      </c>
      <c r="C39" s="138">
        <v>7.4841199999999998E-6</v>
      </c>
    </row>
    <row r="40" spans="1:3">
      <c r="A40" s="136" t="s">
        <v>638</v>
      </c>
      <c r="B40" s="138">
        <v>0.282223</v>
      </c>
      <c r="C40" s="138">
        <v>6.9853300000000003E-6</v>
      </c>
    </row>
    <row r="41" spans="1:3">
      <c r="A41" s="136" t="s">
        <v>638</v>
      </c>
      <c r="B41" s="138">
        <v>0.28222399999999997</v>
      </c>
      <c r="C41" s="138">
        <v>6.8036100000000002E-6</v>
      </c>
    </row>
    <row r="42" spans="1:3">
      <c r="A42" s="136" t="s">
        <v>638</v>
      </c>
      <c r="B42" s="138">
        <v>0.282223</v>
      </c>
      <c r="C42" s="138">
        <v>6.24876E-6</v>
      </c>
    </row>
    <row r="43" spans="1:3">
      <c r="A43" s="136" t="s">
        <v>638</v>
      </c>
      <c r="B43" s="138">
        <v>0.282225</v>
      </c>
      <c r="C43" s="138">
        <v>6.79668E-6</v>
      </c>
    </row>
    <row r="44" spans="1:3">
      <c r="A44" s="136" t="s">
        <v>638</v>
      </c>
      <c r="B44" s="138">
        <v>0.28222399999999997</v>
      </c>
      <c r="C44" s="138">
        <v>7.22634E-6</v>
      </c>
    </row>
    <row r="45" spans="1:3">
      <c r="A45" s="136" t="s">
        <v>638</v>
      </c>
      <c r="B45" s="138">
        <v>0.282221</v>
      </c>
      <c r="C45" s="138">
        <v>4.2410100000000004E-6</v>
      </c>
    </row>
    <row r="46" spans="1:3">
      <c r="A46" s="136" t="s">
        <v>638</v>
      </c>
      <c r="B46" s="138">
        <v>0.28222000000000003</v>
      </c>
      <c r="C46" s="138">
        <v>6.1919400000000002E-6</v>
      </c>
    </row>
    <row r="47" spans="1:3">
      <c r="A47" s="136" t="s">
        <v>638</v>
      </c>
      <c r="B47" s="138">
        <v>0.282223</v>
      </c>
      <c r="C47" s="138">
        <v>7.0848000000000003E-6</v>
      </c>
    </row>
    <row r="48" spans="1:3">
      <c r="A48" s="136" t="s">
        <v>638</v>
      </c>
      <c r="B48" s="138">
        <v>0.282225</v>
      </c>
      <c r="C48" s="138">
        <v>6.5215899999999997E-6</v>
      </c>
    </row>
    <row r="49" spans="1:7">
      <c r="A49" s="136" t="s">
        <v>638</v>
      </c>
      <c r="B49" s="138">
        <v>0.28222599999999998</v>
      </c>
      <c r="C49" s="138">
        <v>9.6174700000000003E-6</v>
      </c>
    </row>
    <row r="50" spans="1:7">
      <c r="A50" s="136" t="s">
        <v>638</v>
      </c>
      <c r="B50" s="138">
        <v>0.28222199999999997</v>
      </c>
      <c r="C50" s="138">
        <v>9.7798499999999992E-6</v>
      </c>
    </row>
    <row r="51" spans="1:7">
      <c r="A51" s="136" t="s">
        <v>638</v>
      </c>
      <c r="B51" s="138">
        <v>0.28222399999999997</v>
      </c>
      <c r="C51" s="138">
        <v>4.81239E-6</v>
      </c>
    </row>
    <row r="52" spans="1:7">
      <c r="A52" s="136" t="s">
        <v>638</v>
      </c>
      <c r="B52" s="138">
        <v>0.28222399999999997</v>
      </c>
      <c r="C52" s="138">
        <v>9.3099700000000002E-6</v>
      </c>
    </row>
    <row r="53" spans="1:7">
      <c r="A53" s="139" t="s">
        <v>638</v>
      </c>
      <c r="B53" s="140">
        <v>0.282223</v>
      </c>
      <c r="C53" s="140">
        <v>9.0180799999999996E-6</v>
      </c>
      <c r="D53" s="141"/>
      <c r="E53" s="141"/>
      <c r="F53" s="141"/>
      <c r="G53" s="141"/>
    </row>
    <row r="55" spans="1:7">
      <c r="A55" s="187" t="s">
        <v>639</v>
      </c>
      <c r="B55" s="187"/>
      <c r="C55" s="187"/>
      <c r="D55" s="187"/>
      <c r="E55" s="187"/>
      <c r="F55" s="187"/>
      <c r="G55" s="187"/>
    </row>
    <row r="56" spans="1:7" ht="31.8" customHeight="1">
      <c r="A56" s="142" t="s">
        <v>640</v>
      </c>
    </row>
    <row r="57" spans="1:7">
      <c r="A57" s="142" t="s">
        <v>199</v>
      </c>
      <c r="B57" s="143" t="s">
        <v>641</v>
      </c>
      <c r="C57" s="44" t="s">
        <v>642</v>
      </c>
      <c r="D57" s="143" t="s">
        <v>643</v>
      </c>
      <c r="E57" s="44" t="s">
        <v>642</v>
      </c>
      <c r="F57" s="143" t="s">
        <v>644</v>
      </c>
      <c r="G57" s="44" t="s">
        <v>642</v>
      </c>
    </row>
    <row r="58" spans="1:7">
      <c r="A58" s="136" t="s">
        <v>618</v>
      </c>
      <c r="B58" s="138">
        <v>0.28294849999999999</v>
      </c>
      <c r="C58" s="138">
        <v>1.5865976000000001E-5</v>
      </c>
      <c r="D58" s="138">
        <v>9.4376149999999995E-4</v>
      </c>
      <c r="E58" s="138">
        <v>4.4715000000000003E-6</v>
      </c>
      <c r="F58" s="138">
        <v>4.1377400000000002E-2</v>
      </c>
      <c r="G58" s="138">
        <v>1.7954829999999999E-4</v>
      </c>
    </row>
    <row r="59" spans="1:7">
      <c r="A59" s="136" t="s">
        <v>619</v>
      </c>
      <c r="B59" s="138">
        <v>0.28292040000000002</v>
      </c>
      <c r="C59" s="138">
        <v>1.03195386E-5</v>
      </c>
      <c r="D59" s="138">
        <v>5.9145309999999996E-4</v>
      </c>
      <c r="E59" s="138">
        <v>1.22818E-5</v>
      </c>
      <c r="F59" s="138">
        <v>2.551287E-2</v>
      </c>
      <c r="G59" s="138">
        <v>5.4211730000000005E-4</v>
      </c>
    </row>
    <row r="60" spans="1:7">
      <c r="A60" s="136" t="s">
        <v>620</v>
      </c>
      <c r="B60" s="138">
        <v>0.28294019999999998</v>
      </c>
      <c r="C60" s="138">
        <v>1.4892751999999999E-5</v>
      </c>
      <c r="D60" s="138">
        <v>8.259478E-4</v>
      </c>
      <c r="E60" s="138">
        <v>2.3028780000000001E-5</v>
      </c>
      <c r="F60" s="138">
        <v>3.7250989999999998E-2</v>
      </c>
      <c r="G60" s="138">
        <v>1.143993E-3</v>
      </c>
    </row>
    <row r="61" spans="1:7">
      <c r="A61" s="136" t="s">
        <v>621</v>
      </c>
      <c r="B61" s="138">
        <v>0.28296739999999998</v>
      </c>
      <c r="C61" s="138">
        <v>1.7578469999999999E-5</v>
      </c>
      <c r="D61" s="138">
        <v>1.07825E-3</v>
      </c>
      <c r="E61" s="138">
        <v>3.2415659999999999E-6</v>
      </c>
      <c r="F61" s="138">
        <v>4.7589029999999997E-2</v>
      </c>
      <c r="G61" s="138">
        <v>1.636935E-4</v>
      </c>
    </row>
    <row r="62" spans="1:7">
      <c r="A62" s="136" t="s">
        <v>622</v>
      </c>
      <c r="B62" s="138">
        <v>0.28291749999999999</v>
      </c>
      <c r="C62" s="138">
        <v>1.36561964E-5</v>
      </c>
      <c r="D62" s="138">
        <v>5.0504279999999998E-4</v>
      </c>
      <c r="E62" s="138">
        <v>5.8685419999999997E-6</v>
      </c>
      <c r="F62" s="138">
        <v>2.1748400000000001E-2</v>
      </c>
      <c r="G62" s="138">
        <v>2.7829889999999999E-4</v>
      </c>
    </row>
    <row r="63" spans="1:7">
      <c r="A63" s="136" t="s">
        <v>623</v>
      </c>
      <c r="B63" s="138">
        <v>0.28290539999999997</v>
      </c>
      <c r="C63" s="138">
        <v>1.7880001999999997E-5</v>
      </c>
      <c r="D63" s="138">
        <v>5.3250719999999995E-4</v>
      </c>
      <c r="E63" s="138">
        <v>2.2819519999999999E-6</v>
      </c>
      <c r="F63" s="138">
        <v>2.2944019999999999E-2</v>
      </c>
      <c r="G63" s="138">
        <v>1.4148949999999999E-4</v>
      </c>
    </row>
    <row r="64" spans="1:7">
      <c r="A64" s="136" t="s">
        <v>624</v>
      </c>
      <c r="B64" s="138">
        <v>0.2829257</v>
      </c>
      <c r="C64" s="138">
        <v>1.5792336E-5</v>
      </c>
      <c r="D64" s="138">
        <v>5.346242E-4</v>
      </c>
      <c r="E64" s="138">
        <v>2.2786160000000001E-6</v>
      </c>
      <c r="F64" s="138">
        <v>2.2993739999999999E-2</v>
      </c>
      <c r="G64" s="138">
        <v>1.182543E-4</v>
      </c>
    </row>
    <row r="65" spans="1:7">
      <c r="A65" s="136" t="s">
        <v>625</v>
      </c>
      <c r="B65" s="138">
        <v>0.28291909999999998</v>
      </c>
      <c r="C65" s="138">
        <v>1.6410743999999999E-5</v>
      </c>
      <c r="D65" s="138">
        <v>5.6612429999999998E-4</v>
      </c>
      <c r="E65" s="138">
        <v>1.3764869999999999E-6</v>
      </c>
      <c r="F65" s="138">
        <v>2.4343299999999998E-2</v>
      </c>
      <c r="G65" s="138">
        <v>7.2156920000000002E-5</v>
      </c>
    </row>
    <row r="66" spans="1:7">
      <c r="A66" s="136" t="s">
        <v>626</v>
      </c>
      <c r="B66" s="138">
        <v>0.28292600000000001</v>
      </c>
      <c r="C66" s="138">
        <v>1.5783305999999998E-5</v>
      </c>
      <c r="D66" s="138">
        <v>6.7734429999999997E-4</v>
      </c>
      <c r="E66" s="138">
        <v>2.480867E-5</v>
      </c>
      <c r="F66" s="138">
        <v>2.9243000000000002E-2</v>
      </c>
      <c r="G66" s="138">
        <v>1.119381E-3</v>
      </c>
    </row>
    <row r="67" spans="1:7">
      <c r="A67" s="136" t="s">
        <v>627</v>
      </c>
      <c r="B67" s="138">
        <v>0.28289910000000001</v>
      </c>
      <c r="C67" s="138">
        <v>1.19108836E-5</v>
      </c>
      <c r="D67" s="138">
        <v>4.7382419999999998E-4</v>
      </c>
      <c r="E67" s="138">
        <v>1.437578E-6</v>
      </c>
      <c r="F67" s="138">
        <v>2.002023E-2</v>
      </c>
      <c r="G67" s="138">
        <v>1.006565E-4</v>
      </c>
    </row>
    <row r="68" spans="1:7">
      <c r="A68" s="136" t="s">
        <v>628</v>
      </c>
      <c r="B68" s="138">
        <v>0.28294760000000002</v>
      </c>
      <c r="C68" s="138">
        <v>1.4252279999999998E-5</v>
      </c>
      <c r="D68" s="138">
        <v>1.3254409999999999E-3</v>
      </c>
      <c r="E68" s="138">
        <v>4.6007919999999998E-5</v>
      </c>
      <c r="F68" s="138">
        <v>5.7944210000000003E-2</v>
      </c>
      <c r="G68" s="138">
        <v>2.0851540000000001E-3</v>
      </c>
    </row>
    <row r="69" spans="1:7">
      <c r="A69" s="136" t="s">
        <v>629</v>
      </c>
      <c r="B69" s="138">
        <v>0.28290399999999999</v>
      </c>
      <c r="C69" s="138">
        <v>1.5658103999999999E-5</v>
      </c>
      <c r="D69" s="138">
        <v>4.376459E-4</v>
      </c>
      <c r="E69" s="138">
        <v>3.2241589999999999E-6</v>
      </c>
      <c r="F69" s="138">
        <v>1.8157320000000001E-2</v>
      </c>
      <c r="G69" s="138">
        <v>1.8419279999999999E-4</v>
      </c>
    </row>
    <row r="70" spans="1:7">
      <c r="A70" s="136" t="s">
        <v>630</v>
      </c>
      <c r="B70" s="138">
        <v>0.28290929999999997</v>
      </c>
      <c r="C70" s="138">
        <v>1.5994565999999998E-5</v>
      </c>
      <c r="D70" s="138">
        <v>8.0128019999999999E-4</v>
      </c>
      <c r="E70" s="138">
        <v>3.8932939999999999E-6</v>
      </c>
      <c r="F70" s="138">
        <v>3.462076E-2</v>
      </c>
      <c r="G70" s="138">
        <v>2.0610579999999999E-4</v>
      </c>
    </row>
    <row r="71" spans="1:7">
      <c r="A71" s="136" t="s">
        <v>631</v>
      </c>
      <c r="B71" s="138">
        <v>0.28291699999999997</v>
      </c>
      <c r="C71" s="138">
        <v>1.6336739999999998E-5</v>
      </c>
      <c r="D71" s="138">
        <v>9.0368719999999998E-4</v>
      </c>
      <c r="E71" s="138">
        <v>2.6010460000000002E-6</v>
      </c>
      <c r="F71" s="138">
        <v>3.9526810000000002E-2</v>
      </c>
      <c r="G71" s="138">
        <v>1.3069509999999999E-4</v>
      </c>
    </row>
    <row r="72" spans="1:7">
      <c r="A72" s="136" t="s">
        <v>632</v>
      </c>
      <c r="B72" s="138">
        <v>0.28292099999999998</v>
      </c>
      <c r="C72" s="138">
        <v>1.6062115999999997E-5</v>
      </c>
      <c r="D72" s="138">
        <v>9.8356750000000003E-4</v>
      </c>
      <c r="E72" s="138">
        <v>1.5145789999999999E-5</v>
      </c>
      <c r="F72" s="138">
        <v>4.2958700000000002E-2</v>
      </c>
      <c r="G72" s="138">
        <v>6.7686109999999999E-4</v>
      </c>
    </row>
    <row r="73" spans="1:7">
      <c r="A73" s="136" t="s">
        <v>633</v>
      </c>
      <c r="B73" s="138">
        <v>0.28291060000000001</v>
      </c>
      <c r="C73" s="138">
        <v>2.4045686000000001E-5</v>
      </c>
      <c r="D73" s="138">
        <v>4.7808939999999998E-4</v>
      </c>
      <c r="E73" s="138">
        <v>3.693745E-5</v>
      </c>
      <c r="F73" s="138">
        <v>1.8991669999999999E-2</v>
      </c>
      <c r="G73" s="138">
        <v>1.6499679999999999E-3</v>
      </c>
    </row>
    <row r="74" spans="1:7">
      <c r="A74" s="136" t="s">
        <v>634</v>
      </c>
      <c r="B74" s="138">
        <v>0.2829082</v>
      </c>
      <c r="C74" s="138">
        <v>1.3267500399999999E-5</v>
      </c>
      <c r="D74" s="138">
        <v>3.8448390000000001E-4</v>
      </c>
      <c r="E74" s="138">
        <v>4.8948939999999998E-6</v>
      </c>
      <c r="F74" s="138">
        <v>1.60818E-2</v>
      </c>
      <c r="G74" s="138">
        <v>2.092373E-4</v>
      </c>
    </row>
    <row r="75" spans="1:7">
      <c r="A75" s="136" t="s">
        <v>645</v>
      </c>
      <c r="B75" s="138">
        <v>0.28289769999999997</v>
      </c>
      <c r="C75" s="138">
        <v>1.28681266E-5</v>
      </c>
      <c r="D75" s="138">
        <v>3.3985850000000002E-4</v>
      </c>
      <c r="E75" s="138">
        <v>1.4369289999999999E-6</v>
      </c>
      <c r="F75" s="138">
        <v>1.4147420000000001E-2</v>
      </c>
      <c r="G75" s="138">
        <v>3.881035E-5</v>
      </c>
    </row>
    <row r="76" spans="1:7">
      <c r="A76" s="136" t="s">
        <v>646</v>
      </c>
      <c r="B76" s="138">
        <v>0.28290769999999998</v>
      </c>
      <c r="C76" s="138">
        <v>1.4363481999999998E-5</v>
      </c>
      <c r="D76" s="138">
        <v>4.0876250000000002E-4</v>
      </c>
      <c r="E76" s="138">
        <v>4.3598820000000003E-6</v>
      </c>
      <c r="F76" s="138">
        <v>1.7064679999999999E-2</v>
      </c>
      <c r="G76" s="138">
        <v>1.7289829999999999E-4</v>
      </c>
    </row>
    <row r="77" spans="1:7">
      <c r="A77" s="136" t="s">
        <v>647</v>
      </c>
      <c r="B77" s="138">
        <v>0.28291430000000001</v>
      </c>
      <c r="C77" s="138">
        <v>1.159333E-5</v>
      </c>
      <c r="D77" s="138">
        <v>6.779752E-4</v>
      </c>
      <c r="E77" s="138">
        <v>8.0061249999999995E-6</v>
      </c>
      <c r="F77" s="138">
        <v>2.8994369999999998E-2</v>
      </c>
      <c r="G77" s="138">
        <v>2.9009860000000001E-4</v>
      </c>
    </row>
    <row r="78" spans="1:7">
      <c r="A78" s="136" t="s">
        <v>648</v>
      </c>
      <c r="B78" s="138">
        <v>0.28293040000000003</v>
      </c>
      <c r="C78" s="138">
        <v>1.4082095999999999E-5</v>
      </c>
      <c r="D78" s="138">
        <v>9.4718619999999999E-4</v>
      </c>
      <c r="E78" s="138">
        <v>2.0789250000000001E-5</v>
      </c>
      <c r="F78" s="138">
        <v>4.1150560000000003E-2</v>
      </c>
      <c r="G78" s="138">
        <v>9.5481699999999995E-4</v>
      </c>
    </row>
    <row r="79" spans="1:7">
      <c r="A79" s="136" t="s">
        <v>649</v>
      </c>
      <c r="B79" s="138">
        <v>0.28294540000000001</v>
      </c>
      <c r="C79" s="138">
        <v>1.37911746E-5</v>
      </c>
      <c r="D79" s="138">
        <v>9.9924080000000004E-4</v>
      </c>
      <c r="E79" s="138">
        <v>2.0162209999999998E-6</v>
      </c>
      <c r="F79" s="138">
        <v>4.4702989999999998E-2</v>
      </c>
      <c r="G79" s="138">
        <v>1.848082E-4</v>
      </c>
    </row>
    <row r="80" spans="1:7">
      <c r="A80" s="136" t="s">
        <v>650</v>
      </c>
      <c r="B80" s="138">
        <v>0.28291470000000002</v>
      </c>
      <c r="C80" s="138">
        <v>1.4707937999999999E-5</v>
      </c>
      <c r="D80" s="138">
        <v>6.2530319999999997E-4</v>
      </c>
      <c r="E80" s="138">
        <v>1.5477789999999999E-5</v>
      </c>
      <c r="F80" s="138">
        <v>2.61903E-2</v>
      </c>
      <c r="G80" s="138">
        <v>5.2107360000000003E-4</v>
      </c>
    </row>
    <row r="81" spans="1:7">
      <c r="A81" s="136" t="s">
        <v>651</v>
      </c>
      <c r="B81" s="138">
        <v>0.28292590000000001</v>
      </c>
      <c r="C81" s="138">
        <v>1.696072E-5</v>
      </c>
      <c r="D81" s="138">
        <v>1.1835120000000001E-3</v>
      </c>
      <c r="E81" s="138">
        <v>1.415916E-5</v>
      </c>
      <c r="F81" s="138">
        <v>5.025317E-2</v>
      </c>
      <c r="G81" s="138">
        <v>6.1722190000000003E-4</v>
      </c>
    </row>
    <row r="82" spans="1:7">
      <c r="A82" s="136" t="s">
        <v>652</v>
      </c>
      <c r="B82" s="138">
        <v>0.28292640000000002</v>
      </c>
      <c r="C82" s="138">
        <v>1.722042E-5</v>
      </c>
      <c r="D82" s="138">
        <v>8.0102229999999997E-4</v>
      </c>
      <c r="E82" s="138">
        <v>2.3786130000000001E-5</v>
      </c>
      <c r="F82" s="138">
        <v>3.3163909999999998E-2</v>
      </c>
      <c r="G82" s="138">
        <v>1.054871E-3</v>
      </c>
    </row>
    <row r="83" spans="1:7">
      <c r="A83" s="136" t="s">
        <v>653</v>
      </c>
      <c r="B83" s="138">
        <v>0.28291759999999999</v>
      </c>
      <c r="C83" s="138">
        <v>1.8088854E-5</v>
      </c>
      <c r="D83" s="138">
        <v>1.1202429999999999E-3</v>
      </c>
      <c r="E83" s="138">
        <v>2.1809739999999998E-5</v>
      </c>
      <c r="F83" s="138">
        <v>4.8579490000000003E-2</v>
      </c>
      <c r="G83" s="138">
        <v>1.060671E-3</v>
      </c>
    </row>
    <row r="84" spans="1:7">
      <c r="A84" s="136" t="s">
        <v>654</v>
      </c>
      <c r="B84" s="138">
        <v>0.28292970000000001</v>
      </c>
      <c r="C84" s="138">
        <v>1.6519258000000001E-5</v>
      </c>
      <c r="D84" s="138">
        <v>1.092272E-3</v>
      </c>
      <c r="E84" s="138">
        <v>1.813594E-5</v>
      </c>
      <c r="F84" s="138">
        <v>4.7958189999999998E-2</v>
      </c>
      <c r="G84" s="138">
        <v>7.5083769999999999E-4</v>
      </c>
    </row>
    <row r="85" spans="1:7">
      <c r="A85" s="136" t="s">
        <v>655</v>
      </c>
      <c r="B85" s="138">
        <v>0.28292630000000002</v>
      </c>
      <c r="C85" s="138">
        <v>1.7463053999999996E-5</v>
      </c>
      <c r="D85" s="138">
        <v>7.7651749999999996E-4</v>
      </c>
      <c r="E85" s="138">
        <v>2.6280410000000001E-5</v>
      </c>
      <c r="F85" s="138">
        <v>3.391392E-2</v>
      </c>
      <c r="G85" s="138">
        <v>1.2363840000000001E-3</v>
      </c>
    </row>
    <row r="86" spans="1:7">
      <c r="A86" s="136" t="s">
        <v>656</v>
      </c>
      <c r="B86" s="138">
        <v>0.2829295</v>
      </c>
      <c r="C86" s="138">
        <v>2.1486863999999997E-5</v>
      </c>
      <c r="D86" s="138">
        <v>1.352666E-3</v>
      </c>
      <c r="E86" s="138">
        <v>2.768611E-5</v>
      </c>
      <c r="F86" s="138">
        <v>5.8055759999999998E-2</v>
      </c>
      <c r="G86" s="138">
        <v>1.175606E-3</v>
      </c>
    </row>
    <row r="87" spans="1:7">
      <c r="A87" s="136" t="s">
        <v>657</v>
      </c>
      <c r="B87" s="138">
        <v>0.28293740000000001</v>
      </c>
      <c r="C87" s="138">
        <v>1.8460343999999997E-5</v>
      </c>
      <c r="D87" s="138">
        <v>1.5517409999999999E-3</v>
      </c>
      <c r="E87" s="138">
        <v>6.013705E-6</v>
      </c>
      <c r="F87" s="138">
        <v>6.6757899999999995E-2</v>
      </c>
      <c r="G87" s="138">
        <v>3.2010360000000001E-4</v>
      </c>
    </row>
    <row r="88" spans="1:7">
      <c r="A88" s="136" t="s">
        <v>658</v>
      </c>
      <c r="B88" s="138">
        <v>0.2829565</v>
      </c>
      <c r="C88" s="138">
        <v>2.1034454000000001E-5</v>
      </c>
      <c r="D88" s="138">
        <v>1.5539600000000001E-3</v>
      </c>
      <c r="E88" s="138">
        <v>4.304589E-5</v>
      </c>
      <c r="F88" s="138">
        <v>6.7250470000000007E-2</v>
      </c>
      <c r="G88" s="138">
        <v>1.929203E-3</v>
      </c>
    </row>
    <row r="89" spans="1:7">
      <c r="A89" s="136" t="s">
        <v>659</v>
      </c>
      <c r="B89" s="138">
        <v>0.2829217</v>
      </c>
      <c r="C89" s="138">
        <v>2.0262914E-5</v>
      </c>
      <c r="D89" s="138">
        <v>1.25388E-3</v>
      </c>
      <c r="E89" s="138">
        <v>4.165531E-6</v>
      </c>
      <c r="F89" s="138">
        <v>5.4047749999999999E-2</v>
      </c>
      <c r="G89" s="138">
        <v>1.990359E-4</v>
      </c>
    </row>
    <row r="90" spans="1:7">
      <c r="A90" s="136" t="s">
        <v>660</v>
      </c>
      <c r="B90" s="138">
        <v>0.28290460000000001</v>
      </c>
      <c r="C90" s="138">
        <v>1.5813055999999999E-5</v>
      </c>
      <c r="D90" s="138">
        <v>5.976741E-4</v>
      </c>
      <c r="E90" s="138">
        <v>3.4381920000000002E-6</v>
      </c>
      <c r="F90" s="138">
        <v>2.5523549999999999E-2</v>
      </c>
      <c r="G90" s="138">
        <v>2.2851490000000001E-4</v>
      </c>
    </row>
    <row r="91" spans="1:7">
      <c r="A91" s="136" t="s">
        <v>661</v>
      </c>
      <c r="B91" s="138">
        <v>0.28292840000000002</v>
      </c>
      <c r="C91" s="138">
        <v>2.0099561999999999E-5</v>
      </c>
      <c r="D91" s="138">
        <v>1.564761E-3</v>
      </c>
      <c r="E91" s="138">
        <v>7.4936739999999996E-6</v>
      </c>
      <c r="F91" s="138">
        <v>6.7238270000000003E-2</v>
      </c>
      <c r="G91" s="138">
        <v>3.4937310000000002E-4</v>
      </c>
    </row>
    <row r="92" spans="1:7">
      <c r="A92" s="136" t="s">
        <v>662</v>
      </c>
      <c r="B92" s="138">
        <v>0.28295160000000003</v>
      </c>
      <c r="C92" s="138">
        <v>2.2656732E-5</v>
      </c>
      <c r="D92" s="138">
        <v>1.1624020000000001E-3</v>
      </c>
      <c r="E92" s="138">
        <v>2.5473449999999999E-5</v>
      </c>
      <c r="F92" s="138">
        <v>5.0169909999999998E-2</v>
      </c>
      <c r="G92" s="138">
        <v>1.268606E-3</v>
      </c>
    </row>
    <row r="93" spans="1:7">
      <c r="A93" s="136" t="s">
        <v>663</v>
      </c>
      <c r="B93" s="138">
        <v>0.2829429</v>
      </c>
      <c r="C93" s="138">
        <v>2.0579691999999997E-5</v>
      </c>
      <c r="D93" s="138">
        <v>1.2267809999999999E-3</v>
      </c>
      <c r="E93" s="138">
        <v>2.3288109999999999E-5</v>
      </c>
      <c r="F93" s="138">
        <v>5.2693280000000002E-2</v>
      </c>
      <c r="G93" s="138">
        <v>1.063984E-3</v>
      </c>
    </row>
    <row r="94" spans="1:7">
      <c r="A94" s="136" t="s">
        <v>664</v>
      </c>
      <c r="B94" s="138">
        <v>0.2829139</v>
      </c>
      <c r="C94" s="138">
        <v>1.9266576000000001E-5</v>
      </c>
      <c r="D94" s="138">
        <v>1.057213E-3</v>
      </c>
      <c r="E94" s="138">
        <v>2.091884E-5</v>
      </c>
      <c r="F94" s="138">
        <v>4.5326230000000002E-2</v>
      </c>
      <c r="G94" s="138">
        <v>8.388143E-4</v>
      </c>
    </row>
    <row r="95" spans="1:7">
      <c r="A95" s="136" t="s">
        <v>665</v>
      </c>
      <c r="B95" s="138">
        <v>0.28290989999999999</v>
      </c>
      <c r="C95" s="138">
        <v>1.9450801999999999E-5</v>
      </c>
      <c r="D95" s="138">
        <v>9.3279300000000001E-4</v>
      </c>
      <c r="E95" s="138">
        <v>2.5639650000000001E-5</v>
      </c>
      <c r="F95" s="138">
        <v>4.0277180000000003E-2</v>
      </c>
      <c r="G95" s="138">
        <v>1.0271589999999999E-3</v>
      </c>
    </row>
    <row r="96" spans="1:7">
      <c r="A96" s="136" t="s">
        <v>666</v>
      </c>
      <c r="B96" s="138">
        <v>0.28289500000000001</v>
      </c>
      <c r="C96" s="138">
        <v>1.9224533999999998E-5</v>
      </c>
      <c r="D96" s="138">
        <v>8.2629739999999995E-4</v>
      </c>
      <c r="E96" s="138">
        <v>2.5544430000000001E-5</v>
      </c>
      <c r="F96" s="138">
        <v>3.5417410000000003E-2</v>
      </c>
      <c r="G96" s="138">
        <v>9.9661080000000004E-4</v>
      </c>
    </row>
    <row r="97" spans="1:7">
      <c r="A97" s="136" t="s">
        <v>667</v>
      </c>
      <c r="B97" s="138">
        <v>0.28291569999999999</v>
      </c>
      <c r="C97" s="138">
        <v>2.1023477999999999E-5</v>
      </c>
      <c r="D97" s="138">
        <v>9.2737590000000001E-4</v>
      </c>
      <c r="E97" s="138">
        <v>9.0668659999999999E-5</v>
      </c>
      <c r="F97" s="138">
        <v>3.9486170000000001E-2</v>
      </c>
      <c r="G97" s="138">
        <v>3.9735710000000004E-3</v>
      </c>
    </row>
    <row r="98" spans="1:7">
      <c r="A98" s="136" t="s">
        <v>668</v>
      </c>
      <c r="B98" s="138">
        <v>0.2829255</v>
      </c>
      <c r="C98" s="138">
        <v>1.8892033999999998E-5</v>
      </c>
      <c r="D98" s="138">
        <v>8.7439340000000003E-4</v>
      </c>
      <c r="E98" s="138">
        <v>4.0892730000000003E-6</v>
      </c>
      <c r="F98" s="138">
        <v>3.7538910000000002E-2</v>
      </c>
      <c r="G98" s="138">
        <v>1.1851800000000001E-4</v>
      </c>
    </row>
    <row r="99" spans="1:7">
      <c r="A99" s="136" t="s">
        <v>669</v>
      </c>
      <c r="B99" s="138">
        <v>0.28289160000000002</v>
      </c>
      <c r="C99" s="138">
        <v>1.9585468E-5</v>
      </c>
      <c r="D99" s="138">
        <v>5.3988949999999995E-4</v>
      </c>
      <c r="E99" s="138">
        <v>9.5219770000000001E-6</v>
      </c>
      <c r="F99" s="138">
        <v>2.2439589999999999E-2</v>
      </c>
      <c r="G99" s="138">
        <v>4.0170469999999998E-4</v>
      </c>
    </row>
    <row r="100" spans="1:7">
      <c r="A100" s="136" t="s">
        <v>670</v>
      </c>
      <c r="B100" s="138">
        <v>0.28289599999999998</v>
      </c>
      <c r="C100" s="138">
        <v>1.8173805999999998E-5</v>
      </c>
      <c r="D100" s="138">
        <v>3.7573240000000001E-4</v>
      </c>
      <c r="E100" s="138">
        <v>1.7190059999999999E-6</v>
      </c>
      <c r="F100" s="138">
        <v>1.532614E-2</v>
      </c>
      <c r="G100" s="138">
        <v>1.1279829999999999E-4</v>
      </c>
    </row>
    <row r="101" spans="1:7">
      <c r="A101" s="136" t="s">
        <v>671</v>
      </c>
      <c r="B101" s="138">
        <v>0.28291440000000001</v>
      </c>
      <c r="C101" s="138">
        <v>1.6027214E-5</v>
      </c>
      <c r="D101" s="138">
        <v>1.0245199999999999E-3</v>
      </c>
      <c r="E101" s="138">
        <v>1.044058E-5</v>
      </c>
      <c r="F101" s="138">
        <v>4.2907599999999997E-2</v>
      </c>
      <c r="G101" s="138">
        <v>4.0781679999999997E-4</v>
      </c>
    </row>
    <row r="102" spans="1:7">
      <c r="A102" s="136" t="s">
        <v>672</v>
      </c>
      <c r="B102" s="138">
        <v>0.28289599999999998</v>
      </c>
      <c r="C102" s="138">
        <v>2.0433097999999997E-5</v>
      </c>
      <c r="D102" s="138">
        <v>4.4764559999999998E-4</v>
      </c>
      <c r="E102" s="138">
        <v>2.0434350000000001E-6</v>
      </c>
      <c r="F102" s="138">
        <v>1.8252560000000001E-2</v>
      </c>
      <c r="G102" s="138">
        <v>1.2507269999999999E-4</v>
      </c>
    </row>
    <row r="103" spans="1:7">
      <c r="A103" s="136" t="s">
        <v>673</v>
      </c>
      <c r="B103" s="138">
        <v>0.28294599999999998</v>
      </c>
      <c r="C103" s="138">
        <v>1.8148731999999999E-5</v>
      </c>
      <c r="D103" s="138">
        <v>8.6595189999999999E-4</v>
      </c>
      <c r="E103" s="138">
        <v>6.2973879999999997E-6</v>
      </c>
      <c r="F103" s="138">
        <v>3.7421969999999999E-2</v>
      </c>
      <c r="G103" s="138">
        <v>3.4893249999999999E-4</v>
      </c>
    </row>
    <row r="104" spans="1:7">
      <c r="A104" s="136" t="s">
        <v>674</v>
      </c>
      <c r="B104" s="138">
        <v>0.28291500000000003</v>
      </c>
      <c r="C104" s="138">
        <v>1.7835202E-5</v>
      </c>
      <c r="D104" s="138">
        <v>9.6275850000000004E-4</v>
      </c>
      <c r="E104" s="138">
        <v>4.6899529999999998E-6</v>
      </c>
      <c r="F104" s="138">
        <v>4.1990970000000002E-2</v>
      </c>
      <c r="G104" s="138">
        <v>1.650938E-4</v>
      </c>
    </row>
    <row r="105" spans="1:7">
      <c r="A105" s="136" t="s">
        <v>675</v>
      </c>
      <c r="B105" s="138">
        <v>0.28291319999999998</v>
      </c>
      <c r="C105" s="138">
        <v>1.8238793999999999E-5</v>
      </c>
      <c r="D105" s="138">
        <v>7.2505439999999996E-4</v>
      </c>
      <c r="E105" s="138">
        <v>3.7919420000000003E-5</v>
      </c>
      <c r="F105" s="138">
        <v>3.0772710000000002E-2</v>
      </c>
      <c r="G105" s="138">
        <v>1.7894950000000001E-3</v>
      </c>
    </row>
    <row r="106" spans="1:7">
      <c r="A106" s="136" t="s">
        <v>676</v>
      </c>
      <c r="B106" s="138">
        <v>0.28288869999999999</v>
      </c>
      <c r="C106" s="138">
        <v>1.7465251999999999E-5</v>
      </c>
      <c r="D106" s="138">
        <v>4.0498409999999998E-4</v>
      </c>
      <c r="E106" s="138">
        <v>1.4431989999999999E-5</v>
      </c>
      <c r="F106" s="138">
        <v>1.6988570000000001E-2</v>
      </c>
      <c r="G106" s="138">
        <v>6.5646840000000003E-4</v>
      </c>
    </row>
    <row r="107" spans="1:7">
      <c r="A107" s="136" t="s">
        <v>677</v>
      </c>
      <c r="B107" s="138">
        <v>0.28290789999999999</v>
      </c>
      <c r="C107" s="138">
        <v>1.6807602E-5</v>
      </c>
      <c r="D107" s="138">
        <v>4.3616260000000002E-4</v>
      </c>
      <c r="E107" s="138">
        <v>1.0053440000000001E-6</v>
      </c>
      <c r="F107" s="138">
        <v>1.835208E-2</v>
      </c>
      <c r="G107" s="138">
        <v>4.4874730000000001E-5</v>
      </c>
    </row>
    <row r="108" spans="1:7">
      <c r="A108" s="136" t="s">
        <v>678</v>
      </c>
      <c r="B108" s="138">
        <v>0.2829158</v>
      </c>
      <c r="C108" s="138">
        <v>1.9423865999999999E-5</v>
      </c>
      <c r="D108" s="138">
        <v>9.1436679999999995E-4</v>
      </c>
      <c r="E108" s="138">
        <v>3.0707519999999998E-5</v>
      </c>
      <c r="F108" s="138">
        <v>3.9262159999999997E-2</v>
      </c>
      <c r="G108" s="138">
        <v>1.243337E-3</v>
      </c>
    </row>
    <row r="109" spans="1:7">
      <c r="A109" s="136" t="s">
        <v>679</v>
      </c>
      <c r="B109" s="138">
        <v>0.28292659999999997</v>
      </c>
      <c r="C109" s="138">
        <v>1.8769113999999998E-5</v>
      </c>
      <c r="D109" s="138">
        <v>9.5213139999999997E-4</v>
      </c>
      <c r="E109" s="138">
        <v>2.374388E-5</v>
      </c>
      <c r="F109" s="138">
        <v>4.0562550000000003E-2</v>
      </c>
      <c r="G109" s="138">
        <v>8.7416909999999998E-4</v>
      </c>
    </row>
    <row r="110" spans="1:7">
      <c r="A110" s="136" t="s">
        <v>680</v>
      </c>
      <c r="B110" s="138">
        <v>0.28293479999999999</v>
      </c>
      <c r="C110" s="138">
        <v>1.8254515999999997E-5</v>
      </c>
      <c r="D110" s="138">
        <v>1.767687E-3</v>
      </c>
      <c r="E110" s="138">
        <v>7.1248710000000002E-5</v>
      </c>
      <c r="F110" s="138">
        <v>7.6770720000000001E-2</v>
      </c>
      <c r="G110" s="138">
        <v>2.7339999999999999E-3</v>
      </c>
    </row>
    <row r="111" spans="1:7">
      <c r="A111" s="136" t="s">
        <v>681</v>
      </c>
      <c r="B111" s="138">
        <v>0.28292909999999999</v>
      </c>
      <c r="C111" s="138">
        <v>2.1988875999999996E-5</v>
      </c>
      <c r="D111" s="138">
        <v>7.3123980000000001E-4</v>
      </c>
      <c r="E111" s="138">
        <v>1.6346120000000001E-5</v>
      </c>
      <c r="F111" s="138">
        <v>3.1512489999999997E-2</v>
      </c>
      <c r="G111" s="138">
        <v>8.1103130000000003E-4</v>
      </c>
    </row>
    <row r="112" spans="1:7">
      <c r="A112" s="136" t="s">
        <v>682</v>
      </c>
      <c r="B112" s="138">
        <v>0.28290759999999998</v>
      </c>
      <c r="C112" s="138">
        <v>1.4331631999999999E-5</v>
      </c>
      <c r="D112" s="138">
        <v>8.3529220000000003E-4</v>
      </c>
      <c r="E112" s="138">
        <v>4.5932980000000001E-6</v>
      </c>
      <c r="F112" s="138">
        <v>3.520011E-2</v>
      </c>
      <c r="G112" s="138">
        <v>1.112947E-4</v>
      </c>
    </row>
    <row r="113" spans="1:7">
      <c r="A113" s="136" t="s">
        <v>683</v>
      </c>
      <c r="B113" s="138">
        <v>0.28292440000000002</v>
      </c>
      <c r="C113" s="138">
        <v>1.9535096000000001E-5</v>
      </c>
      <c r="D113" s="138">
        <v>7.048709E-4</v>
      </c>
      <c r="E113" s="138">
        <v>2.6378809999999999E-6</v>
      </c>
      <c r="F113" s="138">
        <v>3.0033770000000001E-2</v>
      </c>
      <c r="G113" s="138">
        <v>1.120236E-4</v>
      </c>
    </row>
    <row r="114" spans="1:7">
      <c r="A114" s="136" t="s">
        <v>684</v>
      </c>
      <c r="B114" s="138">
        <v>0.28290310000000002</v>
      </c>
      <c r="C114" s="138">
        <v>1.8637570000000001E-5</v>
      </c>
      <c r="D114" s="138">
        <v>4.3872460000000002E-4</v>
      </c>
      <c r="E114" s="138">
        <v>7.5714960000000002E-6</v>
      </c>
      <c r="F114" s="138">
        <v>1.762356E-2</v>
      </c>
      <c r="G114" s="138">
        <v>3.5061590000000001E-4</v>
      </c>
    </row>
    <row r="115" spans="1:7">
      <c r="A115" s="136" t="s">
        <v>685</v>
      </c>
      <c r="B115" s="138">
        <v>0.28290700000000002</v>
      </c>
      <c r="C115" s="138">
        <v>1.5295321999999999E-5</v>
      </c>
      <c r="D115" s="138">
        <v>8.5179940000000001E-4</v>
      </c>
      <c r="E115" s="138">
        <v>5.8158430000000004E-6</v>
      </c>
      <c r="F115" s="138">
        <v>3.5868560000000001E-2</v>
      </c>
      <c r="G115" s="138">
        <v>1.557644E-4</v>
      </c>
    </row>
    <row r="116" spans="1:7">
      <c r="A116" s="136" t="s">
        <v>686</v>
      </c>
      <c r="B116" s="138">
        <v>0.28291559999999999</v>
      </c>
      <c r="C116" s="138">
        <v>1.35954868E-5</v>
      </c>
      <c r="D116" s="138">
        <v>9.1444010000000001E-4</v>
      </c>
      <c r="E116" s="138">
        <v>6.7238120000000002E-6</v>
      </c>
      <c r="F116" s="138">
        <v>3.9002019999999998E-2</v>
      </c>
      <c r="G116" s="138">
        <v>2.5989589999999999E-4</v>
      </c>
    </row>
    <row r="117" spans="1:7">
      <c r="A117" s="136" t="s">
        <v>687</v>
      </c>
      <c r="B117" s="138">
        <v>0.28290739999999998</v>
      </c>
      <c r="C117" s="138">
        <v>1.22605784E-5</v>
      </c>
      <c r="D117" s="138">
        <v>5.5919179999999995E-4</v>
      </c>
      <c r="E117" s="138">
        <v>1.5372970000000001E-5</v>
      </c>
      <c r="F117" s="138">
        <v>2.3580360000000002E-2</v>
      </c>
      <c r="G117" s="138">
        <v>6.8925200000000001E-4</v>
      </c>
    </row>
    <row r="118" spans="1:7">
      <c r="A118" s="136" t="s">
        <v>688</v>
      </c>
      <c r="B118" s="138">
        <v>0.28290520000000002</v>
      </c>
      <c r="C118" s="138">
        <v>1.3324540599999998E-5</v>
      </c>
      <c r="D118" s="138">
        <v>4.0904089999999998E-4</v>
      </c>
      <c r="E118" s="138">
        <v>2.5860859999999999E-5</v>
      </c>
      <c r="F118" s="138">
        <v>1.7099409999999999E-2</v>
      </c>
      <c r="G118" s="138">
        <v>1.1831789999999999E-3</v>
      </c>
    </row>
    <row r="119" spans="1:7">
      <c r="A119" s="136" t="s">
        <v>689</v>
      </c>
      <c r="B119" s="138">
        <v>0.28290989999999999</v>
      </c>
      <c r="C119" s="138">
        <v>1.7655609999999998E-5</v>
      </c>
      <c r="D119" s="138">
        <v>8.4189750000000004E-4</v>
      </c>
      <c r="E119" s="138">
        <v>2.6649469999999999E-6</v>
      </c>
      <c r="F119" s="138">
        <v>3.6414879999999997E-2</v>
      </c>
      <c r="G119" s="138">
        <v>1.1482800000000001E-4</v>
      </c>
    </row>
    <row r="120" spans="1:7">
      <c r="A120" s="136" t="s">
        <v>690</v>
      </c>
      <c r="B120" s="138">
        <v>0.28292230000000002</v>
      </c>
      <c r="C120" s="138">
        <v>1.8794664E-5</v>
      </c>
      <c r="D120" s="138">
        <v>9.2651769999999999E-4</v>
      </c>
      <c r="E120" s="138">
        <v>1.903291E-6</v>
      </c>
      <c r="F120" s="138">
        <v>3.9891589999999998E-2</v>
      </c>
      <c r="G120" s="138">
        <v>8.4680439999999999E-5</v>
      </c>
    </row>
    <row r="121" spans="1:7">
      <c r="A121" s="136" t="s">
        <v>691</v>
      </c>
      <c r="B121" s="138">
        <v>0.28292669999999998</v>
      </c>
      <c r="C121" s="138">
        <v>2.0585893999999999E-5</v>
      </c>
      <c r="D121" s="138">
        <v>9.3557760000000003E-4</v>
      </c>
      <c r="E121" s="138">
        <v>1.8043489999999999E-6</v>
      </c>
      <c r="F121" s="138">
        <v>4.005479E-2</v>
      </c>
      <c r="G121" s="138">
        <v>1.3138240000000001E-4</v>
      </c>
    </row>
    <row r="122" spans="1:7">
      <c r="A122" s="136" t="s">
        <v>692</v>
      </c>
      <c r="B122" s="138">
        <v>0.28291230000000001</v>
      </c>
      <c r="C122" s="138">
        <v>2.1069916E-5</v>
      </c>
      <c r="D122" s="138">
        <v>9.2137610000000004E-4</v>
      </c>
      <c r="E122" s="138">
        <v>1.249125E-5</v>
      </c>
      <c r="F122" s="138">
        <v>3.8836210000000003E-2</v>
      </c>
      <c r="G122" s="138">
        <v>6.5174389999999997E-4</v>
      </c>
    </row>
    <row r="123" spans="1:7">
      <c r="A123" s="136" t="s">
        <v>693</v>
      </c>
      <c r="B123" s="138">
        <v>0.2828949</v>
      </c>
      <c r="C123" s="138">
        <v>1.7077647999999999E-5</v>
      </c>
      <c r="D123" s="138">
        <v>5.7562629999999997E-4</v>
      </c>
      <c r="E123" s="138">
        <v>1.7431120000000001E-5</v>
      </c>
      <c r="F123" s="138">
        <v>2.443356E-2</v>
      </c>
      <c r="G123" s="138">
        <v>7.671803E-4</v>
      </c>
    </row>
    <row r="124" spans="1:7">
      <c r="A124" s="136" t="s">
        <v>694</v>
      </c>
      <c r="B124" s="138">
        <v>0.2829411</v>
      </c>
      <c r="C124" s="138">
        <v>1.4063475999999998E-5</v>
      </c>
      <c r="D124" s="138">
        <v>9.0040659999999996E-4</v>
      </c>
      <c r="E124" s="138">
        <v>4.5225030000000002E-6</v>
      </c>
      <c r="F124" s="138">
        <v>3.8592300000000003E-2</v>
      </c>
      <c r="G124" s="138">
        <v>2.213583E-4</v>
      </c>
    </row>
    <row r="125" spans="1:7">
      <c r="A125" s="136" t="s">
        <v>695</v>
      </c>
      <c r="B125" s="138">
        <v>0.28290219999999999</v>
      </c>
      <c r="C125" s="138">
        <v>1.8109139999999999E-5</v>
      </c>
      <c r="D125" s="138">
        <v>4.7010770000000001E-4</v>
      </c>
      <c r="E125" s="138">
        <v>2.0968509999999999E-6</v>
      </c>
      <c r="F125" s="138">
        <v>1.913014E-2</v>
      </c>
      <c r="G125" s="138">
        <v>1.6544739999999999E-4</v>
      </c>
    </row>
    <row r="126" spans="1:7">
      <c r="A126" s="136" t="s">
        <v>696</v>
      </c>
      <c r="B126" s="138">
        <v>0.28290670000000001</v>
      </c>
      <c r="C126" s="138">
        <v>1.5400769999999998E-5</v>
      </c>
      <c r="D126" s="138">
        <v>9.1534679999999999E-4</v>
      </c>
      <c r="E126" s="138">
        <v>3.3546130000000003E-5</v>
      </c>
      <c r="F126" s="138">
        <v>3.7121420000000002E-2</v>
      </c>
      <c r="G126" s="138">
        <v>1.4583619999999999E-3</v>
      </c>
    </row>
    <row r="127" spans="1:7">
      <c r="A127" s="136" t="s">
        <v>697</v>
      </c>
      <c r="B127" s="138">
        <v>0.28289910000000001</v>
      </c>
      <c r="C127" s="138">
        <v>1.5133551999999999E-5</v>
      </c>
      <c r="D127" s="138">
        <v>6.0920970000000001E-4</v>
      </c>
      <c r="E127" s="138">
        <v>6.6956459999999999E-6</v>
      </c>
      <c r="F127" s="138">
        <v>2.4909779999999999E-2</v>
      </c>
      <c r="G127" s="138">
        <v>3.5733070000000002E-4</v>
      </c>
    </row>
    <row r="128" spans="1:7">
      <c r="A128" s="136" t="s">
        <v>698</v>
      </c>
      <c r="B128" s="138">
        <v>0.2829121</v>
      </c>
      <c r="C128" s="138">
        <v>1.6273403999999997E-5</v>
      </c>
      <c r="D128" s="138">
        <v>7.8152530000000003E-4</v>
      </c>
      <c r="E128" s="138">
        <v>4.5719100000000001E-5</v>
      </c>
      <c r="F128" s="138">
        <v>3.1899829999999997E-2</v>
      </c>
      <c r="G128" s="138">
        <v>1.9258420000000001E-3</v>
      </c>
    </row>
    <row r="129" spans="1:7">
      <c r="A129" s="136" t="s">
        <v>699</v>
      </c>
      <c r="B129" s="138">
        <v>0.28293659999999998</v>
      </c>
      <c r="C129" s="138">
        <v>1.7688733999999999E-5</v>
      </c>
      <c r="D129" s="138">
        <v>1.5971819999999999E-3</v>
      </c>
      <c r="E129" s="138">
        <v>1.6665409999999999E-5</v>
      </c>
      <c r="F129" s="138">
        <v>6.7804379999999997E-2</v>
      </c>
      <c r="G129" s="138">
        <v>9.7160319999999999E-4</v>
      </c>
    </row>
    <row r="130" spans="1:7">
      <c r="A130" s="136" t="s">
        <v>700</v>
      </c>
      <c r="B130" s="138">
        <v>0.28294809999999998</v>
      </c>
      <c r="C130" s="138">
        <v>2.1381345999999997E-5</v>
      </c>
      <c r="D130" s="138">
        <v>1.634684E-3</v>
      </c>
      <c r="E130" s="138">
        <v>3.0467330000000001E-5</v>
      </c>
      <c r="F130" s="138">
        <v>6.9012149999999994E-2</v>
      </c>
      <c r="G130" s="138">
        <v>1.513723E-3</v>
      </c>
    </row>
    <row r="131" spans="1:7">
      <c r="A131" s="136" t="s">
        <v>701</v>
      </c>
      <c r="B131" s="138">
        <v>0.28293740000000001</v>
      </c>
      <c r="C131" s="138">
        <v>2.3059498E-5</v>
      </c>
      <c r="D131" s="138">
        <v>1.2309199999999999E-3</v>
      </c>
      <c r="E131" s="138">
        <v>3.0864570000000001E-5</v>
      </c>
      <c r="F131" s="138">
        <v>5.1781069999999998E-2</v>
      </c>
      <c r="G131" s="138">
        <v>1.4559110000000001E-3</v>
      </c>
    </row>
    <row r="132" spans="1:7">
      <c r="A132" s="136" t="s">
        <v>702</v>
      </c>
      <c r="B132" s="138">
        <v>0.28290130000000002</v>
      </c>
      <c r="C132" s="138">
        <v>1.8988115999999999E-5</v>
      </c>
      <c r="D132" s="138">
        <v>5.8408699999999995E-4</v>
      </c>
      <c r="E132" s="138">
        <v>1.5789920000000001E-5</v>
      </c>
      <c r="F132" s="138">
        <v>2.467571E-2</v>
      </c>
      <c r="G132" s="138">
        <v>7.6440500000000001E-4</v>
      </c>
    </row>
    <row r="133" spans="1:7">
      <c r="A133" s="136" t="s">
        <v>703</v>
      </c>
      <c r="B133" s="138">
        <v>0.28294550000000002</v>
      </c>
      <c r="C133" s="138">
        <v>1.8443781999999999E-5</v>
      </c>
      <c r="D133" s="138">
        <v>1.679959E-3</v>
      </c>
      <c r="E133" s="138">
        <v>9.1812979999999992E-6</v>
      </c>
      <c r="F133" s="138">
        <v>7.1773669999999998E-2</v>
      </c>
      <c r="G133" s="138">
        <v>5.4141819999999996E-4</v>
      </c>
    </row>
    <row r="134" spans="1:7">
      <c r="A134" s="136" t="s">
        <v>704</v>
      </c>
      <c r="B134" s="138">
        <v>0.28293190000000001</v>
      </c>
      <c r="C134" s="138">
        <v>2.0639612000000001E-5</v>
      </c>
      <c r="D134" s="138">
        <v>1.5850770000000001E-3</v>
      </c>
      <c r="E134" s="138">
        <v>3.6669340000000001E-6</v>
      </c>
      <c r="F134" s="138">
        <v>6.8688460000000007E-2</v>
      </c>
      <c r="G134" s="138">
        <v>2.105756E-4</v>
      </c>
    </row>
    <row r="135" spans="1:7">
      <c r="A135" s="136" t="s">
        <v>705</v>
      </c>
      <c r="B135" s="138">
        <v>0.2829122</v>
      </c>
      <c r="C135" s="138">
        <v>2.0316505999999997E-5</v>
      </c>
      <c r="D135" s="138">
        <v>1.09684E-3</v>
      </c>
      <c r="E135" s="138">
        <v>1.0362689999999999E-5</v>
      </c>
      <c r="F135" s="138">
        <v>4.6018530000000002E-2</v>
      </c>
      <c r="G135" s="138">
        <v>3.355543E-4</v>
      </c>
    </row>
    <row r="136" spans="1:7">
      <c r="A136" s="136" t="s">
        <v>706</v>
      </c>
      <c r="B136" s="138">
        <v>0.28289779999999998</v>
      </c>
      <c r="C136" s="138">
        <v>1.8616233999999999E-5</v>
      </c>
      <c r="D136" s="138">
        <v>7.7756630000000004E-4</v>
      </c>
      <c r="E136" s="138">
        <v>4.2374170000000003E-5</v>
      </c>
      <c r="F136" s="138">
        <v>3.2105649999999999E-2</v>
      </c>
      <c r="G136" s="138">
        <v>1.7871219999999999E-3</v>
      </c>
    </row>
    <row r="137" spans="1:7">
      <c r="A137" s="136" t="s">
        <v>707</v>
      </c>
      <c r="B137" s="138">
        <v>0.28291949999999999</v>
      </c>
      <c r="C137" s="138">
        <v>1.7548188E-5</v>
      </c>
      <c r="D137" s="138">
        <v>1.033623E-3</v>
      </c>
      <c r="E137" s="138">
        <v>4.0807579999999997E-5</v>
      </c>
      <c r="F137" s="138">
        <v>4.3869739999999997E-2</v>
      </c>
      <c r="G137" s="138">
        <v>1.797791E-3</v>
      </c>
    </row>
    <row r="138" spans="1:7">
      <c r="A138" s="136" t="s">
        <v>708</v>
      </c>
      <c r="B138" s="138">
        <v>0.2829218</v>
      </c>
      <c r="C138" s="138">
        <v>1.9920585999999999E-5</v>
      </c>
      <c r="D138" s="138">
        <v>9.1094549999999998E-4</v>
      </c>
      <c r="E138" s="138">
        <v>6.7004140000000002E-6</v>
      </c>
      <c r="F138" s="138">
        <v>3.8869720000000003E-2</v>
      </c>
      <c r="G138" s="138">
        <v>3.5335E-4</v>
      </c>
    </row>
    <row r="139" spans="1:7">
      <c r="A139" s="136" t="s">
        <v>709</v>
      </c>
      <c r="B139" s="138">
        <v>0.28292529999999999</v>
      </c>
      <c r="C139" s="138">
        <v>2.0034756E-5</v>
      </c>
      <c r="D139" s="138">
        <v>8.6387910000000005E-4</v>
      </c>
      <c r="E139" s="138">
        <v>5.9129090000000002E-6</v>
      </c>
      <c r="F139" s="138">
        <v>3.7127189999999997E-2</v>
      </c>
      <c r="G139" s="138">
        <v>2.217625E-4</v>
      </c>
    </row>
    <row r="140" spans="1:7">
      <c r="A140" s="136" t="s">
        <v>710</v>
      </c>
      <c r="B140" s="138">
        <v>0.2829081</v>
      </c>
      <c r="C140" s="138">
        <v>2.3188591999999998E-5</v>
      </c>
      <c r="D140" s="138">
        <v>7.9527609999999996E-4</v>
      </c>
      <c r="E140" s="138">
        <v>5.3267119999999997E-6</v>
      </c>
      <c r="F140" s="138">
        <v>3.3864480000000002E-2</v>
      </c>
      <c r="G140" s="138">
        <v>2.0838939999999999E-4</v>
      </c>
    </row>
    <row r="141" spans="1:7">
      <c r="A141" s="136" t="s">
        <v>711</v>
      </c>
      <c r="B141" s="138">
        <v>0.28290969999999999</v>
      </c>
      <c r="C141" s="138">
        <v>2.2115128000000001E-5</v>
      </c>
      <c r="D141" s="138">
        <v>9.3122669999999997E-4</v>
      </c>
      <c r="E141" s="138">
        <v>6.0601230000000001E-5</v>
      </c>
      <c r="F141" s="138">
        <v>3.8564960000000002E-2</v>
      </c>
      <c r="G141" s="138">
        <v>2.5043489999999999E-3</v>
      </c>
    </row>
    <row r="142" spans="1:7">
      <c r="A142" s="136" t="s">
        <v>712</v>
      </c>
      <c r="B142" s="138">
        <v>0.28292509999999998</v>
      </c>
      <c r="C142" s="138">
        <v>2.239202E-5</v>
      </c>
      <c r="D142" s="138">
        <v>8.8923509999999997E-4</v>
      </c>
      <c r="E142" s="138">
        <v>1.27361E-5</v>
      </c>
      <c r="F142" s="138">
        <v>3.7755440000000001E-2</v>
      </c>
      <c r="G142" s="138">
        <v>4.8916770000000001E-4</v>
      </c>
    </row>
    <row r="143" spans="1:7">
      <c r="A143" s="136" t="s">
        <v>713</v>
      </c>
      <c r="B143" s="138">
        <v>0.28293040000000003</v>
      </c>
      <c r="C143" s="138">
        <v>2.1602489999999998E-5</v>
      </c>
      <c r="D143" s="138">
        <v>1.040734E-3</v>
      </c>
      <c r="E143" s="138">
        <v>1.566854E-5</v>
      </c>
      <c r="F143" s="138">
        <v>4.3788790000000001E-2</v>
      </c>
      <c r="G143" s="138">
        <v>7.4023510000000004E-4</v>
      </c>
    </row>
    <row r="144" spans="1:7">
      <c r="A144" s="136" t="s">
        <v>714</v>
      </c>
      <c r="B144" s="138">
        <v>0.28291709999999998</v>
      </c>
      <c r="C144" s="138">
        <v>2.2620723999999997E-5</v>
      </c>
      <c r="D144" s="138">
        <v>7.522955E-4</v>
      </c>
      <c r="E144" s="138">
        <v>5.810054E-5</v>
      </c>
      <c r="F144" s="138">
        <v>3.112181E-2</v>
      </c>
      <c r="G144" s="138">
        <v>2.502808E-3</v>
      </c>
    </row>
    <row r="145" spans="1:7">
      <c r="A145" s="136" t="s">
        <v>715</v>
      </c>
      <c r="B145" s="138">
        <v>0.28292729999999999</v>
      </c>
      <c r="C145" s="138">
        <v>2.1696892E-5</v>
      </c>
      <c r="D145" s="138">
        <v>1.565084E-3</v>
      </c>
      <c r="E145" s="138">
        <v>1.9779430000000001E-5</v>
      </c>
      <c r="F145" s="138">
        <v>6.6704849999999996E-2</v>
      </c>
      <c r="G145" s="138">
        <v>9.2053960000000005E-4</v>
      </c>
    </row>
    <row r="146" spans="1:7">
      <c r="A146" s="136" t="s">
        <v>716</v>
      </c>
      <c r="B146" s="138">
        <v>0.28292719999999999</v>
      </c>
      <c r="C146" s="138">
        <v>2.4074568000000001E-5</v>
      </c>
      <c r="D146" s="138">
        <v>1.2929669999999999E-3</v>
      </c>
      <c r="E146" s="138">
        <v>3.980273E-5</v>
      </c>
      <c r="F146" s="138">
        <v>5.4481300000000003E-2</v>
      </c>
      <c r="G146" s="138">
        <v>1.681065E-3</v>
      </c>
    </row>
    <row r="147" spans="1:7">
      <c r="A147" s="136" t="s">
        <v>717</v>
      </c>
      <c r="B147" s="138">
        <v>0.28292970000000001</v>
      </c>
      <c r="C147" s="138">
        <v>2.4531667999999997E-5</v>
      </c>
      <c r="D147" s="138">
        <v>8.929567E-4</v>
      </c>
      <c r="E147" s="138">
        <v>4.3880280000000001E-6</v>
      </c>
      <c r="F147" s="138">
        <v>3.8181359999999998E-2</v>
      </c>
      <c r="G147" s="138">
        <v>1.7974089999999999E-4</v>
      </c>
    </row>
    <row r="148" spans="1:7">
      <c r="A148" s="136" t="s">
        <v>718</v>
      </c>
      <c r="B148" s="138">
        <v>0.2828987</v>
      </c>
      <c r="C148" s="138">
        <v>2.4715781999999999E-5</v>
      </c>
      <c r="D148" s="138">
        <v>5.1231629999999996E-4</v>
      </c>
      <c r="E148" s="138">
        <v>7.572808E-6</v>
      </c>
      <c r="F148" s="138">
        <v>2.1457319999999998E-2</v>
      </c>
      <c r="G148" s="138">
        <v>2.905502E-4</v>
      </c>
    </row>
    <row r="149" spans="1:7">
      <c r="A149" s="136" t="s">
        <v>719</v>
      </c>
      <c r="B149" s="138">
        <v>0.28290799999999999</v>
      </c>
      <c r="C149" s="138">
        <v>2.3455838000000001E-5</v>
      </c>
      <c r="D149" s="138">
        <v>7.8220980000000002E-4</v>
      </c>
      <c r="E149" s="138">
        <v>1.9079380000000001E-5</v>
      </c>
      <c r="F149" s="138">
        <v>3.3204419999999998E-2</v>
      </c>
      <c r="G149" s="138">
        <v>9.0785550000000001E-4</v>
      </c>
    </row>
    <row r="150" spans="1:7">
      <c r="A150" s="136" t="s">
        <v>720</v>
      </c>
      <c r="B150" s="138">
        <v>0.2829044</v>
      </c>
      <c r="C150" s="138">
        <v>1.7477949999999998E-5</v>
      </c>
      <c r="D150" s="138">
        <v>5.6990199999999995E-4</v>
      </c>
      <c r="E150" s="138">
        <v>1.3153629999999999E-5</v>
      </c>
      <c r="F150" s="138">
        <v>2.3810560000000001E-2</v>
      </c>
      <c r="G150" s="138">
        <v>5.2764489999999995E-4</v>
      </c>
    </row>
    <row r="151" spans="1:7">
      <c r="A151" s="136" t="s">
        <v>721</v>
      </c>
      <c r="B151" s="138">
        <v>0.2829081</v>
      </c>
      <c r="C151" s="138">
        <v>2.0784722000000001E-5</v>
      </c>
      <c r="D151" s="138">
        <v>8.3909060000000001E-4</v>
      </c>
      <c r="E151" s="138">
        <v>6.9738570000000001E-6</v>
      </c>
      <c r="F151" s="138">
        <v>3.5338649999999999E-2</v>
      </c>
      <c r="G151" s="138">
        <v>3.3656119999999999E-4</v>
      </c>
    </row>
    <row r="152" spans="1:7">
      <c r="A152" s="136" t="s">
        <v>722</v>
      </c>
      <c r="B152" s="138">
        <v>0.28289910000000001</v>
      </c>
      <c r="C152" s="138">
        <v>1.8763864E-5</v>
      </c>
      <c r="D152" s="138">
        <v>7.8096179999999999E-4</v>
      </c>
      <c r="E152" s="138">
        <v>1.5956630000000001E-6</v>
      </c>
      <c r="F152" s="138">
        <v>3.3093039999999997E-2</v>
      </c>
      <c r="G152" s="138">
        <v>1.210475E-4</v>
      </c>
    </row>
    <row r="153" spans="1:7">
      <c r="A153" s="136" t="s">
        <v>723</v>
      </c>
      <c r="B153" s="138">
        <v>0.28290019999999999</v>
      </c>
      <c r="C153" s="138">
        <v>1.6779993999999999E-5</v>
      </c>
      <c r="D153" s="138">
        <v>6.0439409999999999E-4</v>
      </c>
      <c r="E153" s="138">
        <v>2.2703909999999999E-6</v>
      </c>
      <c r="F153" s="138">
        <v>2.462017E-2</v>
      </c>
      <c r="G153" s="138">
        <v>1.600804E-4</v>
      </c>
    </row>
    <row r="154" spans="1:7">
      <c r="A154" s="136" t="s">
        <v>724</v>
      </c>
      <c r="B154" s="138">
        <v>0.2829064</v>
      </c>
      <c r="C154" s="138">
        <v>1.9843725999999999E-5</v>
      </c>
      <c r="D154" s="138">
        <v>6.796622E-4</v>
      </c>
      <c r="E154" s="138">
        <v>2.6487269999999998E-6</v>
      </c>
      <c r="F154" s="138">
        <v>2.7638630000000001E-2</v>
      </c>
      <c r="G154" s="138">
        <v>1.3900570000000001E-4</v>
      </c>
    </row>
    <row r="155" spans="1:7">
      <c r="A155" s="136" t="s">
        <v>725</v>
      </c>
      <c r="B155" s="138">
        <v>0.28293269999999998</v>
      </c>
      <c r="C155" s="138">
        <v>1.6870251999999999E-5</v>
      </c>
      <c r="D155" s="138">
        <v>9.233151E-4</v>
      </c>
      <c r="E155" s="138">
        <v>2.0187760000000001E-5</v>
      </c>
      <c r="F155" s="138">
        <v>3.935218E-2</v>
      </c>
      <c r="G155" s="138">
        <v>9.1548200000000001E-4</v>
      </c>
    </row>
    <row r="156" spans="1:7">
      <c r="A156" s="136" t="s">
        <v>726</v>
      </c>
      <c r="B156" s="138">
        <v>0.28295969999999998</v>
      </c>
      <c r="C156" s="138">
        <v>1.8659493999999997E-5</v>
      </c>
      <c r="D156" s="138">
        <v>2.2122299999999999E-3</v>
      </c>
      <c r="E156" s="138">
        <v>6.2295779999999999E-5</v>
      </c>
      <c r="F156" s="138">
        <v>9.7140470000000007E-2</v>
      </c>
      <c r="G156" s="138">
        <v>2.570924E-3</v>
      </c>
    </row>
    <row r="157" spans="1:7">
      <c r="A157" s="136" t="s">
        <v>727</v>
      </c>
      <c r="B157" s="138">
        <v>0.28293550000000001</v>
      </c>
      <c r="C157" s="138">
        <v>2.1070378000000001E-5</v>
      </c>
      <c r="D157" s="138">
        <v>1.2054629999999999E-3</v>
      </c>
      <c r="E157" s="138">
        <v>1.068588E-4</v>
      </c>
      <c r="F157" s="138">
        <v>5.180332E-2</v>
      </c>
      <c r="G157" s="138">
        <v>4.5456539999999997E-3</v>
      </c>
    </row>
    <row r="158" spans="1:7">
      <c r="A158" s="136" t="s">
        <v>728</v>
      </c>
      <c r="B158" s="138">
        <v>0.28292050000000002</v>
      </c>
      <c r="C158" s="138">
        <v>1.8387123999999998E-5</v>
      </c>
      <c r="D158" s="138">
        <v>7.1975380000000001E-4</v>
      </c>
      <c r="E158" s="138">
        <v>5.43446E-6</v>
      </c>
      <c r="F158" s="138">
        <v>3.0968849999999999E-2</v>
      </c>
      <c r="G158" s="138">
        <v>3.2268610000000001E-4</v>
      </c>
    </row>
    <row r="159" spans="1:7">
      <c r="A159" s="136" t="s">
        <v>729</v>
      </c>
      <c r="B159" s="138">
        <v>0.28291270000000002</v>
      </c>
      <c r="C159" s="138">
        <v>1.9572042E-5</v>
      </c>
      <c r="D159" s="138">
        <v>6.6695679999999996E-4</v>
      </c>
      <c r="E159" s="138">
        <v>8.2003530000000001E-6</v>
      </c>
      <c r="F159" s="138">
        <v>2.883821E-2</v>
      </c>
      <c r="G159" s="138">
        <v>2.952195E-4</v>
      </c>
    </row>
    <row r="160" spans="1:7">
      <c r="A160" s="136" t="s">
        <v>730</v>
      </c>
      <c r="B160" s="138">
        <v>0.28291260000000001</v>
      </c>
      <c r="C160" s="138">
        <v>1.5068773999999999E-5</v>
      </c>
      <c r="D160" s="138">
        <v>4.9347430000000003E-4</v>
      </c>
      <c r="E160" s="138">
        <v>6.5580219999999999E-6</v>
      </c>
      <c r="F160" s="138">
        <v>2.0701959999999998E-2</v>
      </c>
      <c r="G160" s="138">
        <v>2.2105700000000001E-4</v>
      </c>
    </row>
    <row r="161" spans="1:7">
      <c r="A161" s="136" t="s">
        <v>731</v>
      </c>
      <c r="B161" s="138">
        <v>0.28291070000000001</v>
      </c>
      <c r="C161" s="138">
        <v>1.38318866E-5</v>
      </c>
      <c r="D161" s="138">
        <v>6.7484520000000005E-4</v>
      </c>
      <c r="E161" s="138">
        <v>9.0160660000000003E-6</v>
      </c>
      <c r="F161" s="138">
        <v>2.900734E-2</v>
      </c>
      <c r="G161" s="138">
        <v>4.04984E-4</v>
      </c>
    </row>
    <row r="162" spans="1:7">
      <c r="A162" s="136" t="s">
        <v>732</v>
      </c>
      <c r="B162" s="138">
        <v>0.2828927</v>
      </c>
      <c r="C162" s="138">
        <v>1.6271765999999999E-5</v>
      </c>
      <c r="D162" s="138">
        <v>4.8474230000000002E-4</v>
      </c>
      <c r="E162" s="138">
        <v>2.1889290000000001E-6</v>
      </c>
      <c r="F162" s="138">
        <v>1.9945620000000001E-2</v>
      </c>
      <c r="G162" s="138">
        <v>1.137326E-4</v>
      </c>
    </row>
    <row r="163" spans="1:7">
      <c r="A163" s="136" t="s">
        <v>733</v>
      </c>
      <c r="B163" s="138">
        <v>0.28291339999999998</v>
      </c>
      <c r="C163" s="138">
        <v>1.4152837999999998E-5</v>
      </c>
      <c r="D163" s="138">
        <v>3.6749690000000002E-4</v>
      </c>
      <c r="E163" s="138">
        <v>2.837594E-5</v>
      </c>
      <c r="F163" s="138">
        <v>1.5177899999999999E-2</v>
      </c>
      <c r="G163" s="138">
        <v>1.293612E-3</v>
      </c>
    </row>
    <row r="164" spans="1:7">
      <c r="A164" s="136" t="s">
        <v>734</v>
      </c>
      <c r="B164" s="138">
        <v>0.2829004</v>
      </c>
      <c r="C164" s="138">
        <v>1.3467175399999998E-5</v>
      </c>
      <c r="D164" s="138">
        <v>4.4108640000000001E-4</v>
      </c>
      <c r="E164" s="138">
        <v>2.5541089999999999E-6</v>
      </c>
      <c r="F164" s="138">
        <v>1.7960739999999999E-2</v>
      </c>
      <c r="G164" s="138">
        <v>1.330561E-4</v>
      </c>
    </row>
    <row r="165" spans="1:7">
      <c r="A165" s="136" t="s">
        <v>735</v>
      </c>
      <c r="B165" s="138">
        <v>0.28290100000000001</v>
      </c>
      <c r="C165" s="138">
        <v>1.5585499999999998E-5</v>
      </c>
      <c r="D165" s="138">
        <v>4.476347E-4</v>
      </c>
      <c r="E165" s="138">
        <v>2.7849729999999999E-6</v>
      </c>
      <c r="F165" s="138">
        <v>1.8549320000000001E-2</v>
      </c>
      <c r="G165" s="138">
        <v>1.3759429999999999E-4</v>
      </c>
    </row>
    <row r="166" spans="1:7">
      <c r="A166" s="136" t="s">
        <v>736</v>
      </c>
      <c r="B166" s="138">
        <v>0.28290409999999999</v>
      </c>
      <c r="C166" s="138">
        <v>1.4508802E-5</v>
      </c>
      <c r="D166" s="138">
        <v>4.898754E-4</v>
      </c>
      <c r="E166" s="138">
        <v>3.1004719999999999E-6</v>
      </c>
      <c r="F166" s="138">
        <v>2.077971E-2</v>
      </c>
      <c r="G166" s="138">
        <v>1.815334E-4</v>
      </c>
    </row>
    <row r="167" spans="1:7">
      <c r="A167" s="136" t="s">
        <v>737</v>
      </c>
      <c r="B167" s="138">
        <v>0.28292790000000001</v>
      </c>
      <c r="C167" s="138">
        <v>1.2754158199999999E-5</v>
      </c>
      <c r="D167" s="138">
        <v>9.8310400000000005E-4</v>
      </c>
      <c r="E167" s="138">
        <v>4.7744390000000004E-6</v>
      </c>
      <c r="F167" s="138">
        <v>4.2068429999999997E-2</v>
      </c>
      <c r="G167" s="138">
        <v>2.721906E-4</v>
      </c>
    </row>
    <row r="168" spans="1:7">
      <c r="A168" s="136" t="s">
        <v>738</v>
      </c>
      <c r="B168" s="138">
        <v>0.28290599999999999</v>
      </c>
      <c r="C168" s="138">
        <v>1.5664627999999999E-5</v>
      </c>
      <c r="D168" s="138">
        <v>5.6411139999999998E-4</v>
      </c>
      <c r="E168" s="138">
        <v>2.0107559999999999E-6</v>
      </c>
      <c r="F168" s="138">
        <v>2.288126E-2</v>
      </c>
      <c r="G168" s="138">
        <v>1.2569179999999999E-4</v>
      </c>
    </row>
    <row r="169" spans="1:7">
      <c r="A169" s="136" t="s">
        <v>739</v>
      </c>
      <c r="B169" s="138">
        <v>0.2829334</v>
      </c>
      <c r="C169" s="138">
        <v>1.3345974599999999E-5</v>
      </c>
      <c r="D169" s="138">
        <v>1.02826E-3</v>
      </c>
      <c r="E169" s="138">
        <v>1.0046300000000001E-5</v>
      </c>
      <c r="F169" s="138">
        <v>4.3214170000000003E-2</v>
      </c>
      <c r="G169" s="138">
        <v>4.9930530000000001E-4</v>
      </c>
    </row>
    <row r="170" spans="1:7">
      <c r="A170" s="136" t="s">
        <v>740</v>
      </c>
      <c r="B170" s="138">
        <v>0.2829158</v>
      </c>
      <c r="C170" s="138">
        <v>1.8526956E-5</v>
      </c>
      <c r="D170" s="138">
        <v>5.6384290000000004E-4</v>
      </c>
      <c r="E170" s="138">
        <v>2.3547809999999999E-5</v>
      </c>
      <c r="F170" s="138">
        <v>2.3560899999999999E-2</v>
      </c>
      <c r="G170" s="138">
        <v>1.049983E-3</v>
      </c>
    </row>
    <row r="171" spans="1:7">
      <c r="A171" s="136" t="s">
        <v>741</v>
      </c>
      <c r="B171" s="138">
        <v>0.28292139999999999</v>
      </c>
      <c r="C171" s="138">
        <v>1.7473665999999999E-5</v>
      </c>
      <c r="D171" s="138">
        <v>1.0889840000000001E-3</v>
      </c>
      <c r="E171" s="138">
        <v>1.6021040000000001E-5</v>
      </c>
      <c r="F171" s="138">
        <v>4.752286E-2</v>
      </c>
      <c r="G171" s="138">
        <v>6.3492129999999998E-4</v>
      </c>
    </row>
    <row r="172" spans="1:7">
      <c r="A172" s="136" t="s">
        <v>742</v>
      </c>
      <c r="B172" s="138">
        <v>0.28291630000000001</v>
      </c>
      <c r="C172" s="138">
        <v>2.1783006000000001E-5</v>
      </c>
      <c r="D172" s="138">
        <v>1.2616369999999999E-3</v>
      </c>
      <c r="E172" s="138">
        <v>2.8069159999999999E-5</v>
      </c>
      <c r="F172" s="138">
        <v>5.4624829999999999E-2</v>
      </c>
      <c r="G172" s="138">
        <v>1.053766E-3</v>
      </c>
    </row>
    <row r="173" spans="1:7">
      <c r="A173" s="136" t="s">
        <v>743</v>
      </c>
      <c r="B173" s="138">
        <v>0.28291559999999999</v>
      </c>
      <c r="C173" s="138">
        <v>1.8262803999999998E-5</v>
      </c>
      <c r="D173" s="138">
        <v>1.020296E-3</v>
      </c>
      <c r="E173" s="138">
        <v>4.5890380000000002E-6</v>
      </c>
      <c r="F173" s="138">
        <v>4.396042E-2</v>
      </c>
      <c r="G173" s="138">
        <v>4.4420560000000002E-4</v>
      </c>
    </row>
    <row r="174" spans="1:7">
      <c r="A174" s="136" t="s">
        <v>744</v>
      </c>
      <c r="B174" s="138">
        <v>0.2829197</v>
      </c>
      <c r="C174" s="138">
        <v>1.7347553999999997E-5</v>
      </c>
      <c r="D174" s="138">
        <v>8.1533419999999998E-4</v>
      </c>
      <c r="E174" s="138">
        <v>1.307694E-5</v>
      </c>
      <c r="F174" s="138">
        <v>3.5351710000000001E-2</v>
      </c>
      <c r="G174" s="138">
        <v>6.1636130000000005E-4</v>
      </c>
    </row>
    <row r="175" spans="1:7">
      <c r="A175" s="136" t="s">
        <v>745</v>
      </c>
      <c r="B175" s="138">
        <v>0.28290539999999997</v>
      </c>
      <c r="C175" s="138">
        <v>1.8182878000000002E-5</v>
      </c>
      <c r="D175" s="138">
        <v>8.7035330000000003E-4</v>
      </c>
      <c r="E175" s="138">
        <v>8.8640739999999993E-6</v>
      </c>
      <c r="F175" s="138">
        <v>3.7301529999999999E-2</v>
      </c>
      <c r="G175" s="138">
        <v>3.2955190000000001E-4</v>
      </c>
    </row>
    <row r="176" spans="1:7">
      <c r="A176" s="136" t="s">
        <v>746</v>
      </c>
      <c r="B176" s="138">
        <v>0.28289110000000001</v>
      </c>
      <c r="C176" s="138">
        <v>1.8341917999999997E-5</v>
      </c>
      <c r="D176" s="138">
        <v>2.8562260000000001E-4</v>
      </c>
      <c r="E176" s="138">
        <v>3.1956459999999999E-6</v>
      </c>
      <c r="F176" s="138">
        <v>1.1441369999999999E-2</v>
      </c>
      <c r="G176" s="138">
        <v>1.2573909999999999E-4</v>
      </c>
    </row>
    <row r="177" spans="1:7">
      <c r="A177" s="136" t="s">
        <v>747</v>
      </c>
      <c r="B177" s="138">
        <v>0.28292109999999998</v>
      </c>
      <c r="C177" s="138">
        <v>1.6463327999999999E-5</v>
      </c>
      <c r="D177" s="138">
        <v>8.4387920000000003E-4</v>
      </c>
      <c r="E177" s="138">
        <v>1.5703439999999999E-5</v>
      </c>
      <c r="F177" s="138">
        <v>3.6453800000000001E-2</v>
      </c>
      <c r="G177" s="138">
        <v>7.3277580000000002E-4</v>
      </c>
    </row>
    <row r="178" spans="1:7">
      <c r="A178" s="136" t="s">
        <v>748</v>
      </c>
      <c r="B178" s="138">
        <v>0.28291339999999998</v>
      </c>
      <c r="C178" s="138">
        <v>1.6995803999999998E-5</v>
      </c>
      <c r="D178" s="138">
        <v>7.7150299999999999E-4</v>
      </c>
      <c r="E178" s="138">
        <v>1.5874799999999999E-5</v>
      </c>
      <c r="F178" s="138">
        <v>3.2606370000000003E-2</v>
      </c>
      <c r="G178" s="138">
        <v>7.9914099999999996E-4</v>
      </c>
    </row>
    <row r="179" spans="1:7">
      <c r="A179" s="136" t="s">
        <v>749</v>
      </c>
      <c r="B179" s="138">
        <v>0.28289300000000001</v>
      </c>
      <c r="C179" s="138">
        <v>1.7412457999999998E-5</v>
      </c>
      <c r="D179" s="138">
        <v>4.6088439999999997E-4</v>
      </c>
      <c r="E179" s="138">
        <v>1.0573589999999999E-5</v>
      </c>
      <c r="F179" s="138">
        <v>1.9042090000000001E-2</v>
      </c>
      <c r="G179" s="138">
        <v>4.3887059999999999E-4</v>
      </c>
    </row>
    <row r="180" spans="1:7">
      <c r="A180" s="136" t="s">
        <v>750</v>
      </c>
      <c r="B180" s="138">
        <v>0.28291939999999999</v>
      </c>
      <c r="C180" s="138">
        <v>1.27857562E-5</v>
      </c>
      <c r="D180" s="138">
        <v>1.1057860000000001E-3</v>
      </c>
      <c r="E180" s="138">
        <v>5.1621619999999997E-6</v>
      </c>
      <c r="F180" s="138">
        <v>4.56873E-2</v>
      </c>
      <c r="G180" s="138">
        <v>2.671347E-4</v>
      </c>
    </row>
    <row r="181" spans="1:7">
      <c r="A181" s="136" t="s">
        <v>751</v>
      </c>
      <c r="B181" s="138">
        <v>0.28289969999999998</v>
      </c>
      <c r="C181" s="138">
        <v>1.6475255999999998E-5</v>
      </c>
      <c r="D181" s="138">
        <v>7.3574809999999997E-4</v>
      </c>
      <c r="E181" s="138">
        <v>1.8225560000000001E-5</v>
      </c>
      <c r="F181" s="138">
        <v>3.101245E-2</v>
      </c>
      <c r="G181" s="138">
        <v>8.0700249999999998E-4</v>
      </c>
    </row>
    <row r="182" spans="1:7">
      <c r="A182" s="136" t="s">
        <v>752</v>
      </c>
      <c r="B182" s="138">
        <v>0.282943</v>
      </c>
      <c r="C182" s="138">
        <v>1.7967431999999998E-5</v>
      </c>
      <c r="D182" s="138">
        <v>9.8501649999999997E-4</v>
      </c>
      <c r="E182" s="138">
        <v>4.738024E-6</v>
      </c>
      <c r="F182" s="138">
        <v>4.2350609999999997E-2</v>
      </c>
      <c r="G182" s="138">
        <v>3.3761529999999998E-4</v>
      </c>
    </row>
    <row r="183" spans="1:7">
      <c r="A183" s="136" t="s">
        <v>753</v>
      </c>
      <c r="B183" s="138">
        <v>0.28291680000000002</v>
      </c>
      <c r="C183" s="138">
        <v>1.4278334E-5</v>
      </c>
      <c r="D183" s="138">
        <v>5.7269720000000001E-4</v>
      </c>
      <c r="E183" s="138">
        <v>1.0957780000000001E-5</v>
      </c>
      <c r="F183" s="138">
        <v>2.4149569999999999E-2</v>
      </c>
      <c r="G183" s="138">
        <v>4.6440400000000002E-4</v>
      </c>
    </row>
    <row r="184" spans="1:7">
      <c r="A184" s="136" t="s">
        <v>754</v>
      </c>
      <c r="B184" s="138">
        <v>0.28289619999999999</v>
      </c>
      <c r="C184" s="138">
        <v>1.2763433199999999E-5</v>
      </c>
      <c r="D184" s="138">
        <v>5.2762939999999997E-4</v>
      </c>
      <c r="E184" s="138">
        <v>2.3348559999999999E-5</v>
      </c>
      <c r="F184" s="138">
        <v>2.2183000000000001E-2</v>
      </c>
      <c r="G184" s="138">
        <v>1.044208E-3</v>
      </c>
    </row>
    <row r="185" spans="1:7">
      <c r="A185" s="136" t="s">
        <v>755</v>
      </c>
      <c r="B185" s="138">
        <v>0.28291529999999998</v>
      </c>
      <c r="C185" s="138">
        <v>1.32782958E-5</v>
      </c>
      <c r="D185" s="138">
        <v>4.6271149999999999E-4</v>
      </c>
      <c r="E185" s="138">
        <v>4.783114E-6</v>
      </c>
      <c r="F185" s="138">
        <v>1.949797E-2</v>
      </c>
      <c r="G185" s="138">
        <v>2.1508479999999999E-4</v>
      </c>
    </row>
    <row r="186" spans="1:7">
      <c r="A186" s="136" t="s">
        <v>756</v>
      </c>
      <c r="B186" s="138">
        <v>0.28291509999999997</v>
      </c>
      <c r="C186" s="138">
        <v>1.5152367999999998E-5</v>
      </c>
      <c r="D186" s="138">
        <v>6.5929529999999995E-4</v>
      </c>
      <c r="E186" s="138">
        <v>1.8956710000000002E-5</v>
      </c>
      <c r="F186" s="138">
        <v>2.7865399999999999E-2</v>
      </c>
      <c r="G186" s="138">
        <v>7.8360940000000003E-4</v>
      </c>
    </row>
    <row r="187" spans="1:7">
      <c r="A187" s="136" t="s">
        <v>757</v>
      </c>
      <c r="B187" s="138">
        <v>0.28291959999999999</v>
      </c>
      <c r="C187" s="138">
        <v>1.5900849999999999E-5</v>
      </c>
      <c r="D187" s="138">
        <v>5.8353020000000003E-4</v>
      </c>
      <c r="E187" s="138">
        <v>6.6255259999999998E-6</v>
      </c>
      <c r="F187" s="138">
        <v>2.4929840000000002E-2</v>
      </c>
      <c r="G187" s="138">
        <v>3.9936799999999999E-4</v>
      </c>
    </row>
    <row r="188" spans="1:7">
      <c r="A188" s="136" t="s">
        <v>758</v>
      </c>
      <c r="B188" s="138">
        <v>0.28290890000000002</v>
      </c>
      <c r="C188" s="138">
        <v>1.4669591999999999E-5</v>
      </c>
      <c r="D188" s="138">
        <v>5.4999509999999999E-4</v>
      </c>
      <c r="E188" s="138">
        <v>1.153768E-5</v>
      </c>
      <c r="F188" s="138">
        <v>2.3681000000000001E-2</v>
      </c>
      <c r="G188" s="138">
        <v>4.1671429999999999E-4</v>
      </c>
    </row>
    <row r="189" spans="1:7">
      <c r="A189" s="136" t="s">
        <v>759</v>
      </c>
      <c r="B189" s="138">
        <v>0.28290320000000002</v>
      </c>
      <c r="C189" s="138">
        <v>1.3352448199999999E-5</v>
      </c>
      <c r="D189" s="138">
        <v>4.76384E-4</v>
      </c>
      <c r="E189" s="138">
        <v>1.004827E-5</v>
      </c>
      <c r="F189" s="138">
        <v>2.0319139999999999E-2</v>
      </c>
      <c r="G189" s="138">
        <v>3.7108660000000001E-4</v>
      </c>
    </row>
    <row r="190" spans="1:7">
      <c r="A190" s="136" t="s">
        <v>760</v>
      </c>
      <c r="B190" s="138">
        <v>0.28291569999999999</v>
      </c>
      <c r="C190" s="138">
        <v>1.28858884E-5</v>
      </c>
      <c r="D190" s="138">
        <v>7.6597779999999999E-4</v>
      </c>
      <c r="E190" s="138">
        <v>3.2743050000000001E-6</v>
      </c>
      <c r="F190" s="138">
        <v>3.3629600000000003E-2</v>
      </c>
      <c r="G190" s="138">
        <v>7.2000840000000006E-5</v>
      </c>
    </row>
    <row r="191" spans="1:7">
      <c r="A191" s="136" t="s">
        <v>761</v>
      </c>
      <c r="B191" s="138">
        <v>0.28291329999999998</v>
      </c>
      <c r="C191" s="138">
        <v>1.430499E-5</v>
      </c>
      <c r="D191" s="138">
        <v>7.7909310000000005E-4</v>
      </c>
      <c r="E191" s="138">
        <v>1.251707E-5</v>
      </c>
      <c r="F191" s="138">
        <v>3.364263E-2</v>
      </c>
      <c r="G191" s="138">
        <v>4.241146E-4</v>
      </c>
    </row>
    <row r="192" spans="1:7">
      <c r="A192" s="136" t="s">
        <v>762</v>
      </c>
      <c r="B192" s="138">
        <v>0.28289350000000002</v>
      </c>
      <c r="C192" s="138">
        <v>1.3147689799999999E-5</v>
      </c>
      <c r="D192" s="138">
        <v>4.629217E-4</v>
      </c>
      <c r="E192" s="138">
        <v>2.3665199999999998E-5</v>
      </c>
      <c r="F192" s="138">
        <v>1.9083880000000001E-2</v>
      </c>
      <c r="G192" s="138">
        <v>1.029439E-3</v>
      </c>
    </row>
    <row r="193" spans="1:7">
      <c r="A193" s="136" t="s">
        <v>763</v>
      </c>
      <c r="B193" s="138">
        <v>0.28291739999999999</v>
      </c>
      <c r="C193" s="138">
        <v>1.4034566E-5</v>
      </c>
      <c r="D193" s="138">
        <v>6.8922920000000004E-4</v>
      </c>
      <c r="E193" s="138">
        <v>2.7654709999999999E-5</v>
      </c>
      <c r="F193" s="138">
        <v>2.9083080000000001E-2</v>
      </c>
      <c r="G193" s="138">
        <v>1.0976619999999999E-3</v>
      </c>
    </row>
    <row r="194" spans="1:7">
      <c r="A194" s="136" t="s">
        <v>764</v>
      </c>
      <c r="B194" s="138">
        <v>0.28289890000000001</v>
      </c>
      <c r="C194" s="138">
        <v>1.6263631999999999E-5</v>
      </c>
      <c r="D194" s="138">
        <v>3.6306020000000002E-4</v>
      </c>
      <c r="E194" s="138">
        <v>1.398111E-5</v>
      </c>
      <c r="F194" s="138">
        <v>1.457581E-2</v>
      </c>
      <c r="G194" s="138">
        <v>5.0621260000000001E-4</v>
      </c>
    </row>
    <row r="195" spans="1:7">
      <c r="A195" s="136" t="s">
        <v>765</v>
      </c>
      <c r="B195" s="138">
        <v>0.28294560000000002</v>
      </c>
      <c r="C195" s="138">
        <v>1.4962079999999999E-5</v>
      </c>
      <c r="D195" s="138">
        <v>8.716644E-4</v>
      </c>
      <c r="E195" s="138">
        <v>5.0949490000000003E-5</v>
      </c>
      <c r="F195" s="138">
        <v>3.7613250000000001E-2</v>
      </c>
      <c r="G195" s="138">
        <v>2.2386870000000001E-3</v>
      </c>
    </row>
    <row r="196" spans="1:7">
      <c r="A196" s="136" t="s">
        <v>766</v>
      </c>
      <c r="B196" s="138">
        <v>0.28293580000000002</v>
      </c>
      <c r="C196" s="138">
        <v>1.9755525999999999E-5</v>
      </c>
      <c r="D196" s="138">
        <v>9.851247E-4</v>
      </c>
      <c r="E196" s="138">
        <v>2.4413760000000001E-5</v>
      </c>
      <c r="F196" s="138">
        <v>4.2442939999999998E-2</v>
      </c>
      <c r="G196" s="138">
        <v>1.1248499999999999E-3</v>
      </c>
    </row>
    <row r="197" spans="1:7">
      <c r="A197" s="136" t="s">
        <v>767</v>
      </c>
      <c r="B197" s="138">
        <v>0.28293099999999999</v>
      </c>
      <c r="C197" s="138">
        <v>1.463784E-5</v>
      </c>
      <c r="D197" s="138">
        <v>7.3426809999999998E-4</v>
      </c>
      <c r="E197" s="138">
        <v>3.0426419999999999E-5</v>
      </c>
      <c r="F197" s="138">
        <v>3.1141039999999998E-2</v>
      </c>
      <c r="G197" s="138">
        <v>1.4177630000000001E-3</v>
      </c>
    </row>
    <row r="199" spans="1:7" ht="28.3">
      <c r="A199" s="142" t="s">
        <v>768</v>
      </c>
    </row>
    <row r="200" spans="1:7">
      <c r="A200" s="144" t="s">
        <v>199</v>
      </c>
      <c r="B200" s="143" t="s">
        <v>641</v>
      </c>
      <c r="C200" s="44" t="s">
        <v>642</v>
      </c>
      <c r="D200" s="143" t="s">
        <v>643</v>
      </c>
      <c r="E200" s="44" t="s">
        <v>642</v>
      </c>
      <c r="F200" s="143" t="s">
        <v>644</v>
      </c>
      <c r="G200" s="44" t="s">
        <v>642</v>
      </c>
    </row>
    <row r="201" spans="1:7">
      <c r="A201" s="136" t="s">
        <v>618</v>
      </c>
      <c r="B201" s="138">
        <v>0.28296490000000002</v>
      </c>
      <c r="C201" s="138">
        <v>1.4572220000000001E-5</v>
      </c>
      <c r="D201" s="138">
        <v>1.097205E-3</v>
      </c>
      <c r="E201" s="138">
        <v>6.9477530000000004E-6</v>
      </c>
      <c r="F201" s="138">
        <v>4.443805E-2</v>
      </c>
      <c r="G201" s="138">
        <v>2.8566110000000002E-4</v>
      </c>
    </row>
    <row r="202" spans="1:7">
      <c r="A202" s="136" t="s">
        <v>619</v>
      </c>
      <c r="B202" s="138">
        <v>0.28292919999999999</v>
      </c>
      <c r="C202" s="138">
        <v>1.2496179999999999E-5</v>
      </c>
      <c r="D202" s="138">
        <v>6.7914099999999997E-4</v>
      </c>
      <c r="E202" s="138">
        <v>4.2292149999999998E-5</v>
      </c>
      <c r="F202" s="138">
        <v>2.765078E-2</v>
      </c>
      <c r="G202" s="138">
        <v>1.7171910000000001E-3</v>
      </c>
    </row>
    <row r="203" spans="1:7">
      <c r="A203" s="136" t="s">
        <v>620</v>
      </c>
      <c r="B203" s="138">
        <v>0.28294019999999998</v>
      </c>
      <c r="C203" s="138">
        <v>1.5536580000000002E-5</v>
      </c>
      <c r="D203" s="138">
        <v>1.1513160000000001E-3</v>
      </c>
      <c r="E203" s="138">
        <v>3.7998630000000001E-5</v>
      </c>
      <c r="F203" s="138">
        <v>4.7184530000000002E-2</v>
      </c>
      <c r="G203" s="138">
        <v>1.5297520000000001E-3</v>
      </c>
    </row>
    <row r="204" spans="1:7">
      <c r="A204" s="136" t="s">
        <v>621</v>
      </c>
      <c r="B204" s="138">
        <v>0.28292420000000001</v>
      </c>
      <c r="C204" s="138">
        <v>1.400482E-5</v>
      </c>
      <c r="D204" s="138">
        <v>5.7241330000000002E-4</v>
      </c>
      <c r="E204" s="138">
        <v>2.36427E-5</v>
      </c>
      <c r="F204" s="138">
        <v>2.321488E-2</v>
      </c>
      <c r="G204" s="138">
        <v>9.7232929999999996E-4</v>
      </c>
    </row>
    <row r="205" spans="1:7">
      <c r="A205" s="136" t="s">
        <v>622</v>
      </c>
      <c r="B205" s="138">
        <v>0.28293170000000001</v>
      </c>
      <c r="C205" s="138">
        <v>1.2763599999999999E-5</v>
      </c>
      <c r="D205" s="138">
        <v>6.2432130000000005E-4</v>
      </c>
      <c r="E205" s="138">
        <v>1.872682E-5</v>
      </c>
      <c r="F205" s="138">
        <v>2.4963300000000001E-2</v>
      </c>
      <c r="G205" s="138">
        <v>8.0461970000000004E-4</v>
      </c>
    </row>
    <row r="206" spans="1:7">
      <c r="A206" s="136" t="s">
        <v>623</v>
      </c>
      <c r="B206" s="138">
        <v>0.28291480000000002</v>
      </c>
      <c r="C206" s="138">
        <v>1.274906E-5</v>
      </c>
      <c r="D206" s="138">
        <v>5.9632619999999996E-4</v>
      </c>
      <c r="E206" s="138">
        <v>1.6897989999999999E-5</v>
      </c>
      <c r="F206" s="138">
        <v>2.3853989999999999E-2</v>
      </c>
      <c r="G206" s="138">
        <v>6.4687329999999995E-4</v>
      </c>
    </row>
    <row r="207" spans="1:7">
      <c r="A207" s="136" t="s">
        <v>624</v>
      </c>
      <c r="B207" s="138">
        <v>0.28292420000000001</v>
      </c>
      <c r="C207" s="138">
        <v>1.511517E-5</v>
      </c>
      <c r="D207" s="138">
        <v>7.8478559999999996E-4</v>
      </c>
      <c r="E207" s="138">
        <v>1.8977970000000002E-5</v>
      </c>
      <c r="F207" s="138">
        <v>3.131863E-2</v>
      </c>
      <c r="G207" s="138">
        <v>8.6098200000000005E-4</v>
      </c>
    </row>
    <row r="208" spans="1:7">
      <c r="A208" s="136" t="s">
        <v>625</v>
      </c>
      <c r="B208" s="138">
        <v>0.2829332</v>
      </c>
      <c r="C208" s="138">
        <v>1.5216359999999999E-5</v>
      </c>
      <c r="D208" s="138">
        <v>4.9272740000000002E-4</v>
      </c>
      <c r="E208" s="138">
        <v>1.048296E-5</v>
      </c>
      <c r="F208" s="138">
        <v>1.9396670000000001E-2</v>
      </c>
      <c r="G208" s="138">
        <v>4.0842629999999998E-4</v>
      </c>
    </row>
    <row r="209" spans="1:7">
      <c r="A209" s="136" t="s">
        <v>626</v>
      </c>
      <c r="B209" s="138">
        <v>0.28293099999999999</v>
      </c>
      <c r="C209" s="138">
        <v>1.6359849999999999E-5</v>
      </c>
      <c r="D209" s="138">
        <v>8.9390170000000003E-4</v>
      </c>
      <c r="E209" s="138">
        <v>3.2683459999999997E-5</v>
      </c>
      <c r="F209" s="138">
        <v>3.5763759999999999E-2</v>
      </c>
      <c r="G209" s="138">
        <v>1.2767639999999999E-3</v>
      </c>
    </row>
    <row r="210" spans="1:7">
      <c r="A210" s="136" t="s">
        <v>627</v>
      </c>
      <c r="B210" s="138">
        <v>0.28290720000000003</v>
      </c>
      <c r="C210" s="138">
        <v>1.216489E-5</v>
      </c>
      <c r="D210" s="138">
        <v>2.8715199999999999E-4</v>
      </c>
      <c r="E210" s="138">
        <v>4.6178510000000002E-7</v>
      </c>
      <c r="F210" s="138">
        <v>1.075016E-2</v>
      </c>
      <c r="G210" s="138">
        <v>4.042955E-5</v>
      </c>
    </row>
    <row r="211" spans="1:7">
      <c r="A211" s="136" t="s">
        <v>628</v>
      </c>
      <c r="B211" s="138">
        <v>0.28291709999999998</v>
      </c>
      <c r="C211" s="138">
        <v>1.2908029999999999E-5</v>
      </c>
      <c r="D211" s="138">
        <v>4.4301129999999998E-4</v>
      </c>
      <c r="E211" s="138">
        <v>3.9520719999999999E-6</v>
      </c>
      <c r="F211" s="138">
        <v>1.6777509999999999E-2</v>
      </c>
      <c r="G211" s="138">
        <v>2.0545669999999999E-4</v>
      </c>
    </row>
    <row r="212" spans="1:7">
      <c r="A212" s="136" t="s">
        <v>629</v>
      </c>
      <c r="B212" s="138">
        <v>0.28290179999999998</v>
      </c>
      <c r="C212" s="138">
        <v>1.3614730000000001E-5</v>
      </c>
      <c r="D212" s="138">
        <v>5.7515099999999998E-4</v>
      </c>
      <c r="E212" s="138">
        <v>2.9308759999999999E-6</v>
      </c>
      <c r="F212" s="138">
        <v>2.1723320000000001E-2</v>
      </c>
      <c r="G212" s="138">
        <v>1.03137E-4</v>
      </c>
    </row>
    <row r="213" spans="1:7">
      <c r="A213" s="136" t="s">
        <v>630</v>
      </c>
      <c r="B213" s="138">
        <v>0.28291680000000002</v>
      </c>
      <c r="C213" s="138">
        <v>1.383177E-5</v>
      </c>
      <c r="D213" s="138">
        <v>6.1867020000000005E-4</v>
      </c>
      <c r="E213" s="138">
        <v>6.2371970000000003E-6</v>
      </c>
      <c r="F213" s="138">
        <v>2.329995E-2</v>
      </c>
      <c r="G213" s="138">
        <v>1.852011E-4</v>
      </c>
    </row>
    <row r="214" spans="1:7">
      <c r="A214" s="136" t="s">
        <v>631</v>
      </c>
      <c r="B214" s="138">
        <v>0.2829237</v>
      </c>
      <c r="C214" s="138">
        <v>1.1174279999999999E-5</v>
      </c>
      <c r="D214" s="138">
        <v>6.9496680000000004E-4</v>
      </c>
      <c r="E214" s="138">
        <v>9.3021640000000003E-6</v>
      </c>
      <c r="F214" s="138">
        <v>2.5859739999999999E-2</v>
      </c>
      <c r="G214" s="138">
        <v>3.4808819999999999E-4</v>
      </c>
    </row>
    <row r="215" spans="1:7">
      <c r="A215" s="136" t="s">
        <v>632</v>
      </c>
      <c r="B215" s="138">
        <v>0.28291329999999998</v>
      </c>
      <c r="C215" s="138">
        <v>1.032108E-5</v>
      </c>
      <c r="D215" s="138">
        <v>4.7624629999999999E-4</v>
      </c>
      <c r="E215" s="138">
        <v>3.7590119999999998E-6</v>
      </c>
      <c r="F215" s="138">
        <v>1.8267039999999998E-2</v>
      </c>
      <c r="G215" s="138">
        <v>2.1414080000000001E-4</v>
      </c>
    </row>
    <row r="216" spans="1:7">
      <c r="A216" s="136" t="s">
        <v>633</v>
      </c>
      <c r="B216" s="138">
        <v>0.28292109999999998</v>
      </c>
      <c r="C216" s="138">
        <v>1.2261760000000001E-5</v>
      </c>
      <c r="D216" s="138">
        <v>5.5906160000000001E-4</v>
      </c>
      <c r="E216" s="138">
        <v>5.902837E-6</v>
      </c>
      <c r="F216" s="138">
        <v>2.136679E-2</v>
      </c>
      <c r="G216" s="138">
        <v>1.4397429999999999E-4</v>
      </c>
    </row>
    <row r="217" spans="1:7">
      <c r="A217" s="136" t="s">
        <v>634</v>
      </c>
      <c r="B217" s="138">
        <v>0.28291100000000002</v>
      </c>
      <c r="C217" s="138">
        <v>1.0532689999999999E-5</v>
      </c>
      <c r="D217" s="138">
        <v>8.8308620000000001E-4</v>
      </c>
      <c r="E217" s="138">
        <v>9.5638650000000001E-7</v>
      </c>
      <c r="F217" s="138">
        <v>3.4581679999999997E-2</v>
      </c>
      <c r="G217" s="138">
        <v>2.074853E-4</v>
      </c>
    </row>
    <row r="218" spans="1:7">
      <c r="A218" s="136" t="s">
        <v>645</v>
      </c>
      <c r="B218" s="138">
        <v>0.2829275</v>
      </c>
      <c r="C218" s="138">
        <v>1.4012659999999999E-5</v>
      </c>
      <c r="D218" s="138">
        <v>1.163185E-3</v>
      </c>
      <c r="E218" s="138">
        <v>2.4601930000000001E-5</v>
      </c>
      <c r="F218" s="138">
        <v>4.4617980000000002E-2</v>
      </c>
      <c r="G218" s="138">
        <v>9.4245560000000002E-4</v>
      </c>
    </row>
    <row r="219" spans="1:7">
      <c r="A219" s="136" t="s">
        <v>646</v>
      </c>
      <c r="B219" s="138">
        <v>0.2829313</v>
      </c>
      <c r="C219" s="138">
        <v>1.408737E-5</v>
      </c>
      <c r="D219" s="138">
        <v>9.8176209999999999E-4</v>
      </c>
      <c r="E219" s="138">
        <v>2.2553220000000001E-5</v>
      </c>
      <c r="F219" s="138">
        <v>3.734966E-2</v>
      </c>
      <c r="G219" s="138">
        <v>9.0542420000000001E-4</v>
      </c>
    </row>
    <row r="220" spans="1:7">
      <c r="A220" s="136" t="s">
        <v>647</v>
      </c>
      <c r="B220" s="138">
        <v>0.28293030000000002</v>
      </c>
      <c r="C220" s="138">
        <v>1.318006E-5</v>
      </c>
      <c r="D220" s="138">
        <v>9.266357E-4</v>
      </c>
      <c r="E220" s="138">
        <v>2.3443149999999999E-5</v>
      </c>
      <c r="F220" s="138">
        <v>3.6006829999999997E-2</v>
      </c>
      <c r="G220" s="138">
        <v>8.7352559999999998E-4</v>
      </c>
    </row>
    <row r="221" spans="1:7">
      <c r="A221" s="136" t="s">
        <v>648</v>
      </c>
      <c r="B221" s="138">
        <v>0.28291959999999999</v>
      </c>
      <c r="C221" s="138">
        <v>1.3147330000000001E-5</v>
      </c>
      <c r="D221" s="138">
        <v>8.1835410000000001E-4</v>
      </c>
      <c r="E221" s="138">
        <v>6.8790919999999997E-6</v>
      </c>
      <c r="F221" s="138">
        <v>3.2202620000000001E-2</v>
      </c>
      <c r="G221" s="138">
        <v>2.4800389999999999E-4</v>
      </c>
    </row>
    <row r="222" spans="1:7">
      <c r="A222" s="136" t="s">
        <v>649</v>
      </c>
      <c r="B222" s="138">
        <v>0.28292129999999999</v>
      </c>
      <c r="C222" s="138">
        <v>1.2831889999999999E-5</v>
      </c>
      <c r="D222" s="138">
        <v>4.593229E-4</v>
      </c>
      <c r="E222" s="138">
        <v>8.8790019999999997E-6</v>
      </c>
      <c r="F222" s="138">
        <v>1.752192E-2</v>
      </c>
      <c r="G222" s="138">
        <v>4.0569560000000001E-4</v>
      </c>
    </row>
    <row r="223" spans="1:7">
      <c r="A223" s="136" t="s">
        <v>650</v>
      </c>
      <c r="B223" s="138">
        <v>0.28292909999999999</v>
      </c>
      <c r="C223" s="138">
        <v>1.356949E-5</v>
      </c>
      <c r="D223" s="138">
        <v>3.707513E-4</v>
      </c>
      <c r="E223" s="138">
        <v>2.4921330000000001E-6</v>
      </c>
      <c r="F223" s="138">
        <v>1.396503E-2</v>
      </c>
      <c r="G223" s="138">
        <v>1.0747419999999999E-4</v>
      </c>
    </row>
    <row r="224" spans="1:7">
      <c r="A224" s="136" t="s">
        <v>651</v>
      </c>
      <c r="B224" s="138">
        <v>0.28290939999999998</v>
      </c>
      <c r="C224" s="138">
        <v>1.499767E-5</v>
      </c>
      <c r="D224" s="138">
        <v>5.3065649999999996E-4</v>
      </c>
      <c r="E224" s="138">
        <v>2.419053E-5</v>
      </c>
      <c r="F224" s="138">
        <v>2.0267770000000001E-2</v>
      </c>
      <c r="G224" s="138">
        <v>9.5750559999999998E-4</v>
      </c>
    </row>
    <row r="225" spans="1:7">
      <c r="A225" s="136" t="s">
        <v>652</v>
      </c>
      <c r="B225" s="138">
        <v>0.28292050000000002</v>
      </c>
      <c r="C225" s="138">
        <v>1.5434000000000002E-5</v>
      </c>
      <c r="D225" s="138">
        <v>5.9417409999999997E-4</v>
      </c>
      <c r="E225" s="138">
        <v>2.0782109999999999E-5</v>
      </c>
      <c r="F225" s="138">
        <v>2.2782719999999999E-2</v>
      </c>
      <c r="G225" s="138">
        <v>7.7340099999999995E-4</v>
      </c>
    </row>
    <row r="226" spans="1:7">
      <c r="A226" s="136" t="s">
        <v>653</v>
      </c>
      <c r="B226" s="138">
        <v>0.28293590000000002</v>
      </c>
      <c r="C226" s="138">
        <v>1.6151249999999999E-5</v>
      </c>
      <c r="D226" s="138">
        <v>1.60001E-3</v>
      </c>
      <c r="E226" s="138">
        <v>1.8665249999999999E-5</v>
      </c>
      <c r="F226" s="138">
        <v>6.2757999999999994E-2</v>
      </c>
      <c r="G226" s="138">
        <v>9.1607060000000004E-4</v>
      </c>
    </row>
    <row r="227" spans="1:7">
      <c r="A227" s="136" t="s">
        <v>654</v>
      </c>
      <c r="B227" s="138">
        <v>0.28291480000000002</v>
      </c>
      <c r="C227" s="138">
        <v>1.375854E-5</v>
      </c>
      <c r="D227" s="138">
        <v>1.306394E-3</v>
      </c>
      <c r="E227" s="138">
        <v>2.0861570000000002E-5</v>
      </c>
      <c r="F227" s="138">
        <v>5.1976790000000002E-2</v>
      </c>
      <c r="G227" s="138">
        <v>8.0687119999999998E-4</v>
      </c>
    </row>
    <row r="228" spans="1:7">
      <c r="A228" s="136" t="s">
        <v>655</v>
      </c>
      <c r="B228" s="138">
        <v>0.28292099999999998</v>
      </c>
      <c r="C228" s="138">
        <v>1.5455060000000001E-5</v>
      </c>
      <c r="D228" s="138">
        <v>1.1862190000000001E-3</v>
      </c>
      <c r="E228" s="138">
        <v>2.2459550000000001E-5</v>
      </c>
      <c r="F228" s="138">
        <v>4.6480010000000002E-2</v>
      </c>
      <c r="G228" s="138">
        <v>8.5521480000000003E-4</v>
      </c>
    </row>
    <row r="229" spans="1:7">
      <c r="A229" s="136" t="s">
        <v>656</v>
      </c>
      <c r="B229" s="138">
        <v>0.282939</v>
      </c>
      <c r="C229" s="138">
        <v>1.6279720000000001E-5</v>
      </c>
      <c r="D229" s="138">
        <v>1.2633480000000001E-3</v>
      </c>
      <c r="E229" s="138">
        <v>3.552014E-6</v>
      </c>
      <c r="F229" s="138">
        <v>5.0029909999999997E-2</v>
      </c>
      <c r="G229" s="138">
        <v>2.848657E-4</v>
      </c>
    </row>
    <row r="230" spans="1:7">
      <c r="A230" s="136" t="s">
        <v>657</v>
      </c>
      <c r="B230" s="138">
        <v>0.28291680000000002</v>
      </c>
      <c r="C230" s="138">
        <v>1.553966E-5</v>
      </c>
      <c r="D230" s="138">
        <v>6.0407769999999998E-4</v>
      </c>
      <c r="E230" s="138">
        <v>6.2836329999999997E-6</v>
      </c>
      <c r="F230" s="138">
        <v>2.3894039999999998E-2</v>
      </c>
      <c r="G230" s="138">
        <v>1.951945E-4</v>
      </c>
    </row>
    <row r="231" spans="1:7">
      <c r="A231" s="136" t="s">
        <v>658</v>
      </c>
      <c r="B231" s="138">
        <v>0.28291630000000001</v>
      </c>
      <c r="C231" s="138">
        <v>1.7790190000000001E-5</v>
      </c>
      <c r="D231" s="138">
        <v>7.5403289999999995E-4</v>
      </c>
      <c r="E231" s="138">
        <v>4.6979929999999998E-6</v>
      </c>
      <c r="F231" s="138">
        <v>3.04403E-2</v>
      </c>
      <c r="G231" s="138">
        <v>3.026525E-4</v>
      </c>
    </row>
    <row r="232" spans="1:7">
      <c r="A232" s="136" t="s">
        <v>659</v>
      </c>
      <c r="B232" s="138">
        <v>0.28292489999999998</v>
      </c>
      <c r="C232" s="138">
        <v>1.364068E-5</v>
      </c>
      <c r="D232" s="138">
        <v>6.5088590000000001E-4</v>
      </c>
      <c r="E232" s="138">
        <v>4.2534510000000001E-6</v>
      </c>
      <c r="F232" s="138">
        <v>2.482413E-2</v>
      </c>
      <c r="G232" s="138">
        <v>2.184679E-4</v>
      </c>
    </row>
    <row r="233" spans="1:7">
      <c r="A233" s="136" t="s">
        <v>660</v>
      </c>
      <c r="B233" s="138">
        <v>0.28291820000000001</v>
      </c>
      <c r="C233" s="138">
        <v>1.426815E-5</v>
      </c>
      <c r="D233" s="138">
        <v>6.7456310000000002E-4</v>
      </c>
      <c r="E233" s="138">
        <v>5.2445530000000003E-6</v>
      </c>
      <c r="F233" s="138">
        <v>2.7172620000000001E-2</v>
      </c>
      <c r="G233" s="138">
        <v>1.7737429999999999E-4</v>
      </c>
    </row>
    <row r="234" spans="1:7">
      <c r="A234" s="136" t="s">
        <v>661</v>
      </c>
      <c r="B234" s="138">
        <v>0.282918</v>
      </c>
      <c r="C234" s="138">
        <v>1.13106E-5</v>
      </c>
      <c r="D234" s="138">
        <v>6.2757670000000005E-4</v>
      </c>
      <c r="E234" s="138">
        <v>6.4478749999999997E-6</v>
      </c>
      <c r="F234" s="138">
        <v>2.3823899999999999E-2</v>
      </c>
      <c r="G234" s="138">
        <v>2.247793E-4</v>
      </c>
    </row>
    <row r="235" spans="1:7">
      <c r="A235" s="136" t="s">
        <v>662</v>
      </c>
      <c r="B235" s="138">
        <v>0.28291939999999999</v>
      </c>
      <c r="C235" s="138">
        <v>1.2888870000000001E-5</v>
      </c>
      <c r="D235" s="138">
        <v>9.9120010000000006E-4</v>
      </c>
      <c r="E235" s="138">
        <v>2.4066400000000001E-5</v>
      </c>
      <c r="F235" s="138">
        <v>3.8792790000000001E-2</v>
      </c>
      <c r="G235" s="138">
        <v>8.7637420000000004E-4</v>
      </c>
    </row>
    <row r="236" spans="1:7">
      <c r="A236" s="136" t="s">
        <v>663</v>
      </c>
      <c r="B236" s="138">
        <v>0.28294190000000002</v>
      </c>
      <c r="C236" s="138">
        <v>1.4172480000000001E-5</v>
      </c>
      <c r="D236" s="138">
        <v>1.20349E-3</v>
      </c>
      <c r="E236" s="138">
        <v>2.6627309999999999E-5</v>
      </c>
      <c r="F236" s="138">
        <v>4.7897849999999999E-2</v>
      </c>
      <c r="G236" s="138">
        <v>1.129709E-3</v>
      </c>
    </row>
    <row r="237" spans="1:7">
      <c r="A237" s="136" t="s">
        <v>664</v>
      </c>
      <c r="B237" s="138">
        <v>0.28292620000000002</v>
      </c>
      <c r="C237" s="138">
        <v>1.252045E-5</v>
      </c>
      <c r="D237" s="138">
        <v>7.1741579999999995E-4</v>
      </c>
      <c r="E237" s="138">
        <v>3.3710039999999997E-5</v>
      </c>
      <c r="F237" s="138">
        <v>2.8441419999999999E-2</v>
      </c>
      <c r="G237" s="138">
        <v>1.397999E-3</v>
      </c>
    </row>
    <row r="238" spans="1:7">
      <c r="A238" s="136" t="s">
        <v>665</v>
      </c>
      <c r="B238" s="138">
        <v>0.28290500000000002</v>
      </c>
      <c r="C238" s="138">
        <v>1.271869E-5</v>
      </c>
      <c r="D238" s="138">
        <v>4.8653059999999998E-4</v>
      </c>
      <c r="E238" s="138">
        <v>7.2204039999999996E-6</v>
      </c>
      <c r="F238" s="138">
        <v>1.8950640000000001E-2</v>
      </c>
      <c r="G238" s="138">
        <v>3.2992029999999998E-4</v>
      </c>
    </row>
    <row r="239" spans="1:7">
      <c r="A239" s="136" t="s">
        <v>666</v>
      </c>
      <c r="B239" s="138">
        <v>0.28292339999999999</v>
      </c>
      <c r="C239" s="138">
        <v>1.340191E-5</v>
      </c>
      <c r="D239" s="138">
        <v>5.4622290000000005E-4</v>
      </c>
      <c r="E239" s="138">
        <v>7.244621E-6</v>
      </c>
      <c r="F239" s="138">
        <v>2.169041E-2</v>
      </c>
      <c r="G239" s="138">
        <v>3.316859E-4</v>
      </c>
    </row>
    <row r="240" spans="1:7">
      <c r="A240" s="136" t="s">
        <v>667</v>
      </c>
      <c r="B240" s="138">
        <v>0.28291519999999998</v>
      </c>
      <c r="C240" s="138">
        <v>1.435669E-5</v>
      </c>
      <c r="D240" s="138">
        <v>8.4132580000000003E-4</v>
      </c>
      <c r="E240" s="138">
        <v>8.3623859999999998E-6</v>
      </c>
      <c r="F240" s="138">
        <v>3.4028700000000002E-2</v>
      </c>
      <c r="G240" s="138">
        <v>2.5966740000000002E-4</v>
      </c>
    </row>
    <row r="241" spans="1:7">
      <c r="A241" s="136" t="s">
        <v>668</v>
      </c>
      <c r="B241" s="138">
        <v>0.28293889999999999</v>
      </c>
      <c r="C241" s="138">
        <v>1.5389399999999999E-5</v>
      </c>
      <c r="D241" s="138">
        <v>9.4426359999999997E-4</v>
      </c>
      <c r="E241" s="138">
        <v>7.6331820000000008E-6</v>
      </c>
      <c r="F241" s="138">
        <v>3.7994399999999998E-2</v>
      </c>
      <c r="G241" s="138">
        <v>3.6209540000000002E-4</v>
      </c>
    </row>
    <row r="242" spans="1:7">
      <c r="A242" s="136" t="s">
        <v>669</v>
      </c>
      <c r="B242" s="138">
        <v>0.28292030000000001</v>
      </c>
      <c r="C242" s="138">
        <v>1.341854E-5</v>
      </c>
      <c r="D242" s="138">
        <v>5.2069550000000001E-4</v>
      </c>
      <c r="E242" s="138">
        <v>2.3909529999999998E-6</v>
      </c>
      <c r="F242" s="138">
        <v>2.0699559999999999E-2</v>
      </c>
      <c r="G242" s="138">
        <v>1.6678210000000001E-4</v>
      </c>
    </row>
    <row r="243" spans="1:7">
      <c r="A243" s="136" t="s">
        <v>670</v>
      </c>
      <c r="B243" s="138">
        <v>0.28290660000000001</v>
      </c>
      <c r="C243" s="138">
        <v>1.535329E-5</v>
      </c>
      <c r="D243" s="138">
        <v>5.3320449999999997E-4</v>
      </c>
      <c r="E243" s="138">
        <v>1.577402E-6</v>
      </c>
      <c r="F243" s="138">
        <v>2.1391E-2</v>
      </c>
      <c r="G243" s="138">
        <v>1.3230889999999999E-4</v>
      </c>
    </row>
    <row r="244" spans="1:7">
      <c r="A244" s="136" t="s">
        <v>671</v>
      </c>
      <c r="B244" s="138">
        <v>0.28292820000000002</v>
      </c>
      <c r="C244" s="138">
        <v>1.3950299999999999E-5</v>
      </c>
      <c r="D244" s="138">
        <v>5.3318899999999999E-4</v>
      </c>
      <c r="E244" s="138">
        <v>6.9049879999999996E-6</v>
      </c>
      <c r="F244" s="138">
        <v>2.1113610000000001E-2</v>
      </c>
      <c r="G244" s="138">
        <v>3.1919309999999998E-4</v>
      </c>
    </row>
    <row r="245" spans="1:7">
      <c r="A245" s="136" t="s">
        <v>672</v>
      </c>
      <c r="B245" s="138">
        <v>0.28291820000000001</v>
      </c>
      <c r="C245" s="138">
        <v>1.4344759999999999E-5</v>
      </c>
      <c r="D245" s="138">
        <v>6.4260879999999997E-4</v>
      </c>
      <c r="E245" s="138">
        <v>4.1260100000000002E-5</v>
      </c>
      <c r="F245" s="138">
        <v>2.5693850000000001E-2</v>
      </c>
      <c r="G245" s="138">
        <v>1.598316E-3</v>
      </c>
    </row>
    <row r="246" spans="1:7">
      <c r="A246" s="136" t="s">
        <v>673</v>
      </c>
      <c r="B246" s="138">
        <v>0.28292420000000001</v>
      </c>
      <c r="C246" s="138">
        <v>1.6503250000000002E-5</v>
      </c>
      <c r="D246" s="138">
        <v>1.0783889999999999E-3</v>
      </c>
      <c r="E246" s="138">
        <v>5.7420539999999996E-6</v>
      </c>
      <c r="F246" s="138">
        <v>4.3895129999999997E-2</v>
      </c>
      <c r="G246" s="138">
        <v>3.6419069999999999E-4</v>
      </c>
    </row>
    <row r="247" spans="1:7">
      <c r="A247" s="136" t="s">
        <v>674</v>
      </c>
      <c r="B247" s="138">
        <v>0.28294049999999998</v>
      </c>
      <c r="C247" s="138">
        <v>1.575141E-5</v>
      </c>
      <c r="D247" s="138">
        <v>1.1792479999999999E-3</v>
      </c>
      <c r="E247" s="138">
        <v>5.1790589999999998E-5</v>
      </c>
      <c r="F247" s="138">
        <v>4.6910359999999998E-2</v>
      </c>
      <c r="G247" s="138">
        <v>2.0195270000000001E-3</v>
      </c>
    </row>
    <row r="248" spans="1:7">
      <c r="A248" s="136" t="s">
        <v>675</v>
      </c>
      <c r="B248" s="138">
        <v>0.28290979999999999</v>
      </c>
      <c r="C248" s="138">
        <v>1.1468770000000001E-5</v>
      </c>
      <c r="D248" s="138">
        <v>9.3596119999999998E-4</v>
      </c>
      <c r="E248" s="138">
        <v>3.1087860000000002E-5</v>
      </c>
      <c r="F248" s="138">
        <v>3.7046860000000001E-2</v>
      </c>
      <c r="G248" s="138">
        <v>1.131532E-3</v>
      </c>
    </row>
    <row r="249" spans="1:7">
      <c r="A249" s="136" t="s">
        <v>676</v>
      </c>
      <c r="B249" s="138">
        <v>0.2829412</v>
      </c>
      <c r="C249" s="138">
        <v>1.5860490000000001E-5</v>
      </c>
      <c r="D249" s="138">
        <v>1.8480809999999999E-3</v>
      </c>
      <c r="E249" s="138">
        <v>7.3676150000000001E-5</v>
      </c>
      <c r="F249" s="138">
        <v>7.7663839999999998E-2</v>
      </c>
      <c r="G249" s="138">
        <v>3.3797190000000002E-3</v>
      </c>
    </row>
    <row r="250" spans="1:7">
      <c r="A250" s="136" t="s">
        <v>677</v>
      </c>
      <c r="B250" s="138">
        <v>0.28293309999999999</v>
      </c>
      <c r="C250" s="138">
        <v>1.315245E-5</v>
      </c>
      <c r="D250" s="138">
        <v>1.7962779999999999E-3</v>
      </c>
      <c r="E250" s="138">
        <v>6.9817349999999997E-5</v>
      </c>
      <c r="F250" s="138">
        <v>7.4334410000000004E-2</v>
      </c>
      <c r="G250" s="138">
        <v>2.9115920000000002E-3</v>
      </c>
    </row>
    <row r="251" spans="1:7">
      <c r="A251" s="136" t="s">
        <v>678</v>
      </c>
      <c r="B251" s="138">
        <v>0.28294540000000001</v>
      </c>
      <c r="C251" s="138">
        <v>1.595046E-5</v>
      </c>
      <c r="D251" s="138">
        <v>1.8647030000000001E-3</v>
      </c>
      <c r="E251" s="138">
        <v>7.1884020000000006E-5</v>
      </c>
      <c r="F251" s="138">
        <v>7.7286489999999999E-2</v>
      </c>
      <c r="G251" s="138">
        <v>3.0843950000000002E-3</v>
      </c>
    </row>
    <row r="252" spans="1:7">
      <c r="A252" s="136" t="s">
        <v>679</v>
      </c>
      <c r="B252" s="138">
        <v>0.28293289999999999</v>
      </c>
      <c r="C252" s="138">
        <v>1.434366E-5</v>
      </c>
      <c r="D252" s="138">
        <v>1.1623359999999999E-3</v>
      </c>
      <c r="E252" s="138">
        <v>1.7820829999999999E-5</v>
      </c>
      <c r="F252" s="138">
        <v>4.5365900000000001E-2</v>
      </c>
      <c r="G252" s="138">
        <v>5.7507450000000002E-4</v>
      </c>
    </row>
    <row r="253" spans="1:7">
      <c r="A253" s="136" t="s">
        <v>680</v>
      </c>
      <c r="B253" s="138">
        <v>0.2829237</v>
      </c>
      <c r="C253" s="138">
        <v>1.3115559999999999E-5</v>
      </c>
      <c r="D253" s="138">
        <v>5.0058860000000004E-4</v>
      </c>
      <c r="E253" s="138">
        <v>2.3992949999999999E-5</v>
      </c>
      <c r="F253" s="138">
        <v>1.8799099999999999E-2</v>
      </c>
      <c r="G253" s="138">
        <v>8.7315329999999999E-4</v>
      </c>
    </row>
    <row r="254" spans="1:7">
      <c r="A254" s="136" t="s">
        <v>681</v>
      </c>
      <c r="B254" s="138">
        <v>0.28290690000000002</v>
      </c>
      <c r="C254" s="138">
        <v>1.462789E-5</v>
      </c>
      <c r="D254" s="138">
        <v>9.1560470000000001E-4</v>
      </c>
      <c r="E254" s="138">
        <v>7.8644610000000007E-6</v>
      </c>
      <c r="F254" s="138">
        <v>3.5448540000000001E-2</v>
      </c>
      <c r="G254" s="138">
        <v>2.173129E-4</v>
      </c>
    </row>
    <row r="255" spans="1:7">
      <c r="A255" s="136" t="s">
        <v>682</v>
      </c>
      <c r="B255" s="138">
        <v>0.28291830000000001</v>
      </c>
      <c r="C255" s="138">
        <v>9.94986E-6</v>
      </c>
      <c r="D255" s="138">
        <v>7.9217510000000003E-4</v>
      </c>
      <c r="E255" s="138">
        <v>1.0355010000000001E-5</v>
      </c>
      <c r="F255" s="138">
        <v>2.9941019999999999E-2</v>
      </c>
      <c r="G255" s="138">
        <v>4.0187220000000002E-4</v>
      </c>
    </row>
    <row r="256" spans="1:7">
      <c r="A256" s="136" t="s">
        <v>683</v>
      </c>
      <c r="B256" s="138">
        <v>0.28292600000000001</v>
      </c>
      <c r="C256" s="138">
        <v>1.099373E-5</v>
      </c>
      <c r="D256" s="138">
        <v>3.5185400000000002E-4</v>
      </c>
      <c r="E256" s="138">
        <v>2.6527060000000002E-6</v>
      </c>
      <c r="F256" s="138">
        <v>1.2615670000000001E-2</v>
      </c>
      <c r="G256" s="138">
        <v>1.169712E-4</v>
      </c>
    </row>
    <row r="257" spans="1:7">
      <c r="A257" s="136" t="s">
        <v>684</v>
      </c>
      <c r="B257" s="138">
        <v>0.28293380000000001</v>
      </c>
      <c r="C257" s="138">
        <v>1.0707990000000001E-5</v>
      </c>
      <c r="D257" s="138">
        <v>5.5186470000000002E-4</v>
      </c>
      <c r="E257" s="138">
        <v>2.1606020000000001E-5</v>
      </c>
      <c r="F257" s="138">
        <v>2.1011419999999999E-2</v>
      </c>
      <c r="G257" s="138">
        <v>8.4125439999999997E-4</v>
      </c>
    </row>
    <row r="258" spans="1:7">
      <c r="A258" s="136" t="s">
        <v>685</v>
      </c>
      <c r="B258" s="138">
        <v>0.282914</v>
      </c>
      <c r="C258" s="138">
        <v>1.220443E-5</v>
      </c>
      <c r="D258" s="138">
        <v>4.6933659999999998E-4</v>
      </c>
      <c r="E258" s="138">
        <v>9.6790309999999998E-6</v>
      </c>
      <c r="F258" s="138">
        <v>1.771665E-2</v>
      </c>
      <c r="G258" s="138">
        <v>4.3291629999999998E-4</v>
      </c>
    </row>
    <row r="259" spans="1:7">
      <c r="A259" s="136" t="s">
        <v>686</v>
      </c>
      <c r="B259" s="138">
        <v>0.28292390000000001</v>
      </c>
      <c r="C259" s="138">
        <v>1.2640360000000001E-5</v>
      </c>
      <c r="D259" s="138">
        <v>4.8150100000000001E-4</v>
      </c>
      <c r="E259" s="138">
        <v>3.4469680000000002E-6</v>
      </c>
      <c r="F259" s="138">
        <v>1.7921969999999999E-2</v>
      </c>
      <c r="G259" s="138">
        <v>1.635776E-4</v>
      </c>
    </row>
    <row r="260" spans="1:7">
      <c r="A260" s="136" t="s">
        <v>687</v>
      </c>
      <c r="B260" s="138">
        <v>0.28292519999999999</v>
      </c>
      <c r="C260" s="138">
        <v>1.2562530000000001E-5</v>
      </c>
      <c r="D260" s="138">
        <v>8.6875419999999997E-4</v>
      </c>
      <c r="E260" s="138">
        <v>1.832085E-6</v>
      </c>
      <c r="F260" s="138">
        <v>3.2874550000000002E-2</v>
      </c>
      <c r="G260" s="138">
        <v>1.7008649999999999E-4</v>
      </c>
    </row>
    <row r="261" spans="1:7">
      <c r="A261" s="136" t="s">
        <v>688</v>
      </c>
      <c r="B261" s="138">
        <v>0.2829294</v>
      </c>
      <c r="C261" s="138">
        <v>1.276662E-5</v>
      </c>
      <c r="D261" s="138">
        <v>8.8406240000000005E-4</v>
      </c>
      <c r="E261" s="138">
        <v>1.6634719999999999E-6</v>
      </c>
      <c r="F261" s="138">
        <v>3.347046E-2</v>
      </c>
      <c r="G261" s="138">
        <v>1.2543170000000001E-4</v>
      </c>
    </row>
    <row r="262" spans="1:7">
      <c r="A262" s="136" t="s">
        <v>689</v>
      </c>
      <c r="B262" s="138">
        <v>0.28291179999999999</v>
      </c>
      <c r="C262" s="138">
        <v>1.3441709999999999E-5</v>
      </c>
      <c r="D262" s="138">
        <v>8.1906139999999997E-4</v>
      </c>
      <c r="E262" s="138">
        <v>4.5990469999999997E-6</v>
      </c>
      <c r="F262" s="138">
        <v>3.1190909999999999E-2</v>
      </c>
      <c r="G262" s="138">
        <v>2.211595E-4</v>
      </c>
    </row>
    <row r="263" spans="1:7">
      <c r="A263" s="136" t="s">
        <v>690</v>
      </c>
      <c r="B263" s="138">
        <v>0.28292669999999998</v>
      </c>
      <c r="C263" s="138">
        <v>1.374018E-5</v>
      </c>
      <c r="D263" s="138">
        <v>7.8243099999999999E-4</v>
      </c>
      <c r="E263" s="138">
        <v>1.331316E-5</v>
      </c>
      <c r="F263" s="138">
        <v>2.9800719999999999E-2</v>
      </c>
      <c r="G263" s="138">
        <v>5.3055110000000002E-4</v>
      </c>
    </row>
    <row r="264" spans="1:7">
      <c r="A264" s="136" t="s">
        <v>691</v>
      </c>
      <c r="B264" s="138">
        <v>0.28292240000000002</v>
      </c>
      <c r="C264" s="138">
        <v>1.2177340000000001E-5</v>
      </c>
      <c r="D264" s="138">
        <v>6.9588560000000002E-4</v>
      </c>
      <c r="E264" s="138">
        <v>1.1375059999999999E-5</v>
      </c>
      <c r="F264" s="138">
        <v>2.6420720000000002E-2</v>
      </c>
      <c r="G264" s="138">
        <v>4.8883810000000005E-4</v>
      </c>
    </row>
    <row r="265" spans="1:7">
      <c r="A265" s="136" t="s">
        <v>692</v>
      </c>
      <c r="B265" s="138">
        <v>0.28292719999999999</v>
      </c>
      <c r="C265" s="138">
        <v>1.065729E-5</v>
      </c>
      <c r="D265" s="138">
        <v>6.0915280000000001E-4</v>
      </c>
      <c r="E265" s="138">
        <v>1.5747880000000001E-5</v>
      </c>
      <c r="F265" s="138">
        <v>2.2944260000000001E-2</v>
      </c>
      <c r="G265" s="138">
        <v>6.7033269999999996E-4</v>
      </c>
    </row>
    <row r="266" spans="1:7">
      <c r="A266" s="136" t="s">
        <v>693</v>
      </c>
      <c r="B266" s="138">
        <v>0.28291860000000002</v>
      </c>
      <c r="C266" s="138">
        <v>1.3180530000000001E-5</v>
      </c>
      <c r="D266" s="138">
        <v>2.6049409999999998E-4</v>
      </c>
      <c r="E266" s="138">
        <v>3.8167070000000002E-6</v>
      </c>
      <c r="F266" s="138">
        <v>9.1353849999999993E-3</v>
      </c>
      <c r="G266" s="138">
        <v>1.162024E-4</v>
      </c>
    </row>
    <row r="267" spans="1:7">
      <c r="A267" s="136" t="s">
        <v>694</v>
      </c>
      <c r="B267" s="138">
        <v>0.2829045</v>
      </c>
      <c r="C267" s="138">
        <v>1.322879E-5</v>
      </c>
      <c r="D267" s="138">
        <v>5.0516519999999998E-4</v>
      </c>
      <c r="E267" s="138">
        <v>2.1035480000000001E-5</v>
      </c>
      <c r="F267" s="138">
        <v>1.907416E-2</v>
      </c>
      <c r="G267" s="138">
        <v>8.5020970000000001E-4</v>
      </c>
    </row>
    <row r="268" spans="1:7">
      <c r="A268" s="136" t="s">
        <v>695</v>
      </c>
      <c r="B268" s="138">
        <v>0.28292139999999999</v>
      </c>
      <c r="C268" s="138">
        <v>1.459894E-5</v>
      </c>
      <c r="D268" s="138">
        <v>4.9097490000000001E-4</v>
      </c>
      <c r="E268" s="138">
        <v>1.7282589999999999E-5</v>
      </c>
      <c r="F268" s="138">
        <v>1.826761E-2</v>
      </c>
      <c r="G268" s="138">
        <v>6.6219759999999999E-4</v>
      </c>
    </row>
    <row r="269" spans="1:7">
      <c r="A269" s="136" t="s">
        <v>696</v>
      </c>
      <c r="B269" s="138">
        <v>0.28290759999999998</v>
      </c>
      <c r="C269" s="138">
        <v>1.185121E-5</v>
      </c>
      <c r="D269" s="138">
        <v>3.8223260000000002E-4</v>
      </c>
      <c r="E269" s="138">
        <v>4.9138880000000002E-6</v>
      </c>
      <c r="F269" s="138">
        <v>1.4095109999999999E-2</v>
      </c>
      <c r="G269" s="138">
        <v>2.0745710000000001E-4</v>
      </c>
    </row>
    <row r="270" spans="1:7">
      <c r="A270" s="136" t="s">
        <v>697</v>
      </c>
      <c r="B270" s="138">
        <v>0.28292899999999999</v>
      </c>
      <c r="C270" s="138">
        <v>1.081519E-5</v>
      </c>
      <c r="D270" s="138">
        <v>3.2568780000000002E-4</v>
      </c>
      <c r="E270" s="138">
        <v>1.4021469999999999E-6</v>
      </c>
      <c r="F270" s="138">
        <v>1.212219E-2</v>
      </c>
      <c r="G270" s="138">
        <v>1.004871E-4</v>
      </c>
    </row>
    <row r="271" spans="1:7">
      <c r="A271" s="136" t="s">
        <v>698</v>
      </c>
      <c r="B271" s="138">
        <v>0.282914</v>
      </c>
      <c r="C271" s="138">
        <v>1.220032E-5</v>
      </c>
      <c r="D271" s="138">
        <v>6.8419390000000002E-4</v>
      </c>
      <c r="E271" s="138">
        <v>7.4924709999999997E-6</v>
      </c>
      <c r="F271" s="138">
        <v>2.6705199999999998E-2</v>
      </c>
      <c r="G271" s="138">
        <v>3.6717480000000001E-4</v>
      </c>
    </row>
    <row r="272" spans="1:7">
      <c r="A272" s="136" t="s">
        <v>699</v>
      </c>
      <c r="B272" s="138">
        <v>0.2829101</v>
      </c>
      <c r="C272" s="138">
        <v>2.5484639999999999E-5</v>
      </c>
      <c r="D272" s="138">
        <v>6.7701450000000004E-4</v>
      </c>
      <c r="E272" s="138">
        <v>3.4331970000000001E-6</v>
      </c>
      <c r="F272" s="138">
        <v>2.6581150000000001E-2</v>
      </c>
      <c r="G272" s="138">
        <v>1.3911279999999999E-4</v>
      </c>
    </row>
    <row r="273" spans="1:7">
      <c r="A273" s="136" t="s">
        <v>700</v>
      </c>
      <c r="B273" s="138">
        <v>0.28290419999999999</v>
      </c>
      <c r="C273" s="138">
        <v>2.5758400000000001E-5</v>
      </c>
      <c r="D273" s="138">
        <v>2.3294820000000001E-4</v>
      </c>
      <c r="E273" s="138">
        <v>6.0807250000000001E-6</v>
      </c>
      <c r="F273" s="138">
        <v>8.2320310000000008E-3</v>
      </c>
      <c r="G273" s="138">
        <v>2.7134689999999998E-4</v>
      </c>
    </row>
    <row r="274" spans="1:7">
      <c r="A274" s="136" t="s">
        <v>701</v>
      </c>
      <c r="B274" s="138">
        <v>0.28290140000000003</v>
      </c>
      <c r="C274" s="138">
        <v>2.5935340000000002E-5</v>
      </c>
      <c r="D274" s="138">
        <v>9.611315E-4</v>
      </c>
      <c r="E274" s="138">
        <v>3.4371330000000003E-5</v>
      </c>
      <c r="F274" s="138">
        <v>3.6421500000000002E-2</v>
      </c>
      <c r="G274" s="138">
        <v>1.283174E-3</v>
      </c>
    </row>
    <row r="275" spans="1:7">
      <c r="A275" s="136" t="s">
        <v>702</v>
      </c>
      <c r="B275" s="138">
        <v>0.2829333</v>
      </c>
      <c r="C275" s="138">
        <v>2.5110190000000002E-5</v>
      </c>
      <c r="D275" s="138">
        <v>4.6836080000000002E-4</v>
      </c>
      <c r="E275" s="138">
        <v>1.7691440000000001E-6</v>
      </c>
      <c r="F275" s="138">
        <v>1.7305350000000001E-2</v>
      </c>
      <c r="G275" s="138">
        <v>1.0278239999999999E-4</v>
      </c>
    </row>
    <row r="276" spans="1:7">
      <c r="A276" s="136" t="s">
        <v>703</v>
      </c>
      <c r="B276" s="138">
        <v>0.28293370000000001</v>
      </c>
      <c r="C276" s="138">
        <v>2.6190149999999999E-5</v>
      </c>
      <c r="D276" s="138">
        <v>9.0704960000000004E-4</v>
      </c>
      <c r="E276" s="138">
        <v>2.4878480000000001E-5</v>
      </c>
      <c r="F276" s="138">
        <v>3.4634129999999999E-2</v>
      </c>
      <c r="G276" s="138">
        <v>9.0838669999999998E-4</v>
      </c>
    </row>
    <row r="277" spans="1:7">
      <c r="A277" s="136" t="s">
        <v>704</v>
      </c>
      <c r="B277" s="138">
        <v>0.28292390000000001</v>
      </c>
      <c r="C277" s="138">
        <v>2.5076969999999999E-5</v>
      </c>
      <c r="D277" s="138">
        <v>4.3833110000000001E-4</v>
      </c>
      <c r="E277" s="138">
        <v>1.372885E-5</v>
      </c>
      <c r="F277" s="138">
        <v>1.6330270000000001E-2</v>
      </c>
      <c r="G277" s="138">
        <v>5.0678799999999999E-4</v>
      </c>
    </row>
    <row r="278" spans="1:7">
      <c r="A278" s="136" t="s">
        <v>705</v>
      </c>
      <c r="B278" s="138">
        <v>0.28294000000000002</v>
      </c>
      <c r="C278" s="138">
        <v>2.6423440000000001E-5</v>
      </c>
      <c r="D278" s="138">
        <v>6.74488E-4</v>
      </c>
      <c r="E278" s="138">
        <v>9.1260360000000005E-6</v>
      </c>
      <c r="F278" s="138">
        <v>2.5996700000000001E-2</v>
      </c>
      <c r="G278" s="138">
        <v>3.7481420000000002E-4</v>
      </c>
    </row>
    <row r="279" spans="1:7">
      <c r="A279" s="136" t="s">
        <v>706</v>
      </c>
      <c r="B279" s="138">
        <v>0.28293679999999999</v>
      </c>
      <c r="C279" s="138">
        <v>2.5309549999999999E-5</v>
      </c>
      <c r="D279" s="138">
        <v>7.223485E-4</v>
      </c>
      <c r="E279" s="138">
        <v>1.167564E-5</v>
      </c>
      <c r="F279" s="138">
        <v>2.7180360000000001E-2</v>
      </c>
      <c r="G279" s="138">
        <v>4.4109599999999998E-4</v>
      </c>
    </row>
    <row r="280" spans="1:7">
      <c r="A280" s="136" t="s">
        <v>707</v>
      </c>
      <c r="B280" s="138">
        <v>0.28295399999999998</v>
      </c>
      <c r="C280" s="138">
        <v>2.576905E-5</v>
      </c>
      <c r="D280" s="138">
        <v>8.1692950000000005E-4</v>
      </c>
      <c r="E280" s="138">
        <v>2.6006630000000001E-5</v>
      </c>
      <c r="F280" s="138">
        <v>3.0896090000000001E-2</v>
      </c>
      <c r="G280" s="138">
        <v>9.7675280000000006E-4</v>
      </c>
    </row>
    <row r="281" spans="1:7">
      <c r="A281" s="136" t="s">
        <v>708</v>
      </c>
      <c r="B281" s="138">
        <v>0.2829372</v>
      </c>
      <c r="C281" s="138">
        <v>2.526298E-5</v>
      </c>
      <c r="D281" s="138">
        <v>7.952139E-4</v>
      </c>
      <c r="E281" s="138">
        <v>8.7932700000000006E-6</v>
      </c>
      <c r="F281" s="138">
        <v>3.0416640000000002E-2</v>
      </c>
      <c r="G281" s="138">
        <v>2.6792679999999998E-4</v>
      </c>
    </row>
    <row r="282" spans="1:7">
      <c r="A282" s="136" t="s">
        <v>709</v>
      </c>
      <c r="B282" s="138">
        <v>0.28293689999999999</v>
      </c>
      <c r="C282" s="138">
        <v>2.5880419999999998E-5</v>
      </c>
      <c r="D282" s="138">
        <v>8.1937470000000001E-4</v>
      </c>
      <c r="E282" s="138">
        <v>2.0797340000000001E-5</v>
      </c>
      <c r="F282" s="138">
        <v>3.1050419999999999E-2</v>
      </c>
      <c r="G282" s="138">
        <v>7.311711E-4</v>
      </c>
    </row>
    <row r="283" spans="1:7">
      <c r="A283" s="136" t="s">
        <v>710</v>
      </c>
      <c r="B283" s="138">
        <v>0.28292040000000002</v>
      </c>
      <c r="C283" s="138">
        <v>2.5526859999999998E-5</v>
      </c>
      <c r="D283" s="138">
        <v>6.4417960000000003E-4</v>
      </c>
      <c r="E283" s="138">
        <v>1.0506609999999999E-5</v>
      </c>
      <c r="F283" s="138">
        <v>2.466556E-2</v>
      </c>
      <c r="G283" s="138">
        <v>3.959837E-4</v>
      </c>
    </row>
    <row r="284" spans="1:7">
      <c r="A284" s="136" t="s">
        <v>711</v>
      </c>
      <c r="B284" s="138">
        <v>0.282941</v>
      </c>
      <c r="C284" s="138">
        <v>2.5957470000000001E-5</v>
      </c>
      <c r="D284" s="138">
        <v>1.2464290000000001E-3</v>
      </c>
      <c r="E284" s="138">
        <v>7.1962210000000001E-5</v>
      </c>
      <c r="F284" s="138">
        <v>4.7300960000000003E-2</v>
      </c>
      <c r="G284" s="138">
        <v>2.6247789999999998E-3</v>
      </c>
    </row>
    <row r="285" spans="1:7">
      <c r="A285" s="136" t="s">
        <v>712</v>
      </c>
      <c r="B285" s="138">
        <v>0.2829412</v>
      </c>
      <c r="C285" s="138">
        <v>2.6721060000000001E-5</v>
      </c>
      <c r="D285" s="138">
        <v>1.2161369999999999E-3</v>
      </c>
      <c r="E285" s="138">
        <v>1.1430379999999999E-4</v>
      </c>
      <c r="F285" s="138">
        <v>4.6508460000000001E-2</v>
      </c>
      <c r="G285" s="138">
        <v>4.2816060000000003E-3</v>
      </c>
    </row>
    <row r="286" spans="1:7">
      <c r="A286" s="136" t="s">
        <v>713</v>
      </c>
      <c r="B286" s="138">
        <v>0.2829334</v>
      </c>
      <c r="C286" s="138">
        <v>2.583889E-5</v>
      </c>
      <c r="D286" s="138">
        <v>6.131372E-4</v>
      </c>
      <c r="E286" s="138">
        <v>2.1756909999999999E-5</v>
      </c>
      <c r="F286" s="138">
        <v>2.300752E-2</v>
      </c>
      <c r="G286" s="138">
        <v>7.8538879999999998E-4</v>
      </c>
    </row>
    <row r="287" spans="1:7">
      <c r="A287" s="136" t="s">
        <v>714</v>
      </c>
      <c r="B287" s="138">
        <v>0.28294069999999999</v>
      </c>
      <c r="C287" s="138">
        <v>2.50598E-5</v>
      </c>
      <c r="D287" s="138">
        <v>4.6181610000000002E-4</v>
      </c>
      <c r="E287" s="138">
        <v>2.6591300000000001E-6</v>
      </c>
      <c r="F287" s="138">
        <v>1.7541109999999999E-2</v>
      </c>
      <c r="G287" s="138">
        <v>1.01382E-4</v>
      </c>
    </row>
    <row r="288" spans="1:7">
      <c r="A288" s="136" t="s">
        <v>715</v>
      </c>
      <c r="B288" s="138">
        <v>0.2829429</v>
      </c>
      <c r="C288" s="138">
        <v>2.5759670000000001E-5</v>
      </c>
      <c r="D288" s="138">
        <v>1.985288E-3</v>
      </c>
      <c r="E288" s="138">
        <v>5.4432840000000001E-5</v>
      </c>
      <c r="F288" s="138">
        <v>7.6974109999999998E-2</v>
      </c>
      <c r="G288" s="138">
        <v>2.0781660000000002E-3</v>
      </c>
    </row>
    <row r="289" spans="1:7">
      <c r="A289" s="136" t="s">
        <v>716</v>
      </c>
      <c r="B289" s="138">
        <v>0.28293269999999998</v>
      </c>
      <c r="C289" s="138">
        <v>2.5447769999999998E-5</v>
      </c>
      <c r="D289" s="138">
        <v>7.0985630000000002E-4</v>
      </c>
      <c r="E289" s="138">
        <v>4.4543540000000001E-6</v>
      </c>
      <c r="F289" s="138">
        <v>2.673567E-2</v>
      </c>
      <c r="G289" s="138">
        <v>2.122379E-4</v>
      </c>
    </row>
    <row r="290" spans="1:7">
      <c r="A290" s="136" t="s">
        <v>717</v>
      </c>
      <c r="B290" s="138">
        <v>0.28291709999999998</v>
      </c>
      <c r="C290" s="138">
        <v>2.6102520000000001E-5</v>
      </c>
      <c r="D290" s="138">
        <v>4.9086530000000005E-4</v>
      </c>
      <c r="E290" s="138">
        <v>1.190103E-5</v>
      </c>
      <c r="F290" s="138">
        <v>1.803656E-2</v>
      </c>
      <c r="G290" s="138">
        <v>4.2195509999999999E-4</v>
      </c>
    </row>
    <row r="291" spans="1:7">
      <c r="A291" s="136" t="s">
        <v>718</v>
      </c>
      <c r="B291" s="138">
        <v>0.28291359999999999</v>
      </c>
      <c r="C291" s="138">
        <v>2.5223389999999999E-5</v>
      </c>
      <c r="D291" s="138">
        <v>4.3884369999999998E-4</v>
      </c>
      <c r="E291" s="138">
        <v>8.8794630000000003E-7</v>
      </c>
      <c r="F291" s="138">
        <v>1.6349389999999998E-2</v>
      </c>
      <c r="G291" s="138">
        <v>8.5470550000000005E-5</v>
      </c>
    </row>
    <row r="292" spans="1:7">
      <c r="A292" s="136" t="s">
        <v>719</v>
      </c>
      <c r="B292" s="138">
        <v>0.2829315</v>
      </c>
      <c r="C292" s="138">
        <v>1.5405610000000001E-5</v>
      </c>
      <c r="D292" s="138">
        <v>8.3360919999999998E-4</v>
      </c>
      <c r="E292" s="138">
        <v>2.1457690000000001E-6</v>
      </c>
      <c r="F292" s="138">
        <v>3.2187929999999997E-2</v>
      </c>
      <c r="G292" s="138">
        <v>1.5139290000000001E-4</v>
      </c>
    </row>
    <row r="293" spans="1:7">
      <c r="A293" s="136" t="s">
        <v>720</v>
      </c>
      <c r="B293" s="138">
        <v>0.28290340000000003</v>
      </c>
      <c r="C293" s="138">
        <v>1.4935130000000001E-5</v>
      </c>
      <c r="D293" s="138">
        <v>5.4761079999999997E-4</v>
      </c>
      <c r="E293" s="138">
        <v>1.520383E-5</v>
      </c>
      <c r="F293" s="138">
        <v>2.0728409999999999E-2</v>
      </c>
      <c r="G293" s="138">
        <v>5.4701779999999996E-4</v>
      </c>
    </row>
    <row r="294" spans="1:7">
      <c r="A294" s="136" t="s">
        <v>721</v>
      </c>
      <c r="B294" s="138">
        <v>0.28291309999999997</v>
      </c>
      <c r="C294" s="138">
        <v>1.786274E-5</v>
      </c>
      <c r="D294" s="138">
        <v>6.8602140000000001E-4</v>
      </c>
      <c r="E294" s="138">
        <v>6.1524389999999998E-6</v>
      </c>
      <c r="F294" s="138">
        <v>2.643761E-2</v>
      </c>
      <c r="G294" s="138">
        <v>1.8553870000000001E-4</v>
      </c>
    </row>
    <row r="295" spans="1:7">
      <c r="A295" s="136" t="s">
        <v>722</v>
      </c>
      <c r="B295" s="138">
        <v>0.28291060000000001</v>
      </c>
      <c r="C295" s="138">
        <v>1.4738009999999999E-5</v>
      </c>
      <c r="D295" s="138">
        <v>3.2318780000000001E-4</v>
      </c>
      <c r="E295" s="138">
        <v>1.353386E-5</v>
      </c>
      <c r="F295" s="138">
        <v>1.1778500000000001E-2</v>
      </c>
      <c r="G295" s="138">
        <v>5.1876359999999998E-4</v>
      </c>
    </row>
    <row r="296" spans="1:7">
      <c r="A296" s="136" t="s">
        <v>723</v>
      </c>
      <c r="B296" s="138">
        <v>0.28290349999999997</v>
      </c>
      <c r="C296" s="138">
        <v>1.512761E-5</v>
      </c>
      <c r="D296" s="138">
        <v>8.7378629999999998E-4</v>
      </c>
      <c r="E296" s="138">
        <v>5.1366220000000003E-6</v>
      </c>
      <c r="F296" s="138">
        <v>3.3827530000000001E-2</v>
      </c>
      <c r="G296" s="138">
        <v>2.5297189999999998E-4</v>
      </c>
    </row>
    <row r="297" spans="1:7">
      <c r="A297" s="136" t="s">
        <v>724</v>
      </c>
      <c r="B297" s="138">
        <v>0.28291080000000002</v>
      </c>
      <c r="C297" s="138">
        <v>1.4409879999999999E-5</v>
      </c>
      <c r="D297" s="138">
        <v>9.8773669999999993E-4</v>
      </c>
      <c r="E297" s="138">
        <v>5.2234809999999997E-6</v>
      </c>
      <c r="F297" s="138">
        <v>3.8009380000000002E-2</v>
      </c>
      <c r="G297" s="138">
        <v>3.3368839999999998E-4</v>
      </c>
    </row>
    <row r="298" spans="1:7">
      <c r="A298" s="136" t="s">
        <v>725</v>
      </c>
      <c r="B298" s="138">
        <v>0.28290989999999999</v>
      </c>
      <c r="C298" s="138">
        <v>1.6541079999999999E-5</v>
      </c>
      <c r="D298" s="138">
        <v>7.558078E-4</v>
      </c>
      <c r="E298" s="138">
        <v>2.0187140000000001E-5</v>
      </c>
      <c r="F298" s="138">
        <v>2.9011269999999999E-2</v>
      </c>
      <c r="G298" s="138">
        <v>9.1131450000000004E-4</v>
      </c>
    </row>
    <row r="299" spans="1:7">
      <c r="A299" s="136" t="s">
        <v>726</v>
      </c>
      <c r="B299" s="138">
        <v>0.28292529999999999</v>
      </c>
      <c r="C299" s="138">
        <v>1.6118749999999999E-5</v>
      </c>
      <c r="D299" s="138">
        <v>8.9710349999999996E-4</v>
      </c>
      <c r="E299" s="138">
        <v>2.329898E-5</v>
      </c>
      <c r="F299" s="138">
        <v>3.4497699999999999E-2</v>
      </c>
      <c r="G299" s="138">
        <v>8.2069200000000004E-4</v>
      </c>
    </row>
    <row r="300" spans="1:7">
      <c r="A300" s="136" t="s">
        <v>727</v>
      </c>
      <c r="B300" s="138">
        <v>0.2829161</v>
      </c>
      <c r="C300" s="138">
        <v>1.558547E-5</v>
      </c>
      <c r="D300" s="138">
        <v>6.2765239999999995E-4</v>
      </c>
      <c r="E300" s="138">
        <v>4.2461050000000002E-5</v>
      </c>
      <c r="F300" s="138">
        <v>2.3762749999999999E-2</v>
      </c>
      <c r="G300" s="138">
        <v>1.657522E-3</v>
      </c>
    </row>
    <row r="301" spans="1:7">
      <c r="A301" s="136" t="s">
        <v>728</v>
      </c>
      <c r="B301" s="138">
        <v>0.282912</v>
      </c>
      <c r="C301" s="138">
        <v>1.7014360000000002E-5</v>
      </c>
      <c r="D301" s="138">
        <v>8.5081550000000005E-4</v>
      </c>
      <c r="E301" s="138">
        <v>2.375309E-6</v>
      </c>
      <c r="F301" s="138">
        <v>3.2392440000000002E-2</v>
      </c>
      <c r="G301" s="138">
        <v>9.0058880000000005E-5</v>
      </c>
    </row>
    <row r="302" spans="1:7">
      <c r="A302" s="136" t="s">
        <v>729</v>
      </c>
      <c r="B302" s="138">
        <v>0.28289449999999999</v>
      </c>
      <c r="C302" s="138">
        <v>1.6881220000000002E-5</v>
      </c>
      <c r="D302" s="138">
        <v>9.0464569999999995E-4</v>
      </c>
      <c r="E302" s="138">
        <v>1.1826360000000001E-6</v>
      </c>
      <c r="F302" s="138">
        <v>3.4488039999999998E-2</v>
      </c>
      <c r="G302" s="138">
        <v>1.580734E-4</v>
      </c>
    </row>
    <row r="303" spans="1:7">
      <c r="A303" s="136" t="s">
        <v>730</v>
      </c>
      <c r="B303" s="138">
        <v>0.28290860000000001</v>
      </c>
      <c r="C303" s="138">
        <v>1.266502E-5</v>
      </c>
      <c r="D303" s="138">
        <v>8.4436410000000004E-4</v>
      </c>
      <c r="E303" s="138">
        <v>5.3182789999999996E-6</v>
      </c>
      <c r="F303" s="138">
        <v>3.2392369999999997E-2</v>
      </c>
      <c r="G303" s="138">
        <v>1.2771350000000001E-4</v>
      </c>
    </row>
    <row r="304" spans="1:7">
      <c r="A304" s="136" t="s">
        <v>731</v>
      </c>
      <c r="B304" s="138">
        <v>0.28291660000000002</v>
      </c>
      <c r="C304" s="138">
        <v>1.281965E-5</v>
      </c>
      <c r="D304" s="138">
        <v>8.3077170000000003E-4</v>
      </c>
      <c r="E304" s="138">
        <v>6.737987E-6</v>
      </c>
      <c r="F304" s="138">
        <v>3.1810379999999999E-2</v>
      </c>
      <c r="G304" s="138">
        <v>1.3936210000000001E-4</v>
      </c>
    </row>
    <row r="305" spans="1:7">
      <c r="A305" s="136" t="s">
        <v>732</v>
      </c>
      <c r="B305" s="138">
        <v>0.28292430000000002</v>
      </c>
      <c r="C305" s="138">
        <v>1.5608079999999999E-5</v>
      </c>
      <c r="D305" s="138">
        <v>6.4409449999999996E-4</v>
      </c>
      <c r="E305" s="138">
        <v>7.9836779999999993E-6</v>
      </c>
      <c r="F305" s="138">
        <v>2.3918149999999999E-2</v>
      </c>
      <c r="G305" s="138">
        <v>2.557789E-4</v>
      </c>
    </row>
    <row r="306" spans="1:7">
      <c r="A306" s="136" t="s">
        <v>733</v>
      </c>
      <c r="B306" s="138">
        <v>0.28291569999999999</v>
      </c>
      <c r="C306" s="138">
        <v>1.3606110000000001E-5</v>
      </c>
      <c r="D306" s="138">
        <v>4.7985129999999999E-4</v>
      </c>
      <c r="E306" s="138">
        <v>2.7004949999999999E-6</v>
      </c>
      <c r="F306" s="138">
        <v>1.7995710000000002E-2</v>
      </c>
      <c r="G306" s="138">
        <v>6.7848910000000001E-5</v>
      </c>
    </row>
    <row r="307" spans="1:7">
      <c r="A307" s="136" t="s">
        <v>734</v>
      </c>
      <c r="B307" s="138">
        <v>0.28292129999999999</v>
      </c>
      <c r="C307" s="138">
        <v>9.4266569999999998E-6</v>
      </c>
      <c r="D307" s="138">
        <v>7.9728739999999996E-4</v>
      </c>
      <c r="E307" s="138">
        <v>1.578962E-5</v>
      </c>
      <c r="F307" s="138">
        <v>3.101899E-2</v>
      </c>
      <c r="G307" s="138">
        <v>7.9883790000000003E-4</v>
      </c>
    </row>
    <row r="308" spans="1:7">
      <c r="A308" s="136" t="s">
        <v>735</v>
      </c>
      <c r="B308" s="138">
        <v>0.28291509999999997</v>
      </c>
      <c r="C308" s="138">
        <v>1.2642780000000001E-5</v>
      </c>
      <c r="D308" s="138">
        <v>9.9519179999999993E-4</v>
      </c>
      <c r="E308" s="138">
        <v>8.8366049999999997E-6</v>
      </c>
      <c r="F308" s="138">
        <v>3.8614950000000002E-2</v>
      </c>
      <c r="G308" s="138">
        <v>2.9635129999999998E-4</v>
      </c>
    </row>
    <row r="309" spans="1:7">
      <c r="A309" s="136" t="s">
        <v>736</v>
      </c>
      <c r="B309" s="138">
        <v>0.28292640000000002</v>
      </c>
      <c r="C309" s="138">
        <v>1.101904E-5</v>
      </c>
      <c r="D309" s="138">
        <v>8.8530230000000002E-4</v>
      </c>
      <c r="E309" s="138">
        <v>1.573712E-5</v>
      </c>
      <c r="F309" s="138">
        <v>3.41739E-2</v>
      </c>
      <c r="G309" s="138">
        <v>5.9825060000000003E-4</v>
      </c>
    </row>
    <row r="310" spans="1:7">
      <c r="A310" s="136" t="s">
        <v>737</v>
      </c>
      <c r="B310" s="138">
        <v>0.28293289999999999</v>
      </c>
      <c r="C310" s="138">
        <v>1.28877E-5</v>
      </c>
      <c r="D310" s="138">
        <v>9.4912730000000002E-4</v>
      </c>
      <c r="E310" s="138">
        <v>2.5896249999999998E-6</v>
      </c>
      <c r="F310" s="138">
        <v>3.6179070000000001E-2</v>
      </c>
      <c r="G310" s="138">
        <v>9.3048480000000001E-5</v>
      </c>
    </row>
    <row r="311" spans="1:7">
      <c r="A311" s="136" t="s">
        <v>738</v>
      </c>
      <c r="B311" s="138">
        <v>0.28291470000000002</v>
      </c>
      <c r="C311" s="138">
        <v>1.0753880000000001E-5</v>
      </c>
      <c r="D311" s="138">
        <v>4.6754400000000002E-4</v>
      </c>
      <c r="E311" s="138">
        <v>2.6528479999999999E-6</v>
      </c>
      <c r="F311" s="138">
        <v>1.7046990000000001E-2</v>
      </c>
      <c r="G311" s="138">
        <v>9.0357230000000005E-5</v>
      </c>
    </row>
    <row r="312" spans="1:7">
      <c r="A312" s="136" t="s">
        <v>739</v>
      </c>
      <c r="B312" s="138">
        <v>0.28292050000000002</v>
      </c>
      <c r="C312" s="138">
        <v>1.47071E-5</v>
      </c>
      <c r="D312" s="138">
        <v>4.1236750000000003E-4</v>
      </c>
      <c r="E312" s="138">
        <v>4.7736819999999996E-6</v>
      </c>
      <c r="F312" s="138">
        <v>1.5166280000000001E-2</v>
      </c>
      <c r="G312" s="138">
        <v>1.871256E-4</v>
      </c>
    </row>
    <row r="313" spans="1:7">
      <c r="A313" s="136" t="s">
        <v>740</v>
      </c>
      <c r="B313" s="138">
        <v>0.2829219</v>
      </c>
      <c r="C313" s="138">
        <v>1.466942E-5</v>
      </c>
      <c r="D313" s="138">
        <v>7.5353449999999999E-4</v>
      </c>
      <c r="E313" s="138">
        <v>1.8174869999999999E-5</v>
      </c>
      <c r="F313" s="138">
        <v>2.773111E-2</v>
      </c>
      <c r="G313" s="138">
        <v>6.2202239999999999E-4</v>
      </c>
    </row>
    <row r="314" spans="1:7">
      <c r="A314" s="136" t="s">
        <v>741</v>
      </c>
      <c r="B314" s="138">
        <v>0.28294049999999998</v>
      </c>
      <c r="C314" s="138">
        <v>1.3513169999999999E-5</v>
      </c>
      <c r="D314" s="138">
        <v>1.0747879999999999E-3</v>
      </c>
      <c r="E314" s="138">
        <v>1.6987480000000002E-5</v>
      </c>
      <c r="F314" s="138">
        <v>4.1218390000000001E-2</v>
      </c>
      <c r="G314" s="138">
        <v>6.478737E-4</v>
      </c>
    </row>
    <row r="315" spans="1:7">
      <c r="A315" s="136" t="s">
        <v>742</v>
      </c>
      <c r="B315" s="138">
        <v>0.28293819999999997</v>
      </c>
      <c r="C315" s="138">
        <v>1.429307E-5</v>
      </c>
      <c r="D315" s="138">
        <v>8.8308020000000002E-4</v>
      </c>
      <c r="E315" s="138">
        <v>9.4444349999999996E-6</v>
      </c>
      <c r="F315" s="138">
        <v>3.3807619999999997E-2</v>
      </c>
      <c r="G315" s="138">
        <v>3.8669289999999999E-4</v>
      </c>
    </row>
    <row r="316" spans="1:7">
      <c r="A316" s="136" t="s">
        <v>743</v>
      </c>
      <c r="B316" s="138">
        <v>0.28290989999999999</v>
      </c>
      <c r="C316" s="138">
        <v>1.2736060000000001E-5</v>
      </c>
      <c r="D316" s="138">
        <v>8.3026750000000005E-4</v>
      </c>
      <c r="E316" s="138">
        <v>5.8229649999999999E-5</v>
      </c>
      <c r="F316" s="138">
        <v>3.1546739999999997E-2</v>
      </c>
      <c r="G316" s="138">
        <v>2.1588559999999998E-3</v>
      </c>
    </row>
    <row r="317" spans="1:7">
      <c r="A317" s="136" t="s">
        <v>744</v>
      </c>
      <c r="B317" s="138">
        <v>0.28291959999999999</v>
      </c>
      <c r="C317" s="138">
        <v>1.675958E-5</v>
      </c>
      <c r="D317" s="138">
        <v>3.9066710000000001E-4</v>
      </c>
      <c r="E317" s="138">
        <v>8.2074419999999997E-7</v>
      </c>
      <c r="F317" s="138">
        <v>1.390389E-2</v>
      </c>
      <c r="G317" s="138">
        <v>7.8288019999999995E-5</v>
      </c>
    </row>
    <row r="318" spans="1:7">
      <c r="A318" s="136" t="s">
        <v>745</v>
      </c>
      <c r="B318" s="138">
        <v>0.28291440000000001</v>
      </c>
      <c r="C318" s="138">
        <v>1.589258E-5</v>
      </c>
      <c r="D318" s="138">
        <v>4.0823589999999999E-4</v>
      </c>
      <c r="E318" s="138">
        <v>2.6229700000000001E-6</v>
      </c>
      <c r="F318" s="138">
        <v>1.462872E-2</v>
      </c>
      <c r="G318" s="138">
        <v>1.3963619999999999E-4</v>
      </c>
    </row>
    <row r="319" spans="1:7">
      <c r="A319" s="136" t="s">
        <v>746</v>
      </c>
      <c r="B319" s="138">
        <v>0.28290759999999998</v>
      </c>
      <c r="C319" s="138">
        <v>1.38278E-5</v>
      </c>
      <c r="D319" s="138">
        <v>4.3549689999999999E-4</v>
      </c>
      <c r="E319" s="138">
        <v>3.6659159999999999E-6</v>
      </c>
      <c r="F319" s="138">
        <v>1.6414140000000001E-2</v>
      </c>
      <c r="G319" s="138">
        <v>1.9071029999999999E-4</v>
      </c>
    </row>
    <row r="320" spans="1:7">
      <c r="A320" s="136" t="s">
        <v>747</v>
      </c>
      <c r="B320" s="138">
        <v>0.2829142</v>
      </c>
      <c r="C320" s="138">
        <v>1.4056510000000001E-5</v>
      </c>
      <c r="D320" s="138">
        <v>4.7964649999999998E-4</v>
      </c>
      <c r="E320" s="138">
        <v>1.8357789999999999E-6</v>
      </c>
      <c r="F320" s="138">
        <v>1.8281809999999999E-2</v>
      </c>
      <c r="G320" s="138">
        <v>1.486169E-4</v>
      </c>
    </row>
    <row r="323" spans="1:7">
      <c r="A323" s="136" t="s">
        <v>769</v>
      </c>
      <c r="B323" s="138">
        <v>0.28246369999999998</v>
      </c>
      <c r="C323" s="138">
        <v>6.4309030000000004E-6</v>
      </c>
      <c r="D323" s="138">
        <v>1.3373390000000001E-4</v>
      </c>
      <c r="E323" s="138">
        <v>2.0421930000000001E-6</v>
      </c>
      <c r="F323" s="138">
        <v>7.2379819999999996E-3</v>
      </c>
      <c r="G323" s="138">
        <v>1.113004E-4</v>
      </c>
    </row>
    <row r="324" spans="1:7">
      <c r="A324" s="136" t="s">
        <v>770</v>
      </c>
      <c r="B324" s="138">
        <v>0.28248069999999997</v>
      </c>
      <c r="C324" s="138">
        <v>1.2895459999999999E-5</v>
      </c>
      <c r="D324" s="138">
        <v>1.8305129999999999E-4</v>
      </c>
      <c r="E324" s="138">
        <v>3.2093919999999999E-6</v>
      </c>
      <c r="F324" s="138">
        <v>9.9022160000000001E-3</v>
      </c>
      <c r="G324" s="138">
        <v>1.6534969999999999E-4</v>
      </c>
    </row>
    <row r="325" spans="1:7">
      <c r="A325" s="136" t="s">
        <v>771</v>
      </c>
      <c r="B325" s="138">
        <v>0.28247820000000001</v>
      </c>
      <c r="C325" s="138">
        <v>1.101204E-5</v>
      </c>
      <c r="D325" s="138">
        <v>2.1773800000000001E-4</v>
      </c>
      <c r="E325" s="138">
        <v>6.0822019999999996E-7</v>
      </c>
      <c r="F325" s="138">
        <v>1.1779639999999999E-2</v>
      </c>
      <c r="G325" s="138">
        <v>2.7613530000000001E-5</v>
      </c>
    </row>
    <row r="326" spans="1:7">
      <c r="A326" s="136" t="s">
        <v>772</v>
      </c>
      <c r="B326" s="138">
        <v>0.28248129999999999</v>
      </c>
      <c r="C326" s="138">
        <v>1.472284E-5</v>
      </c>
      <c r="D326" s="138">
        <v>2.4165429999999999E-4</v>
      </c>
      <c r="E326" s="138">
        <v>5.0179970000000002E-6</v>
      </c>
      <c r="F326" s="138">
        <v>1.34926E-2</v>
      </c>
      <c r="G326" s="138">
        <v>2.9662630000000002E-4</v>
      </c>
    </row>
    <row r="327" spans="1:7">
      <c r="A327" s="136" t="s">
        <v>773</v>
      </c>
      <c r="B327" s="138">
        <v>0.2824721</v>
      </c>
      <c r="C327" s="138">
        <v>1.5285500000000001E-5</v>
      </c>
      <c r="D327" s="138">
        <v>7.5313770000000002E-5</v>
      </c>
      <c r="E327" s="138">
        <v>8.1178679999999998E-7</v>
      </c>
      <c r="F327" s="138">
        <v>4.1283960000000003E-3</v>
      </c>
      <c r="G327" s="138">
        <v>3.2338809999999997E-5</v>
      </c>
    </row>
    <row r="328" spans="1:7">
      <c r="A328" s="136" t="s">
        <v>774</v>
      </c>
      <c r="B328" s="138">
        <v>0.28246890000000002</v>
      </c>
      <c r="C328" s="138">
        <v>1.170729E-5</v>
      </c>
      <c r="D328" s="138">
        <v>6.8650869999999995E-5</v>
      </c>
      <c r="E328" s="138">
        <v>1.487986E-6</v>
      </c>
      <c r="F328" s="138">
        <v>3.7761259999999999E-3</v>
      </c>
      <c r="G328" s="138">
        <v>8.6310869999999999E-5</v>
      </c>
    </row>
    <row r="329" spans="1:7">
      <c r="A329" s="136" t="s">
        <v>775</v>
      </c>
      <c r="B329" s="138">
        <v>0.2824623</v>
      </c>
      <c r="C329" s="138">
        <v>1.042954E-5</v>
      </c>
      <c r="D329" s="138">
        <v>1.099752E-4</v>
      </c>
      <c r="E329" s="138">
        <v>4.9605150000000004E-6</v>
      </c>
      <c r="F329" s="138">
        <v>5.9256179999999997E-3</v>
      </c>
      <c r="G329" s="138">
        <v>2.390898E-4</v>
      </c>
    </row>
    <row r="330" spans="1:7">
      <c r="A330" s="136" t="s">
        <v>776</v>
      </c>
      <c r="B330" s="138">
        <v>0.28247539999999999</v>
      </c>
      <c r="C330" s="138">
        <v>1.127997E-5</v>
      </c>
      <c r="D330" s="138">
        <v>1.5023099999999999E-4</v>
      </c>
      <c r="E330" s="138">
        <v>1.657155E-6</v>
      </c>
      <c r="F330" s="138">
        <v>8.1003220000000001E-3</v>
      </c>
      <c r="G330" s="138">
        <v>9.8734150000000004E-5</v>
      </c>
    </row>
    <row r="331" spans="1:7">
      <c r="A331" s="136" t="s">
        <v>777</v>
      </c>
      <c r="B331" s="138">
        <v>0.2824776</v>
      </c>
      <c r="C331" s="138">
        <v>1.028865E-5</v>
      </c>
      <c r="D331" s="138">
        <v>1.8738389999999999E-4</v>
      </c>
      <c r="E331" s="138">
        <v>5.5177440000000001E-6</v>
      </c>
      <c r="F331" s="138">
        <v>1.010111E-2</v>
      </c>
      <c r="G331" s="138">
        <v>3.0315790000000001E-4</v>
      </c>
    </row>
    <row r="332" spans="1:7">
      <c r="A332" s="136" t="s">
        <v>778</v>
      </c>
      <c r="B332" s="138">
        <v>0.28247660000000002</v>
      </c>
      <c r="C332" s="138">
        <v>9.6754909999999995E-6</v>
      </c>
      <c r="D332" s="138">
        <v>1.3687629999999999E-4</v>
      </c>
      <c r="E332" s="138">
        <v>5.0451200000000001E-7</v>
      </c>
      <c r="F332" s="138">
        <v>7.137961E-3</v>
      </c>
      <c r="G332" s="138">
        <v>3.7024190000000003E-5</v>
      </c>
    </row>
    <row r="333" spans="1:7">
      <c r="A333" s="136" t="s">
        <v>779</v>
      </c>
      <c r="B333" s="138">
        <v>0.28248220000000002</v>
      </c>
      <c r="C333" s="138">
        <v>1.117679E-5</v>
      </c>
      <c r="D333" s="138">
        <v>1.3696720000000001E-4</v>
      </c>
      <c r="E333" s="138">
        <v>5.6402020000000003E-7</v>
      </c>
      <c r="F333" s="138">
        <v>7.3159879999999998E-3</v>
      </c>
      <c r="G333" s="138">
        <v>5.4330389999999997E-5</v>
      </c>
    </row>
    <row r="334" spans="1:7">
      <c r="A334" s="136" t="s">
        <v>780</v>
      </c>
      <c r="B334" s="138">
        <v>0.28246979999999999</v>
      </c>
      <c r="C334" s="138">
        <v>1.218043E-5</v>
      </c>
      <c r="D334" s="138">
        <v>1.527628E-4</v>
      </c>
      <c r="E334" s="138">
        <v>7.0400169999999998E-7</v>
      </c>
      <c r="F334" s="138">
        <v>8.2044779999999994E-3</v>
      </c>
      <c r="G334" s="138">
        <v>4.3065470000000001E-5</v>
      </c>
    </row>
    <row r="335" spans="1:7">
      <c r="A335" s="136" t="s">
        <v>781</v>
      </c>
      <c r="B335" s="138">
        <v>0.28248190000000001</v>
      </c>
      <c r="C335" s="138">
        <v>1.259925E-5</v>
      </c>
      <c r="D335" s="138">
        <v>1.3183969999999999E-4</v>
      </c>
      <c r="E335" s="138">
        <v>2.4275559999999999E-6</v>
      </c>
      <c r="F335" s="138">
        <v>7.0615469999999996E-3</v>
      </c>
      <c r="G335" s="138">
        <v>1.6695600000000001E-4</v>
      </c>
    </row>
    <row r="336" spans="1:7">
      <c r="A336" s="136" t="s">
        <v>782</v>
      </c>
      <c r="B336" s="138">
        <v>0.28247460000000002</v>
      </c>
      <c r="C336" s="138">
        <v>1.218053E-5</v>
      </c>
      <c r="D336" s="138">
        <v>2.214025E-4</v>
      </c>
      <c r="E336" s="138">
        <v>1.450343E-6</v>
      </c>
      <c r="F336" s="138">
        <v>1.1918069999999999E-2</v>
      </c>
      <c r="G336" s="138">
        <v>8.6990010000000006E-5</v>
      </c>
    </row>
    <row r="337" spans="1:7">
      <c r="A337" s="136" t="s">
        <v>783</v>
      </c>
      <c r="B337" s="138">
        <v>0.28248200000000001</v>
      </c>
      <c r="C337" s="138">
        <v>1.776452E-5</v>
      </c>
      <c r="D337" s="138">
        <v>1.826857E-4</v>
      </c>
      <c r="E337" s="138">
        <v>7.0802469999999996E-7</v>
      </c>
      <c r="F337" s="138">
        <v>9.8546499999999995E-3</v>
      </c>
      <c r="G337" s="138">
        <v>3.403739E-5</v>
      </c>
    </row>
    <row r="338" spans="1:7">
      <c r="A338" s="136" t="s">
        <v>784</v>
      </c>
      <c r="B338" s="138">
        <v>0.2824815</v>
      </c>
      <c r="C338" s="138">
        <v>1.47841E-5</v>
      </c>
      <c r="D338" s="138">
        <v>2.0951450000000001E-4</v>
      </c>
      <c r="E338" s="138">
        <v>2.3495710000000002E-6</v>
      </c>
      <c r="F338" s="138">
        <v>1.0461079999999999E-2</v>
      </c>
      <c r="G338" s="138">
        <v>8.8632840000000006E-5</v>
      </c>
    </row>
    <row r="339" spans="1:7">
      <c r="A339" s="136" t="s">
        <v>785</v>
      </c>
      <c r="B339" s="138">
        <v>0.28247709999999998</v>
      </c>
      <c r="C339" s="138">
        <v>1.308285E-5</v>
      </c>
      <c r="D339" s="138">
        <v>1.9527999999999999E-4</v>
      </c>
      <c r="E339" s="138">
        <v>1.2038090000000001E-6</v>
      </c>
      <c r="F339" s="138">
        <v>9.7092410000000004E-3</v>
      </c>
      <c r="G339" s="138">
        <v>8.2241970000000001E-5</v>
      </c>
    </row>
    <row r="340" spans="1:7">
      <c r="A340" s="136" t="s">
        <v>786</v>
      </c>
      <c r="B340" s="138">
        <v>0.28247280000000002</v>
      </c>
      <c r="C340" s="138">
        <v>1.095794E-5</v>
      </c>
      <c r="D340" s="138">
        <v>1.3013780000000001E-4</v>
      </c>
      <c r="E340" s="138">
        <v>3.947964E-6</v>
      </c>
      <c r="F340" s="138">
        <v>6.5304890000000004E-3</v>
      </c>
      <c r="G340" s="138">
        <v>2.1558539999999999E-4</v>
      </c>
    </row>
    <row r="341" spans="1:7">
      <c r="A341" s="136" t="s">
        <v>787</v>
      </c>
      <c r="B341" s="138">
        <v>0.28247359999999999</v>
      </c>
      <c r="C341" s="138">
        <v>1.124268E-5</v>
      </c>
      <c r="D341" s="138">
        <v>8.7748630000000004E-5</v>
      </c>
      <c r="E341" s="138">
        <v>2.160027E-7</v>
      </c>
      <c r="F341" s="138">
        <v>4.2889219999999997E-3</v>
      </c>
      <c r="G341" s="138">
        <v>1.6110120000000002E-5</v>
      </c>
    </row>
    <row r="342" spans="1:7">
      <c r="A342" s="136" t="s">
        <v>788</v>
      </c>
      <c r="B342" s="138">
        <v>0.28248060000000003</v>
      </c>
      <c r="C342" s="138">
        <v>1.061698E-5</v>
      </c>
      <c r="D342" s="138">
        <v>8.0606249999999998E-5</v>
      </c>
      <c r="E342" s="138">
        <v>1.631102E-6</v>
      </c>
      <c r="F342" s="138">
        <v>4.0221579999999996E-3</v>
      </c>
      <c r="G342" s="138">
        <v>9.1155160000000002E-5</v>
      </c>
    </row>
    <row r="343" spans="1:7">
      <c r="A343" s="136" t="s">
        <v>789</v>
      </c>
      <c r="B343" s="138">
        <v>0.28246110000000002</v>
      </c>
      <c r="C343" s="138">
        <v>2.49423E-5</v>
      </c>
      <c r="D343" s="138">
        <v>8.4103449999999995E-5</v>
      </c>
      <c r="E343" s="138">
        <v>1.4680599999999999E-6</v>
      </c>
      <c r="F343" s="138">
        <v>4.1399369999999998E-3</v>
      </c>
      <c r="G343" s="138">
        <v>9.6868179999999994E-5</v>
      </c>
    </row>
    <row r="344" spans="1:7">
      <c r="A344" s="136" t="s">
        <v>790</v>
      </c>
      <c r="B344" s="138">
        <v>0.28248709999999999</v>
      </c>
      <c r="C344" s="138">
        <v>2.5179340000000001E-5</v>
      </c>
      <c r="D344" s="138">
        <v>8.205094E-5</v>
      </c>
      <c r="E344" s="138">
        <v>1.192476E-6</v>
      </c>
      <c r="F344" s="138">
        <v>4.0524489999999996E-3</v>
      </c>
      <c r="G344" s="138">
        <v>7.1069269999999999E-5</v>
      </c>
    </row>
    <row r="345" spans="1:7">
      <c r="A345" s="136" t="s">
        <v>791</v>
      </c>
      <c r="B345" s="138">
        <v>0.28247149999999999</v>
      </c>
      <c r="C345" s="138">
        <v>1.4863959999999999E-5</v>
      </c>
      <c r="D345" s="138">
        <v>1.037074E-4</v>
      </c>
      <c r="E345" s="138">
        <v>2.6095909999999999E-6</v>
      </c>
      <c r="F345" s="138">
        <v>5.1620640000000001E-3</v>
      </c>
      <c r="G345" s="138">
        <v>1.2759509999999999E-4</v>
      </c>
    </row>
    <row r="346" spans="1:7">
      <c r="A346" s="136" t="s">
        <v>792</v>
      </c>
      <c r="B346" s="138">
        <v>0.28247810000000001</v>
      </c>
      <c r="C346" s="138">
        <v>9.8180809999999998E-6</v>
      </c>
      <c r="D346" s="138">
        <v>1.021531E-4</v>
      </c>
      <c r="E346" s="138">
        <v>1.7264380000000001E-6</v>
      </c>
      <c r="F346" s="138">
        <v>5.1155829999999999E-3</v>
      </c>
      <c r="G346" s="138">
        <v>8.4902969999999995E-5</v>
      </c>
    </row>
    <row r="347" spans="1:7">
      <c r="A347" s="136" t="s">
        <v>793</v>
      </c>
      <c r="B347" s="138">
        <v>0.28247420000000001</v>
      </c>
      <c r="C347" s="138">
        <v>1.431319E-5</v>
      </c>
      <c r="D347" s="138">
        <v>9.7437090000000002E-5</v>
      </c>
      <c r="E347" s="138">
        <v>9.2229889999999997E-7</v>
      </c>
      <c r="F347" s="138">
        <v>4.8994249999999998E-3</v>
      </c>
      <c r="G347" s="138">
        <v>5.032514E-5</v>
      </c>
    </row>
    <row r="348" spans="1:7">
      <c r="A348" s="136" t="s">
        <v>794</v>
      </c>
      <c r="B348" s="138">
        <v>0.28248719999999999</v>
      </c>
      <c r="C348" s="138">
        <v>9.3216719999999993E-6</v>
      </c>
      <c r="D348" s="138">
        <v>1.1460230000000001E-4</v>
      </c>
      <c r="E348" s="138">
        <v>9.7167869999999997E-7</v>
      </c>
      <c r="F348" s="138">
        <v>5.7096480000000003E-3</v>
      </c>
      <c r="G348" s="138">
        <v>4.5106209999999999E-5</v>
      </c>
    </row>
    <row r="349" spans="1:7">
      <c r="A349" s="136" t="s">
        <v>795</v>
      </c>
      <c r="B349" s="138">
        <v>0.28247709999999998</v>
      </c>
      <c r="C349" s="138">
        <v>1.336156E-5</v>
      </c>
      <c r="D349" s="138">
        <v>1.2912509999999999E-4</v>
      </c>
      <c r="E349" s="138">
        <v>1.035966E-6</v>
      </c>
      <c r="F349" s="138">
        <v>6.478686E-3</v>
      </c>
      <c r="G349" s="138">
        <v>6.3793689999999998E-5</v>
      </c>
    </row>
    <row r="350" spans="1:7">
      <c r="A350" s="136" t="s">
        <v>796</v>
      </c>
      <c r="B350" s="138">
        <v>0.282476</v>
      </c>
      <c r="C350" s="138">
        <v>2.138017E-5</v>
      </c>
      <c r="D350" s="138">
        <v>7.0458510000000004E-5</v>
      </c>
      <c r="E350" s="138">
        <v>9.6918670000000001E-7</v>
      </c>
      <c r="F350" s="138">
        <v>3.349346E-3</v>
      </c>
      <c r="G350" s="138">
        <v>4.6022169999999999E-5</v>
      </c>
    </row>
    <row r="351" spans="1:7">
      <c r="A351" s="136" t="s">
        <v>797</v>
      </c>
      <c r="B351" s="138">
        <v>0.28247689999999998</v>
      </c>
      <c r="C351" s="138">
        <v>2.1077489999999999E-5</v>
      </c>
      <c r="D351" s="138">
        <v>7.8020299999999996E-5</v>
      </c>
      <c r="E351" s="138">
        <v>8.6156010000000004E-7</v>
      </c>
      <c r="F351" s="138">
        <v>3.8188520000000002E-3</v>
      </c>
      <c r="G351" s="138">
        <v>4.5126010000000002E-5</v>
      </c>
    </row>
    <row r="354" spans="1:7" ht="28.3">
      <c r="A354" s="142" t="s">
        <v>798</v>
      </c>
    </row>
    <row r="355" spans="1:7">
      <c r="B355" s="143" t="s">
        <v>641</v>
      </c>
      <c r="C355" s="44" t="s">
        <v>642</v>
      </c>
      <c r="D355" s="143" t="s">
        <v>643</v>
      </c>
      <c r="E355" s="44" t="s">
        <v>642</v>
      </c>
      <c r="F355" s="143" t="s">
        <v>644</v>
      </c>
      <c r="G355" s="44" t="s">
        <v>642</v>
      </c>
    </row>
    <row r="356" spans="1:7">
      <c r="A356" s="136" t="s">
        <v>618</v>
      </c>
      <c r="B356" s="138">
        <v>0.28290742141332342</v>
      </c>
      <c r="C356" s="138">
        <v>1.7429308622540801E-5</v>
      </c>
      <c r="D356" s="138">
        <v>6.336186905705534E-4</v>
      </c>
      <c r="E356" s="138">
        <v>4.210497136847913E-5</v>
      </c>
      <c r="F356" s="138">
        <v>1.9739783991876651E-2</v>
      </c>
      <c r="G356" s="138">
        <v>1.0243201726353901E-3</v>
      </c>
    </row>
    <row r="357" spans="1:7">
      <c r="A357" s="136" t="s">
        <v>619</v>
      </c>
      <c r="B357" s="138">
        <v>0.2829284455188032</v>
      </c>
      <c r="C357" s="138">
        <v>1.5933431462678707E-5</v>
      </c>
      <c r="D357" s="138">
        <v>1.0341084229530807E-3</v>
      </c>
      <c r="E357" s="138">
        <v>7.5340371404307774E-5</v>
      </c>
      <c r="F357" s="138">
        <v>3.2382927569192546E-2</v>
      </c>
      <c r="G357" s="138">
        <v>3.0714088631406365E-3</v>
      </c>
    </row>
    <row r="358" spans="1:7">
      <c r="A358" s="136" t="s">
        <v>620</v>
      </c>
      <c r="B358" s="138">
        <v>0.282931208973908</v>
      </c>
      <c r="C358" s="138">
        <v>1.6393097633583961E-5</v>
      </c>
      <c r="D358" s="138">
        <v>6.4323981695809556E-4</v>
      </c>
      <c r="E358" s="138">
        <v>3.3883769327412533E-5</v>
      </c>
      <c r="F358" s="138">
        <v>2.0249690676855663E-2</v>
      </c>
      <c r="G358" s="138">
        <v>1.0455851300079533E-3</v>
      </c>
    </row>
    <row r="359" spans="1:7">
      <c r="A359" s="136" t="s">
        <v>621</v>
      </c>
      <c r="B359" s="138">
        <v>0.28291622907188452</v>
      </c>
      <c r="C359" s="138">
        <v>1.5356652781485672E-5</v>
      </c>
      <c r="D359" s="138">
        <v>1.3861563157235009E-3</v>
      </c>
      <c r="E359" s="138">
        <v>4.4794987208902867E-5</v>
      </c>
      <c r="F359" s="138">
        <v>4.2478156751232926E-2</v>
      </c>
      <c r="G359" s="138">
        <v>2.1271091224015345E-3</v>
      </c>
    </row>
    <row r="360" spans="1:7">
      <c r="A360" s="136" t="s">
        <v>622</v>
      </c>
      <c r="B360" s="138">
        <v>0.28291744109631295</v>
      </c>
      <c r="C360" s="138">
        <v>1.6137161912919295E-5</v>
      </c>
      <c r="D360" s="138">
        <v>1.0744684211250494E-3</v>
      </c>
      <c r="E360" s="138">
        <v>1.1972085364386504E-4</v>
      </c>
      <c r="F360" s="138">
        <v>3.2733718150752752E-2</v>
      </c>
      <c r="G360" s="138">
        <v>3.001832913896631E-3</v>
      </c>
    </row>
    <row r="361" spans="1:7">
      <c r="A361" s="136" t="s">
        <v>623</v>
      </c>
      <c r="B361" s="138">
        <v>0.28292043245404697</v>
      </c>
      <c r="C361" s="138">
        <v>1.6547126254292939E-5</v>
      </c>
      <c r="D361" s="138">
        <v>1.2236446853989885E-3</v>
      </c>
      <c r="E361" s="138">
        <v>8.7024945103132513E-6</v>
      </c>
      <c r="F361" s="138">
        <v>3.8366533334420083E-2</v>
      </c>
      <c r="G361" s="138">
        <v>1.1778221732763789E-3</v>
      </c>
    </row>
    <row r="362" spans="1:7">
      <c r="A362" s="136" t="s">
        <v>624</v>
      </c>
      <c r="B362" s="138">
        <v>0.2829319998201314</v>
      </c>
      <c r="C362" s="138">
        <v>1.5452254542234936E-5</v>
      </c>
      <c r="D362" s="138">
        <v>6.3868909192097887E-4</v>
      </c>
      <c r="E362" s="138">
        <v>7.0591047768427454E-5</v>
      </c>
      <c r="F362" s="138">
        <v>2.0033799644733553E-2</v>
      </c>
      <c r="G362" s="138">
        <v>1.8415311643565735E-3</v>
      </c>
    </row>
    <row r="363" spans="1:7">
      <c r="A363" s="136" t="s">
        <v>625</v>
      </c>
      <c r="B363" s="138">
        <v>0.2829037894726753</v>
      </c>
      <c r="C363" s="138">
        <v>1.5503847663935779E-5</v>
      </c>
      <c r="D363" s="138">
        <v>6.9000753170177394E-4</v>
      </c>
      <c r="E363" s="138">
        <v>1.9344832323529817E-5</v>
      </c>
      <c r="F363" s="138">
        <v>2.159804644128057E-2</v>
      </c>
      <c r="G363" s="138">
        <v>1.12133330770581E-3</v>
      </c>
    </row>
    <row r="364" spans="1:7">
      <c r="A364" s="136" t="s">
        <v>626</v>
      </c>
      <c r="B364" s="138">
        <v>0.28292296597267319</v>
      </c>
      <c r="C364" s="138">
        <v>1.4249952544044786E-5</v>
      </c>
      <c r="D364" s="138">
        <v>6.2377783019908119E-4</v>
      </c>
      <c r="E364" s="138">
        <v>1.6100038841833987E-5</v>
      </c>
      <c r="F364" s="138">
        <v>1.9747096557755892E-2</v>
      </c>
      <c r="G364" s="138">
        <v>6.9265259569710567E-4</v>
      </c>
    </row>
    <row r="365" spans="1:7">
      <c r="A365" s="136" t="s">
        <v>627</v>
      </c>
      <c r="B365" s="138">
        <v>0.28292490274504861</v>
      </c>
      <c r="C365" s="138">
        <v>1.6273623957102174E-5</v>
      </c>
      <c r="D365" s="138">
        <v>5.140673912524638E-4</v>
      </c>
      <c r="E365" s="138">
        <v>4.0531289601814015E-5</v>
      </c>
      <c r="F365" s="138">
        <v>1.6277484041589973E-2</v>
      </c>
      <c r="G365" s="138">
        <v>1.6222692154564278E-3</v>
      </c>
    </row>
    <row r="366" spans="1:7">
      <c r="A366" s="136" t="s">
        <v>628</v>
      </c>
      <c r="B366" s="138">
        <v>0.28294504683268967</v>
      </c>
      <c r="C366" s="138">
        <v>1.73982458473887E-5</v>
      </c>
      <c r="D366" s="138">
        <v>4.547651839255253E-4</v>
      </c>
      <c r="E366" s="138">
        <v>1.1973261665373899E-5</v>
      </c>
      <c r="F366" s="138">
        <v>1.5818727699882667E-2</v>
      </c>
      <c r="G366" s="138">
        <v>5.4113754170377257E-4</v>
      </c>
    </row>
    <row r="367" spans="1:7">
      <c r="A367" s="136" t="s">
        <v>629</v>
      </c>
      <c r="B367" s="138">
        <v>0.28291930872810994</v>
      </c>
      <c r="C367" s="138">
        <v>1.6113546008023133E-5</v>
      </c>
      <c r="D367" s="138">
        <v>1.6585708139636791E-3</v>
      </c>
      <c r="E367" s="138">
        <v>2.051578544576802E-6</v>
      </c>
      <c r="F367" s="138">
        <v>5.1792967559858551E-2</v>
      </c>
      <c r="G367" s="138">
        <v>1.2764844819611678E-3</v>
      </c>
    </row>
    <row r="368" spans="1:7">
      <c r="A368" s="136" t="s">
        <v>630</v>
      </c>
      <c r="B368" s="138">
        <v>0.28290948851944647</v>
      </c>
      <c r="C368" s="138">
        <v>1.5676699830742934E-5</v>
      </c>
      <c r="D368" s="138">
        <v>1.6396535499666883E-3</v>
      </c>
      <c r="E368" s="138">
        <v>3.0274561946667071E-5</v>
      </c>
      <c r="F368" s="138">
        <v>4.9386520486591826E-2</v>
      </c>
      <c r="G368" s="138">
        <v>4.2101762582410108E-4</v>
      </c>
    </row>
    <row r="369" spans="1:7">
      <c r="A369" s="136" t="s">
        <v>631</v>
      </c>
      <c r="B369" s="138">
        <v>0.28292051637557925</v>
      </c>
      <c r="C369" s="138">
        <v>1.6878906744715252E-5</v>
      </c>
      <c r="D369" s="138">
        <v>1.1732755679655696E-3</v>
      </c>
      <c r="E369" s="138">
        <v>1.3601244633302243E-4</v>
      </c>
      <c r="F369" s="138">
        <v>3.7153428616768534E-2</v>
      </c>
      <c r="G369" s="138">
        <v>3.4888916567280175E-3</v>
      </c>
    </row>
    <row r="370" spans="1:7">
      <c r="A370" s="136" t="s">
        <v>632</v>
      </c>
      <c r="B370" s="138">
        <v>0.28290826798746554</v>
      </c>
      <c r="C370" s="138">
        <v>1.6515553562153256E-5</v>
      </c>
      <c r="D370" s="138">
        <v>7.2486175104221392E-4</v>
      </c>
      <c r="E370" s="138">
        <v>1.6743585384749669E-5</v>
      </c>
      <c r="F370" s="138">
        <v>2.3595978380514804E-2</v>
      </c>
      <c r="G370" s="138">
        <v>2.207203811466434E-4</v>
      </c>
    </row>
    <row r="371" spans="1:7">
      <c r="A371" s="136" t="s">
        <v>633</v>
      </c>
      <c r="B371" s="138">
        <v>0.28292029767017524</v>
      </c>
      <c r="C371" s="138">
        <v>1.7111534743264283E-5</v>
      </c>
      <c r="D371" s="138">
        <v>1.1654553624430893E-3</v>
      </c>
      <c r="E371" s="138">
        <v>1.6643198258505521E-4</v>
      </c>
      <c r="F371" s="138">
        <v>3.4877677705426921E-2</v>
      </c>
      <c r="G371" s="138">
        <v>4.1088826777963567E-3</v>
      </c>
    </row>
    <row r="372" spans="1:7">
      <c r="A372" s="136" t="s">
        <v>634</v>
      </c>
      <c r="B372" s="138">
        <v>0.28290516744931821</v>
      </c>
      <c r="C372" s="138">
        <v>1.6504770948277233E-5</v>
      </c>
      <c r="D372" s="138">
        <v>1.603912619408564E-3</v>
      </c>
      <c r="E372" s="138">
        <v>1.2658149945690707E-5</v>
      </c>
      <c r="F372" s="138">
        <v>5.0746106572551491E-2</v>
      </c>
      <c r="G372" s="138">
        <v>1.1046632337584537E-3</v>
      </c>
    </row>
    <row r="373" spans="1:7">
      <c r="A373" s="136" t="s">
        <v>645</v>
      </c>
      <c r="B373" s="138">
        <v>0.28292675347169494</v>
      </c>
      <c r="C373" s="138">
        <v>1.5739724853066143E-5</v>
      </c>
      <c r="D373" s="138">
        <v>3.8634065614702548E-4</v>
      </c>
      <c r="E373" s="138">
        <v>2.4837288172593491E-5</v>
      </c>
      <c r="F373" s="138">
        <v>1.1879464545480591E-2</v>
      </c>
      <c r="G373" s="138">
        <v>4.5817418314037818E-4</v>
      </c>
    </row>
    <row r="374" spans="1:7">
      <c r="A374" s="136" t="s">
        <v>646</v>
      </c>
      <c r="B374" s="138">
        <v>0.28292979085925812</v>
      </c>
      <c r="C374" s="138">
        <v>1.7449707406661967E-5</v>
      </c>
      <c r="D374" s="138">
        <v>1.3699727241593806E-3</v>
      </c>
      <c r="E374" s="138">
        <v>3.1565820072046911E-6</v>
      </c>
      <c r="F374" s="138">
        <v>4.2430438479717891E-2</v>
      </c>
      <c r="G374" s="138">
        <v>1.0145328185480755E-3</v>
      </c>
    </row>
    <row r="375" spans="1:7">
      <c r="A375" s="136" t="s">
        <v>647</v>
      </c>
      <c r="B375" s="138">
        <v>0.28289990357550354</v>
      </c>
      <c r="C375" s="138">
        <v>1.7485370588030325E-5</v>
      </c>
      <c r="D375" s="138">
        <v>9.6304060291915207E-4</v>
      </c>
      <c r="E375" s="138">
        <v>1.0807187140127896E-5</v>
      </c>
      <c r="F375" s="138">
        <v>3.0225256196269066E-2</v>
      </c>
      <c r="G375" s="138">
        <v>9.2808961172270959E-4</v>
      </c>
    </row>
    <row r="376" spans="1:7">
      <c r="A376" s="136" t="s">
        <v>648</v>
      </c>
      <c r="B376" s="138">
        <v>0.28290927416044309</v>
      </c>
      <c r="C376" s="138">
        <v>1.7773500526949204E-5</v>
      </c>
      <c r="D376" s="138">
        <v>1.4134360817891049E-3</v>
      </c>
      <c r="E376" s="138">
        <v>1.2675002497275966E-4</v>
      </c>
      <c r="F376" s="138">
        <v>4.5635076261714452E-2</v>
      </c>
      <c r="G376" s="138">
        <v>4.7821077509366252E-3</v>
      </c>
    </row>
    <row r="377" spans="1:7">
      <c r="A377" s="136" t="s">
        <v>649</v>
      </c>
      <c r="B377" s="138">
        <v>0.28292605294037049</v>
      </c>
      <c r="C377" s="138">
        <v>1.7421116719444444E-5</v>
      </c>
      <c r="D377" s="138">
        <v>4.9955714175407774E-4</v>
      </c>
      <c r="E377" s="138">
        <v>3.1952337911031677E-5</v>
      </c>
      <c r="F377" s="138">
        <v>1.5871902937591137E-2</v>
      </c>
      <c r="G377" s="138">
        <v>1.2549787245870535E-3</v>
      </c>
    </row>
    <row r="378" spans="1:7">
      <c r="A378" s="136" t="s">
        <v>650</v>
      </c>
      <c r="B378" s="138">
        <v>0.28290006960158398</v>
      </c>
      <c r="C378" s="138">
        <v>1.6896727628804874E-5</v>
      </c>
      <c r="D378" s="138">
        <v>1.8020748907731986E-3</v>
      </c>
      <c r="E378" s="138">
        <v>2.0161078482437961E-5</v>
      </c>
      <c r="F378" s="138">
        <v>5.7809575030195411E-2</v>
      </c>
      <c r="G378" s="138">
        <v>8.9880088649066294E-4</v>
      </c>
    </row>
    <row r="379" spans="1:7">
      <c r="A379" s="136" t="s">
        <v>651</v>
      </c>
      <c r="B379" s="138">
        <v>0.28292737556296804</v>
      </c>
      <c r="C379" s="138">
        <v>1.6594179809020809E-5</v>
      </c>
      <c r="D379" s="138">
        <v>6.3022265521086218E-4</v>
      </c>
      <c r="E379" s="138">
        <v>1.0479618225075235E-6</v>
      </c>
      <c r="F379" s="138">
        <v>1.9415996873157204E-2</v>
      </c>
      <c r="G379" s="138">
        <v>5.5056872607253042E-4</v>
      </c>
    </row>
    <row r="380" spans="1:7">
      <c r="A380" s="136" t="s">
        <v>652</v>
      </c>
      <c r="B380" s="138">
        <v>0.28293470222349809</v>
      </c>
      <c r="C380" s="138">
        <v>1.6508377081744774E-5</v>
      </c>
      <c r="D380" s="138">
        <v>3.8146163990648645E-4</v>
      </c>
      <c r="E380" s="138">
        <v>2.7930129002042513E-5</v>
      </c>
      <c r="F380" s="138">
        <v>1.1583318880790037E-2</v>
      </c>
      <c r="G380" s="138">
        <v>1.1829347797988007E-3</v>
      </c>
    </row>
    <row r="381" spans="1:7">
      <c r="A381" s="136" t="s">
        <v>653</v>
      </c>
      <c r="B381" s="138">
        <v>0.28291942032793982</v>
      </c>
      <c r="C381" s="138">
        <v>1.7156433456182866E-5</v>
      </c>
      <c r="D381" s="138">
        <v>7.021417748871155E-4</v>
      </c>
      <c r="E381" s="138">
        <v>4.2564355090737448E-5</v>
      </c>
      <c r="F381" s="138">
        <v>2.1985576946910022E-2</v>
      </c>
      <c r="G381" s="138">
        <v>8.4247591453754018E-4</v>
      </c>
    </row>
    <row r="382" spans="1:7">
      <c r="A382" s="136" t="s">
        <v>654</v>
      </c>
      <c r="B382" s="138">
        <v>0.28293165439188089</v>
      </c>
      <c r="C382" s="138">
        <v>1.9263365881297446E-5</v>
      </c>
      <c r="D382" s="138">
        <v>8.3180670853952603E-4</v>
      </c>
      <c r="E382" s="138">
        <v>4.7124384308296074E-5</v>
      </c>
      <c r="F382" s="138">
        <v>2.6646711405687532E-2</v>
      </c>
      <c r="G382" s="138">
        <v>1.8453644934303959E-3</v>
      </c>
    </row>
    <row r="383" spans="1:7">
      <c r="A383" s="136" t="s">
        <v>655</v>
      </c>
      <c r="B383" s="138">
        <v>0.28292237831162015</v>
      </c>
      <c r="C383" s="138">
        <v>1.4777019164601481E-5</v>
      </c>
      <c r="D383" s="138">
        <v>7.7491054625731257E-4</v>
      </c>
      <c r="E383" s="138">
        <v>4.4881839894139559E-6</v>
      </c>
      <c r="F383" s="138">
        <v>2.5267222815501353E-2</v>
      </c>
      <c r="G383" s="138">
        <v>5.7768617054329086E-4</v>
      </c>
    </row>
    <row r="384" spans="1:7">
      <c r="A384" s="136" t="s">
        <v>656</v>
      </c>
      <c r="B384" s="138">
        <v>0.28293504044110923</v>
      </c>
      <c r="C384" s="138">
        <v>1.687622549026963E-5</v>
      </c>
      <c r="D384" s="138">
        <v>9.1683744691068879E-4</v>
      </c>
      <c r="E384" s="138">
        <v>1.927583556444057E-4</v>
      </c>
      <c r="F384" s="138">
        <v>2.8341833783898766E-2</v>
      </c>
      <c r="G384" s="138">
        <v>5.4525351440556967E-3</v>
      </c>
    </row>
    <row r="385" spans="1:7">
      <c r="A385" s="136" t="s">
        <v>657</v>
      </c>
      <c r="B385" s="138">
        <v>0.2829251113828728</v>
      </c>
      <c r="C385" s="138">
        <v>1.6411593997062724E-5</v>
      </c>
      <c r="D385" s="138">
        <v>4.7891578426655123E-4</v>
      </c>
      <c r="E385" s="138">
        <v>1.2544626302097968E-5</v>
      </c>
      <c r="F385" s="138">
        <v>1.5069366879606977E-2</v>
      </c>
      <c r="G385" s="138">
        <v>1.4938391377781888E-4</v>
      </c>
    </row>
    <row r="386" spans="1:7">
      <c r="A386" s="136" t="s">
        <v>658</v>
      </c>
      <c r="B386" s="138">
        <v>0.28292114619032255</v>
      </c>
      <c r="C386" s="138">
        <v>1.6275302196410591E-5</v>
      </c>
      <c r="D386" s="138">
        <v>7.689866646548465E-4</v>
      </c>
      <c r="E386" s="138">
        <v>4.0299917285319826E-5</v>
      </c>
      <c r="F386" s="138">
        <v>2.5256919136401539E-2</v>
      </c>
      <c r="G386" s="138">
        <v>2.0917741884486124E-3</v>
      </c>
    </row>
    <row r="387" spans="1:7">
      <c r="A387" s="136" t="s">
        <v>659</v>
      </c>
      <c r="B387" s="138">
        <v>0.28289242739809728</v>
      </c>
      <c r="C387" s="138">
        <v>1.5418610648965018E-5</v>
      </c>
      <c r="D387" s="138">
        <v>1.4439243113047351E-3</v>
      </c>
      <c r="E387" s="138">
        <v>8.9791164906301486E-5</v>
      </c>
      <c r="F387" s="138">
        <v>4.5947702123232667E-2</v>
      </c>
      <c r="G387" s="138">
        <v>2.1935980135931164E-3</v>
      </c>
    </row>
    <row r="388" spans="1:7">
      <c r="A388" s="136" t="s">
        <v>660</v>
      </c>
      <c r="B388" s="138">
        <v>0.28294964208953283</v>
      </c>
      <c r="C388" s="138">
        <v>1.7814042215666515E-5</v>
      </c>
      <c r="D388" s="138">
        <v>4.55067897110648E-4</v>
      </c>
      <c r="E388" s="138">
        <v>1.5192271237601113E-5</v>
      </c>
      <c r="F388" s="138">
        <v>1.4029517133951206E-2</v>
      </c>
      <c r="G388" s="138">
        <v>5.8863785320590386E-4</v>
      </c>
    </row>
    <row r="389" spans="1:7">
      <c r="A389" s="136" t="s">
        <v>661</v>
      </c>
      <c r="B389" s="138">
        <v>0.28290034172005907</v>
      </c>
      <c r="C389" s="138">
        <v>1.7246932596283605E-5</v>
      </c>
      <c r="D389" s="138">
        <v>1.0857452498332638E-3</v>
      </c>
      <c r="E389" s="138">
        <v>1.1395779016282905E-4</v>
      </c>
      <c r="F389" s="138">
        <v>3.5185565718849197E-2</v>
      </c>
      <c r="G389" s="138">
        <v>4.2493444227585586E-3</v>
      </c>
    </row>
    <row r="390" spans="1:7">
      <c r="A390" s="136" t="s">
        <v>662</v>
      </c>
      <c r="B390" s="138">
        <v>0.28293751648093451</v>
      </c>
      <c r="C390" s="138">
        <v>1.5290747267639641E-5</v>
      </c>
      <c r="D390" s="138">
        <v>3.4388387004274311E-4</v>
      </c>
      <c r="E390" s="138">
        <v>1.2984433739011195E-5</v>
      </c>
      <c r="F390" s="138">
        <v>1.0466291527261428E-2</v>
      </c>
      <c r="G390" s="138">
        <v>7.3260536062174655E-4</v>
      </c>
    </row>
    <row r="391" spans="1:7">
      <c r="A391" s="136" t="s">
        <v>663</v>
      </c>
      <c r="B391" s="138">
        <v>0.28291276909448215</v>
      </c>
      <c r="C391" s="138">
        <v>1.5247890720849219E-5</v>
      </c>
      <c r="D391" s="138">
        <v>7.8985646196735491E-4</v>
      </c>
      <c r="E391" s="138">
        <v>1.8181339818944968E-6</v>
      </c>
      <c r="F391" s="138">
        <v>2.5053481526213603E-2</v>
      </c>
      <c r="G391" s="138">
        <v>6.9295609934783226E-4</v>
      </c>
    </row>
    <row r="392" spans="1:7">
      <c r="A392" s="136" t="s">
        <v>664</v>
      </c>
      <c r="B392" s="138">
        <v>0.28293023853079546</v>
      </c>
      <c r="C392" s="138">
        <v>1.5276594091520496E-5</v>
      </c>
      <c r="D392" s="138">
        <v>4.023122757409496E-4</v>
      </c>
      <c r="E392" s="138">
        <v>1.412960026881971E-5</v>
      </c>
      <c r="F392" s="138">
        <v>1.240982669117998E-2</v>
      </c>
      <c r="G392" s="138">
        <v>2.3259895224600829E-4</v>
      </c>
    </row>
    <row r="393" spans="1:7">
      <c r="A393" s="136" t="s">
        <v>665</v>
      </c>
      <c r="B393" s="138">
        <v>0.28294304453508207</v>
      </c>
      <c r="C393" s="138">
        <v>1.5752628067309391E-5</v>
      </c>
      <c r="D393" s="138">
        <v>5.8782949725237578E-4</v>
      </c>
      <c r="E393" s="138">
        <v>6.8736672611288308E-6</v>
      </c>
      <c r="F393" s="138">
        <v>1.790125534016216E-2</v>
      </c>
      <c r="G393" s="138">
        <v>6.3474652611210521E-4</v>
      </c>
    </row>
    <row r="394" spans="1:7">
      <c r="A394" s="136" t="s">
        <v>666</v>
      </c>
      <c r="B394" s="138">
        <v>0.28291823645180347</v>
      </c>
      <c r="C394" s="138">
        <v>1.5016910386038009E-5</v>
      </c>
      <c r="D394" s="138">
        <v>4.2314548540539767E-4</v>
      </c>
      <c r="E394" s="138">
        <v>1.7890240741294936E-6</v>
      </c>
      <c r="F394" s="138">
        <v>1.2571304379831718E-2</v>
      </c>
      <c r="G394" s="138">
        <v>2.9869962047676413E-4</v>
      </c>
    </row>
    <row r="395" spans="1:7">
      <c r="A395" s="136" t="s">
        <v>667</v>
      </c>
      <c r="B395" s="138">
        <v>0.28291222738159166</v>
      </c>
      <c r="C395" s="138">
        <v>1.6246147695095466E-5</v>
      </c>
      <c r="D395" s="138">
        <v>7.5419261947670159E-4</v>
      </c>
      <c r="E395" s="138">
        <v>1.7913951204197779E-6</v>
      </c>
      <c r="F395" s="138">
        <v>2.3197974313767675E-2</v>
      </c>
      <c r="G395" s="138">
        <v>6.7210320304551504E-4</v>
      </c>
    </row>
    <row r="396" spans="1:7">
      <c r="A396" s="136" t="s">
        <v>668</v>
      </c>
      <c r="B396" s="138">
        <v>0.28292710269164212</v>
      </c>
      <c r="C396" s="138">
        <v>1.6065216164914276E-5</v>
      </c>
      <c r="D396" s="138">
        <v>6.0315690375747075E-4</v>
      </c>
      <c r="E396" s="138">
        <v>3.8969332658698479E-5</v>
      </c>
      <c r="F396" s="138">
        <v>1.8994995006799621E-2</v>
      </c>
      <c r="G396" s="138">
        <v>9.2041335537364254E-4</v>
      </c>
    </row>
    <row r="397" spans="1:7">
      <c r="A397" s="136" t="s">
        <v>669</v>
      </c>
      <c r="B397" s="138">
        <v>0.28290624103370532</v>
      </c>
      <c r="C397" s="138">
        <v>1.5096034959095791E-5</v>
      </c>
      <c r="D397" s="138">
        <v>1.0318462583663204E-3</v>
      </c>
      <c r="E397" s="138">
        <v>1.4735605296328865E-5</v>
      </c>
      <c r="F397" s="138">
        <v>3.1724127539973876E-2</v>
      </c>
      <c r="G397" s="138">
        <v>5.5637977904622984E-4</v>
      </c>
    </row>
    <row r="398" spans="1:7">
      <c r="A398" s="136" t="s">
        <v>670</v>
      </c>
      <c r="B398" s="138">
        <v>0.28291831492406505</v>
      </c>
      <c r="C398" s="138">
        <v>1.6375843891993216E-5</v>
      </c>
      <c r="D398" s="138">
        <v>9.1242989608418751E-4</v>
      </c>
      <c r="E398" s="138">
        <v>5.2782547295486299E-5</v>
      </c>
      <c r="F398" s="138">
        <v>2.872869894169218E-2</v>
      </c>
      <c r="G398" s="138">
        <v>1.0620353703975453E-3</v>
      </c>
    </row>
    <row r="399" spans="1:7">
      <c r="A399" s="136" t="s">
        <v>671</v>
      </c>
      <c r="B399" s="138">
        <v>0.28289210167942114</v>
      </c>
      <c r="C399" s="138">
        <v>1.5645082525463771E-5</v>
      </c>
      <c r="D399" s="138">
        <v>1.3030460695054602E-3</v>
      </c>
      <c r="E399" s="138">
        <v>8.8932031140548726E-5</v>
      </c>
      <c r="F399" s="138">
        <v>4.0767031914962837E-2</v>
      </c>
      <c r="G399" s="138">
        <v>1.9921813016328866E-3</v>
      </c>
    </row>
    <row r="400" spans="1:7">
      <c r="A400" s="136" t="s">
        <v>672</v>
      </c>
      <c r="B400" s="138">
        <v>0.28290986813290725</v>
      </c>
      <c r="C400" s="138">
        <v>1.5446445999900241E-5</v>
      </c>
      <c r="D400" s="138">
        <v>1.6690473843266208E-3</v>
      </c>
      <c r="E400" s="138">
        <v>1.5834180888116692E-6</v>
      </c>
      <c r="F400" s="138">
        <v>5.2261351417772557E-2</v>
      </c>
      <c r="G400" s="138">
        <v>1.3039025660691948E-3</v>
      </c>
    </row>
    <row r="401" spans="1:7">
      <c r="A401" s="136" t="s">
        <v>673</v>
      </c>
      <c r="B401" s="138">
        <v>0.28291234477272442</v>
      </c>
      <c r="C401" s="138">
        <v>1.5005208177274812E-5</v>
      </c>
      <c r="D401" s="138">
        <v>7.9328462038277955E-4</v>
      </c>
      <c r="E401" s="138">
        <v>1.0408859977345538E-5</v>
      </c>
      <c r="F401" s="138">
        <v>2.5197665517290174E-2</v>
      </c>
      <c r="G401" s="138">
        <v>7.4537212075907809E-4</v>
      </c>
    </row>
    <row r="402" spans="1:7">
      <c r="A402" s="136" t="s">
        <v>674</v>
      </c>
      <c r="B402" s="138">
        <v>0.28288837878579148</v>
      </c>
      <c r="C402" s="138">
        <v>1.3595242297155023E-5</v>
      </c>
      <c r="D402" s="138">
        <v>7.4532759451933312E-4</v>
      </c>
      <c r="E402" s="138">
        <v>4.5905472651456631E-5</v>
      </c>
      <c r="F402" s="138">
        <v>2.2431221943841305E-2</v>
      </c>
      <c r="G402" s="138">
        <v>1.0138954953409819E-3</v>
      </c>
    </row>
    <row r="403" spans="1:7">
      <c r="A403" s="136" t="s">
        <v>675</v>
      </c>
      <c r="B403" s="138">
        <v>0.28289565886829365</v>
      </c>
      <c r="C403" s="138">
        <v>1.4763641314147692E-5</v>
      </c>
      <c r="D403" s="138">
        <v>1.0301907037954371E-3</v>
      </c>
      <c r="E403" s="138">
        <v>1.216013212573954E-5</v>
      </c>
      <c r="F403" s="138">
        <v>3.2248426878673818E-2</v>
      </c>
      <c r="G403" s="138">
        <v>4.4154872217449083E-4</v>
      </c>
    </row>
    <row r="404" spans="1:7">
      <c r="A404" s="136" t="s">
        <v>676</v>
      </c>
      <c r="B404" s="138">
        <v>0.28291300066726999</v>
      </c>
      <c r="C404" s="138">
        <v>1.6003420476167552E-5</v>
      </c>
      <c r="D404" s="138">
        <v>1.1225325311988929E-3</v>
      </c>
      <c r="E404" s="138">
        <v>2.2599096415905806E-5</v>
      </c>
      <c r="F404" s="138">
        <v>3.5387135631838922E-2</v>
      </c>
      <c r="G404" s="138">
        <v>1.6155653492829515E-3</v>
      </c>
    </row>
    <row r="405" spans="1:7">
      <c r="A405" s="136" t="s">
        <v>677</v>
      </c>
      <c r="B405" s="138">
        <v>0.28291830556143815</v>
      </c>
      <c r="C405" s="138">
        <v>1.5517707449677575E-5</v>
      </c>
      <c r="D405" s="138">
        <v>6.8319881200472939E-4</v>
      </c>
      <c r="E405" s="138">
        <v>3.1395358060982407E-5</v>
      </c>
      <c r="F405" s="138">
        <v>2.0640717573282868E-2</v>
      </c>
      <c r="G405" s="138">
        <v>1.4334123276734776E-3</v>
      </c>
    </row>
    <row r="406" spans="1:7">
      <c r="A406" s="136" t="s">
        <v>678</v>
      </c>
      <c r="B406" s="138">
        <v>0.28291790162726677</v>
      </c>
      <c r="C406" s="138">
        <v>1.5076165606032984E-5</v>
      </c>
      <c r="D406" s="138">
        <v>7.8129662697086683E-4</v>
      </c>
      <c r="E406" s="138">
        <v>8.2723320624779819E-5</v>
      </c>
      <c r="F406" s="138">
        <v>2.4071837854746283E-2</v>
      </c>
      <c r="G406" s="138">
        <v>2.1268831457420352E-3</v>
      </c>
    </row>
    <row r="407" spans="1:7">
      <c r="A407" s="136" t="s">
        <v>679</v>
      </c>
      <c r="B407" s="138">
        <v>0.28295361373810746</v>
      </c>
      <c r="C407" s="138">
        <v>1.6503560747037346E-5</v>
      </c>
      <c r="D407" s="138">
        <v>3.5112459811635784E-4</v>
      </c>
      <c r="E407" s="138">
        <v>2.492342318577013E-5</v>
      </c>
      <c r="F407" s="138">
        <v>1.0785230697496404E-2</v>
      </c>
      <c r="G407" s="138">
        <v>1.1990677335821207E-3</v>
      </c>
    </row>
    <row r="408" spans="1:7">
      <c r="A408" s="136" t="s">
        <v>680</v>
      </c>
      <c r="B408" s="138">
        <v>0.28293225148665152</v>
      </c>
      <c r="C408" s="138">
        <v>1.5395888965537319E-5</v>
      </c>
      <c r="D408" s="138">
        <v>6.2135513690348462E-4</v>
      </c>
      <c r="E408" s="138">
        <v>8.7428537818618054E-5</v>
      </c>
      <c r="F408" s="138">
        <v>1.9124239927140234E-2</v>
      </c>
      <c r="G408" s="138">
        <v>2.5395479632590828E-3</v>
      </c>
    </row>
    <row r="409" spans="1:7">
      <c r="A409" s="136" t="s">
        <v>681</v>
      </c>
      <c r="B409" s="138">
        <v>0.28291516272897654</v>
      </c>
      <c r="C409" s="138">
        <v>1.6869116634141151E-5</v>
      </c>
      <c r="D409" s="138">
        <v>7.3398215525026934E-4</v>
      </c>
      <c r="E409" s="138">
        <v>4.0360586428303283E-5</v>
      </c>
      <c r="F409" s="138">
        <v>2.3044669172370736E-2</v>
      </c>
      <c r="G409" s="138">
        <v>1.6331328483027185E-3</v>
      </c>
    </row>
    <row r="410" spans="1:7">
      <c r="A410" s="136" t="s">
        <v>682</v>
      </c>
      <c r="B410" s="138">
        <v>0.28293262456223917</v>
      </c>
      <c r="C410" s="138">
        <v>1.5813453573615352E-5</v>
      </c>
      <c r="D410" s="138">
        <v>4.5842099177563267E-4</v>
      </c>
      <c r="E410" s="138">
        <v>3.3896989534419311E-5</v>
      </c>
      <c r="F410" s="138">
        <v>1.3871432492828118E-2</v>
      </c>
      <c r="G410" s="138">
        <v>1.543179427975126E-3</v>
      </c>
    </row>
    <row r="411" spans="1:7">
      <c r="A411" s="136" t="s">
        <v>683</v>
      </c>
      <c r="B411" s="138">
        <v>0.28290471865984096</v>
      </c>
      <c r="C411" s="138">
        <v>1.4904884683729731E-5</v>
      </c>
      <c r="D411" s="138">
        <v>8.6348432825002588E-4</v>
      </c>
      <c r="E411" s="138">
        <v>3.9801940547263778E-5</v>
      </c>
      <c r="F411" s="138">
        <v>2.7183476266601597E-2</v>
      </c>
      <c r="G411" s="138">
        <v>1.9445136171650644E-3</v>
      </c>
    </row>
    <row r="412" spans="1:7">
      <c r="A412" s="136" t="s">
        <v>684</v>
      </c>
      <c r="B412" s="138">
        <v>0.28292811331536627</v>
      </c>
      <c r="C412" s="138">
        <v>1.4281048187908302E-5</v>
      </c>
      <c r="D412" s="138">
        <v>4.8268475285098494E-4</v>
      </c>
      <c r="E412" s="138">
        <v>4.2350290171313365E-6</v>
      </c>
      <c r="F412" s="138">
        <v>1.4551695194056843E-2</v>
      </c>
      <c r="G412" s="138">
        <v>3.0632412514478995E-4</v>
      </c>
    </row>
    <row r="413" spans="1:7">
      <c r="A413" s="136" t="s">
        <v>685</v>
      </c>
      <c r="B413" s="138">
        <v>0.28291498312265884</v>
      </c>
      <c r="C413" s="138">
        <v>1.4891540593931541E-5</v>
      </c>
      <c r="D413" s="138">
        <v>6.5804437550102534E-4</v>
      </c>
      <c r="E413" s="138">
        <v>4.5228002487848064E-5</v>
      </c>
      <c r="F413" s="138">
        <v>2.079838819471003E-2</v>
      </c>
      <c r="G413" s="138">
        <v>2.0744168016479827E-3</v>
      </c>
    </row>
    <row r="414" spans="1:7">
      <c r="A414" s="136" t="s">
        <v>686</v>
      </c>
      <c r="B414" s="138">
        <v>0.28291603508158697</v>
      </c>
      <c r="C414" s="138">
        <v>1.6231165156656018E-5</v>
      </c>
      <c r="D414" s="138">
        <v>7.5567095911582241E-4</v>
      </c>
      <c r="E414" s="138">
        <v>1.9444095475581721E-5</v>
      </c>
      <c r="F414" s="138">
        <v>2.3641391009698996E-2</v>
      </c>
      <c r="G414" s="138">
        <v>9.8808621002540034E-5</v>
      </c>
    </row>
    <row r="415" spans="1:7">
      <c r="A415" s="136" t="s">
        <v>687</v>
      </c>
      <c r="B415" s="138">
        <v>0.28290520427636501</v>
      </c>
      <c r="C415" s="138">
        <v>1.7730147324424942E-5</v>
      </c>
      <c r="D415" s="138">
        <v>1.1394593447072298E-3</v>
      </c>
      <c r="E415" s="138">
        <v>3.7046468320085183E-5</v>
      </c>
      <c r="F415" s="138">
        <v>3.5643456119269674E-2</v>
      </c>
      <c r="G415" s="138">
        <v>1.1249344020157225E-3</v>
      </c>
    </row>
    <row r="416" spans="1:7">
      <c r="A416" s="136" t="s">
        <v>688</v>
      </c>
      <c r="B416" s="138">
        <v>0.28289259078678164</v>
      </c>
      <c r="C416" s="138">
        <v>1.6272597574055346E-5</v>
      </c>
      <c r="D416" s="138">
        <v>1.3734591597547921E-3</v>
      </c>
      <c r="E416" s="138">
        <v>7.527658872848914E-6</v>
      </c>
      <c r="F416" s="138">
        <v>4.2842593057795447E-2</v>
      </c>
      <c r="G416" s="138">
        <v>1.0421893375167465E-3</v>
      </c>
    </row>
    <row r="417" spans="1:7">
      <c r="A417" s="136" t="s">
        <v>689</v>
      </c>
      <c r="B417" s="138">
        <v>0.28291014355984834</v>
      </c>
      <c r="C417" s="138">
        <v>1.5823447746067196E-5</v>
      </c>
      <c r="D417" s="138">
        <v>4.8255337345558768E-4</v>
      </c>
      <c r="E417" s="138">
        <v>1.6851672552345141E-6</v>
      </c>
      <c r="F417" s="138">
        <v>1.4675989936583875E-2</v>
      </c>
      <c r="G417" s="138">
        <v>3.7358636976167519E-4</v>
      </c>
    </row>
    <row r="418" spans="1:7">
      <c r="A418" s="136" t="s">
        <v>690</v>
      </c>
      <c r="B418" s="138">
        <v>0.28292758403667989</v>
      </c>
      <c r="C418" s="138">
        <v>1.5917215917760627E-5</v>
      </c>
      <c r="D418" s="138">
        <v>7.7263663082399129E-4</v>
      </c>
      <c r="E418" s="138">
        <v>7.1473011076607527E-6</v>
      </c>
      <c r="F418" s="138">
        <v>2.4267981497336024E-2</v>
      </c>
      <c r="G418" s="138">
        <v>6.8736209894834665E-4</v>
      </c>
    </row>
    <row r="419" spans="1:7">
      <c r="A419" s="136" t="s">
        <v>691</v>
      </c>
      <c r="B419" s="138">
        <v>0.28290205846645444</v>
      </c>
      <c r="C419" s="138">
        <v>1.6476428470840516E-5</v>
      </c>
      <c r="D419" s="138">
        <v>1.4788592763414412E-3</v>
      </c>
      <c r="E419" s="138">
        <v>5.3866199657842988E-5</v>
      </c>
      <c r="F419" s="138">
        <v>4.6401478654334763E-2</v>
      </c>
      <c r="G419" s="138">
        <v>2.6792037542575217E-3</v>
      </c>
    </row>
    <row r="420" spans="1:7">
      <c r="A420" s="136" t="s">
        <v>692</v>
      </c>
      <c r="B420" s="138">
        <v>0.28290869036249833</v>
      </c>
      <c r="C420" s="138">
        <v>1.6267598360514428E-5</v>
      </c>
      <c r="D420" s="138">
        <v>6.5216697565269235E-4</v>
      </c>
      <c r="E420" s="138">
        <v>6.4921598295870675E-5</v>
      </c>
      <c r="F420" s="138">
        <v>2.0322203843450945E-2</v>
      </c>
      <c r="G420" s="138">
        <v>2.60831888777221E-3</v>
      </c>
    </row>
    <row r="421" spans="1:7">
      <c r="A421" s="136" t="s">
        <v>693</v>
      </c>
      <c r="B421" s="138">
        <v>0.28290179477892674</v>
      </c>
      <c r="C421" s="138">
        <v>1.3937336360257923E-5</v>
      </c>
      <c r="D421" s="138">
        <v>8.7053598514294137E-4</v>
      </c>
      <c r="E421" s="138">
        <v>1.1517784668392458E-5</v>
      </c>
      <c r="F421" s="138">
        <v>2.689374490509918E-2</v>
      </c>
      <c r="G421" s="138">
        <v>9.7874538355903419E-4</v>
      </c>
    </row>
    <row r="422" spans="1:7">
      <c r="A422" s="136" t="s">
        <v>694</v>
      </c>
      <c r="B422" s="138">
        <v>0.28292631591149775</v>
      </c>
      <c r="C422" s="138">
        <v>1.4073483857485222E-5</v>
      </c>
      <c r="D422" s="138">
        <v>4.1877234373698032E-4</v>
      </c>
      <c r="E422" s="138">
        <v>9.5845264000116521E-6</v>
      </c>
      <c r="F422" s="138">
        <v>1.253032801822348E-2</v>
      </c>
      <c r="G422" s="138">
        <v>3.8036620452869518E-4</v>
      </c>
    </row>
    <row r="423" spans="1:7">
      <c r="A423" s="136" t="s">
        <v>695</v>
      </c>
      <c r="B423" s="138">
        <v>0.28291264271591043</v>
      </c>
      <c r="C423" s="138">
        <v>1.6132543540493749E-5</v>
      </c>
      <c r="D423" s="138">
        <v>1.0035067969905531E-3</v>
      </c>
      <c r="E423" s="138">
        <v>1.5703038320591351E-5</v>
      </c>
      <c r="F423" s="138">
        <v>3.1225629412425713E-2</v>
      </c>
      <c r="G423" s="138">
        <v>1.3003670537919529E-3</v>
      </c>
    </row>
    <row r="424" spans="1:7">
      <c r="A424" s="136" t="s">
        <v>696</v>
      </c>
      <c r="B424" s="138">
        <v>0.28290479246703237</v>
      </c>
      <c r="C424" s="138">
        <v>1.4060338911337709E-5</v>
      </c>
      <c r="D424" s="138">
        <v>1.0499835409617509E-3</v>
      </c>
      <c r="E424" s="138">
        <v>5.0685074350075121E-5</v>
      </c>
      <c r="F424" s="138">
        <v>3.2489990180947489E-2</v>
      </c>
      <c r="G424" s="138">
        <v>1.2931112423451793E-3</v>
      </c>
    </row>
    <row r="425" spans="1:7">
      <c r="A425" s="136" t="s">
        <v>697</v>
      </c>
      <c r="B425" s="138">
        <v>0.28291467338278464</v>
      </c>
      <c r="C425" s="138">
        <v>1.7439854990316552E-5</v>
      </c>
      <c r="D425" s="138">
        <v>1.2683218222991983E-3</v>
      </c>
      <c r="E425" s="138">
        <v>3.2792722473520314E-5</v>
      </c>
      <c r="F425" s="138">
        <v>4.0166006681338504E-2</v>
      </c>
      <c r="G425" s="138">
        <v>1.3597843986296204E-3</v>
      </c>
    </row>
    <row r="426" spans="1:7">
      <c r="A426" s="136" t="s">
        <v>698</v>
      </c>
      <c r="B426" s="138">
        <v>0.28288701958378015</v>
      </c>
      <c r="C426" s="138">
        <v>1.8108892757839853E-5</v>
      </c>
      <c r="D426" s="138">
        <v>1.1561997432278748E-3</v>
      </c>
      <c r="E426" s="138">
        <v>7.2734203323116629E-5</v>
      </c>
      <c r="F426" s="138">
        <v>3.6794098529975852E-2</v>
      </c>
      <c r="G426" s="138">
        <v>3.0383718533700641E-3</v>
      </c>
    </row>
    <row r="427" spans="1:7">
      <c r="A427" s="136" t="s">
        <v>699</v>
      </c>
      <c r="B427" s="138">
        <v>0.28290742418779646</v>
      </c>
      <c r="C427" s="138">
        <v>1.5055768575610326E-5</v>
      </c>
      <c r="D427" s="138">
        <v>8.3721050661140974E-4</v>
      </c>
      <c r="E427" s="138">
        <v>4.5731862254234834E-6</v>
      </c>
      <c r="F427" s="138">
        <v>2.5995349229270513E-2</v>
      </c>
      <c r="G427" s="138">
        <v>7.1093531468504874E-4</v>
      </c>
    </row>
    <row r="428" spans="1:7">
      <c r="A428" s="136" t="s">
        <v>700</v>
      </c>
      <c r="B428" s="138">
        <v>0.2829322383969311</v>
      </c>
      <c r="C428" s="138">
        <v>1.6370364917683559E-5</v>
      </c>
      <c r="D428" s="138">
        <v>2.7773988665982053E-4</v>
      </c>
      <c r="E428" s="138">
        <v>2.934168804859653E-6</v>
      </c>
      <c r="F428" s="138">
        <v>8.0327893229406727E-3</v>
      </c>
      <c r="G428" s="138">
        <v>3.0027883950720742E-4</v>
      </c>
    </row>
    <row r="429" spans="1:7">
      <c r="A429" s="136" t="s">
        <v>701</v>
      </c>
      <c r="B429" s="138">
        <v>0.28291109790424418</v>
      </c>
      <c r="C429" s="138">
        <v>1.4443219920310633E-5</v>
      </c>
      <c r="D429" s="138">
        <v>1.0666441588578831E-3</v>
      </c>
      <c r="E429" s="138">
        <v>9.733929136419976E-5</v>
      </c>
      <c r="F429" s="138">
        <v>3.3302272340740825E-2</v>
      </c>
      <c r="G429" s="138">
        <v>3.2941394049297783E-3</v>
      </c>
    </row>
    <row r="430" spans="1:7">
      <c r="A430" s="136" t="s">
        <v>702</v>
      </c>
      <c r="B430" s="138">
        <v>0.28291694801884476</v>
      </c>
      <c r="C430" s="138">
        <v>1.5122825143341787E-5</v>
      </c>
      <c r="D430" s="138">
        <v>4.4267841389385171E-4</v>
      </c>
      <c r="E430" s="138">
        <v>6.152876161354852E-6</v>
      </c>
      <c r="F430" s="138">
        <v>1.3388523125476533E-2</v>
      </c>
      <c r="G430" s="138">
        <v>2.2054801976548497E-4</v>
      </c>
    </row>
    <row r="431" spans="1:7">
      <c r="A431" s="136" t="s">
        <v>703</v>
      </c>
      <c r="B431" s="138">
        <v>0.28291457432449352</v>
      </c>
      <c r="C431" s="138">
        <v>1.5238211841753382E-5</v>
      </c>
      <c r="D431" s="138">
        <v>7.0144926700865741E-4</v>
      </c>
      <c r="E431" s="138">
        <v>4.4116416917885661E-5</v>
      </c>
      <c r="F431" s="138">
        <v>2.1265533872294747E-2</v>
      </c>
      <c r="G431" s="138">
        <v>1.9296160911890601E-3</v>
      </c>
    </row>
    <row r="432" spans="1:7">
      <c r="A432" s="136" t="s">
        <v>704</v>
      </c>
      <c r="B432" s="138">
        <v>0.28291763051166918</v>
      </c>
      <c r="C432" s="138">
        <v>1.5291212929127655E-5</v>
      </c>
      <c r="D432" s="138">
        <v>4.5028900477899923E-4</v>
      </c>
      <c r="E432" s="138">
        <v>5.126395107931205E-6</v>
      </c>
      <c r="F432" s="138">
        <v>1.3719690069430883E-2</v>
      </c>
      <c r="G432" s="138">
        <v>2.1439162377480256E-4</v>
      </c>
    </row>
    <row r="433" spans="1:7">
      <c r="A433" s="136" t="s">
        <v>705</v>
      </c>
      <c r="B433" s="138">
        <v>0.28291565475602232</v>
      </c>
      <c r="C433" s="138">
        <v>1.5999107733755121E-5</v>
      </c>
      <c r="D433" s="138">
        <v>7.8034186051350143E-4</v>
      </c>
      <c r="E433" s="138">
        <v>1.2103497587613215E-5</v>
      </c>
      <c r="F433" s="138">
        <v>2.4444876292236222E-2</v>
      </c>
      <c r="G433" s="138">
        <v>1.003081657638431E-3</v>
      </c>
    </row>
    <row r="434" spans="1:7">
      <c r="A434" s="136" t="s">
        <v>706</v>
      </c>
      <c r="B434" s="138">
        <v>0.28292434127806387</v>
      </c>
      <c r="C434" s="138">
        <v>1.6434940883495737E-5</v>
      </c>
      <c r="D434" s="138">
        <v>6.9707713619964178E-4</v>
      </c>
      <c r="E434" s="138">
        <v>7.5982339314955514E-6</v>
      </c>
      <c r="F434" s="138">
        <v>2.188593700081851E-2</v>
      </c>
      <c r="G434" s="138">
        <v>4.0214042190173398E-4</v>
      </c>
    </row>
    <row r="435" spans="1:7">
      <c r="A435" s="136" t="s">
        <v>707</v>
      </c>
      <c r="B435" s="138">
        <v>0.28290749368231677</v>
      </c>
      <c r="C435" s="138">
        <v>1.6261463466127197E-5</v>
      </c>
      <c r="D435" s="138">
        <v>7.6800488613515362E-4</v>
      </c>
      <c r="E435" s="138">
        <v>4.9893591846722881E-5</v>
      </c>
      <c r="F435" s="138">
        <v>2.3108996939367139E-2</v>
      </c>
      <c r="G435" s="138">
        <v>1.0739727805462664E-3</v>
      </c>
    </row>
    <row r="436" spans="1:7">
      <c r="A436" s="136" t="s">
        <v>708</v>
      </c>
      <c r="B436" s="138">
        <v>0.28290329340420106</v>
      </c>
      <c r="C436" s="138">
        <v>1.6952158471445862E-5</v>
      </c>
      <c r="D436" s="138">
        <v>8.3311598378696199E-4</v>
      </c>
      <c r="E436" s="138">
        <v>3.2675658067375882E-5</v>
      </c>
      <c r="F436" s="138">
        <v>2.6199099766897459E-2</v>
      </c>
      <c r="G436" s="138">
        <v>4.283886729188337E-4</v>
      </c>
    </row>
    <row r="437" spans="1:7">
      <c r="A437" s="136" t="s">
        <v>709</v>
      </c>
      <c r="B437" s="138">
        <v>0.28290219224689334</v>
      </c>
      <c r="C437" s="138">
        <v>1.5871064777120148E-5</v>
      </c>
      <c r="D437" s="138">
        <v>6.9388938419478032E-4</v>
      </c>
      <c r="E437" s="138">
        <v>1.6828821848600088E-5</v>
      </c>
      <c r="F437" s="138">
        <v>2.1798777837025652E-2</v>
      </c>
      <c r="G437" s="138">
        <v>1.041506443852669E-3</v>
      </c>
    </row>
    <row r="438" spans="1:7">
      <c r="A438" s="136" t="s">
        <v>710</v>
      </c>
      <c r="B438" s="138">
        <v>0.28291737146103874</v>
      </c>
      <c r="C438" s="138">
        <v>1.5173487103405576E-5</v>
      </c>
      <c r="D438" s="138">
        <v>1.279789162910287E-3</v>
      </c>
      <c r="E438" s="138">
        <v>1.1308576896562481E-4</v>
      </c>
      <c r="F438" s="138">
        <v>3.920295231330298E-2</v>
      </c>
      <c r="G438" s="138">
        <v>2.9816000311161388E-3</v>
      </c>
    </row>
    <row r="439" spans="1:7">
      <c r="A439" s="136" t="s">
        <v>711</v>
      </c>
      <c r="B439" s="138">
        <v>0.28290534261547445</v>
      </c>
      <c r="C439" s="138">
        <v>1.5399721798912858E-5</v>
      </c>
      <c r="D439" s="138">
        <v>8.7638026963085048E-4</v>
      </c>
      <c r="E439" s="138">
        <v>1.3726815414746823E-5</v>
      </c>
      <c r="F439" s="138">
        <v>2.7058160024920948E-2</v>
      </c>
      <c r="G439" s="138">
        <v>4.6121497341733523E-4</v>
      </c>
    </row>
    <row r="440" spans="1:7">
      <c r="A440" s="136" t="s">
        <v>712</v>
      </c>
      <c r="B440" s="138">
        <v>0.28289151474953422</v>
      </c>
      <c r="C440" s="138">
        <v>1.4941433449289178E-5</v>
      </c>
      <c r="D440" s="138">
        <v>8.6027526315743462E-4</v>
      </c>
      <c r="E440" s="138">
        <v>1.0551365612332164E-5</v>
      </c>
      <c r="F440" s="138">
        <v>2.6473474869477227E-2</v>
      </c>
      <c r="G440" s="138">
        <v>7.0659838536497356E-4</v>
      </c>
    </row>
    <row r="441" spans="1:7">
      <c r="A441" s="136" t="s">
        <v>713</v>
      </c>
      <c r="B441" s="138">
        <v>0.28292505749348912</v>
      </c>
      <c r="C441" s="138">
        <v>1.6302361386411496E-5</v>
      </c>
      <c r="D441" s="138">
        <v>8.0500033502765183E-4</v>
      </c>
      <c r="E441" s="138">
        <v>3.6879998158028213E-5</v>
      </c>
      <c r="F441" s="138">
        <v>2.5109649544442905E-2</v>
      </c>
      <c r="G441" s="138">
        <v>1.7837072574744814E-3</v>
      </c>
    </row>
    <row r="442" spans="1:7">
      <c r="A442" s="136" t="s">
        <v>714</v>
      </c>
      <c r="B442" s="138">
        <v>0.28288201351379566</v>
      </c>
      <c r="C442" s="138">
        <v>1.5902825137955427E-5</v>
      </c>
      <c r="D442" s="138">
        <v>1.7300991086702272E-3</v>
      </c>
      <c r="E442" s="138">
        <v>1.1448686581724062E-4</v>
      </c>
      <c r="F442" s="138">
        <v>5.3929202459893529E-2</v>
      </c>
      <c r="G442" s="138">
        <v>2.7517093502009179E-3</v>
      </c>
    </row>
    <row r="443" spans="1:7">
      <c r="A443" s="136" t="s">
        <v>715</v>
      </c>
      <c r="B443" s="138">
        <v>0.2829125472918062</v>
      </c>
      <c r="C443" s="138">
        <v>1.5403198845083084E-5</v>
      </c>
      <c r="D443" s="138">
        <v>7.1858348564866068E-4</v>
      </c>
      <c r="E443" s="138">
        <v>1.6648048518972233E-5</v>
      </c>
      <c r="F443" s="138">
        <v>2.2189080106146487E-2</v>
      </c>
      <c r="G443" s="138">
        <v>1.0046271680472483E-3</v>
      </c>
    </row>
    <row r="444" spans="1:7">
      <c r="A444" s="136" t="s">
        <v>716</v>
      </c>
      <c r="B444" s="138">
        <v>0.28293611159031318</v>
      </c>
      <c r="C444" s="138">
        <v>1.6375753609568021E-5</v>
      </c>
      <c r="D444" s="138">
        <v>4.5868060743793068E-4</v>
      </c>
      <c r="E444" s="138">
        <v>3.6253376898873886E-5</v>
      </c>
      <c r="F444" s="138">
        <v>1.3828013284701818E-2</v>
      </c>
      <c r="G444" s="138">
        <v>9.3715232388646161E-4</v>
      </c>
    </row>
    <row r="445" spans="1:7">
      <c r="A445" s="136" t="s">
        <v>717</v>
      </c>
      <c r="B445" s="138">
        <v>0.28290494853637177</v>
      </c>
      <c r="C445" s="138">
        <v>1.6996943177907382E-5</v>
      </c>
      <c r="D445" s="138">
        <v>1.0495979171924158E-3</v>
      </c>
      <c r="E445" s="138">
        <v>1.1432033168452538E-5</v>
      </c>
      <c r="F445" s="138">
        <v>3.293035675698678E-2</v>
      </c>
      <c r="G445" s="138">
        <v>1.2604001932862163E-3</v>
      </c>
    </row>
    <row r="446" spans="1:7">
      <c r="A446" s="136" t="s">
        <v>718</v>
      </c>
      <c r="B446" s="138">
        <v>0.2829204255958862</v>
      </c>
      <c r="C446" s="138">
        <v>1.4867197375651838E-5</v>
      </c>
      <c r="D446" s="138">
        <v>4.6794829700901567E-4</v>
      </c>
      <c r="E446" s="138">
        <v>1.0286975383589871E-5</v>
      </c>
      <c r="F446" s="138">
        <v>1.403415238317408E-2</v>
      </c>
      <c r="G446" s="138">
        <v>3.150591074908583E-4</v>
      </c>
    </row>
    <row r="447" spans="1:7">
      <c r="A447" s="136" t="s">
        <v>719</v>
      </c>
      <c r="B447" s="138">
        <v>0.2829041381275651</v>
      </c>
      <c r="C447" s="138">
        <v>1.6220951027786044E-5</v>
      </c>
      <c r="D447" s="138">
        <v>7.7614456826800556E-4</v>
      </c>
      <c r="E447" s="138">
        <v>1.2754943762318422E-5</v>
      </c>
      <c r="F447" s="138">
        <v>2.4315964088319496E-2</v>
      </c>
      <c r="G447" s="138">
        <v>3.612418821310448E-4</v>
      </c>
    </row>
    <row r="448" spans="1:7">
      <c r="A448" s="136" t="s">
        <v>720</v>
      </c>
      <c r="B448" s="138">
        <v>0.28288866626717368</v>
      </c>
      <c r="C448" s="138">
        <v>1.6819992996759221E-5</v>
      </c>
      <c r="D448" s="138">
        <v>1.5566314920267856E-3</v>
      </c>
      <c r="E448" s="138">
        <v>3.558994971472345E-5</v>
      </c>
      <c r="F448" s="138">
        <v>4.8496674151621538E-2</v>
      </c>
      <c r="G448" s="138">
        <v>2.2362398096624683E-3</v>
      </c>
    </row>
    <row r="449" spans="1:7">
      <c r="A449" s="136" t="s">
        <v>721</v>
      </c>
      <c r="B449" s="138">
        <v>0.28286851960153786</v>
      </c>
      <c r="C449" s="138">
        <v>1.4584252801670849E-5</v>
      </c>
      <c r="D449" s="138">
        <v>1.3782286997602005E-3</v>
      </c>
      <c r="E449" s="138">
        <v>6.0241944351098481E-5</v>
      </c>
      <c r="F449" s="138">
        <v>4.0313640823790818E-2</v>
      </c>
      <c r="G449" s="138">
        <v>2.3344917573142067E-3</v>
      </c>
    </row>
    <row r="450" spans="1:7">
      <c r="A450" s="136" t="s">
        <v>722</v>
      </c>
      <c r="B450" s="138">
        <v>0.28291676760609463</v>
      </c>
      <c r="C450" s="138">
        <v>1.5435433693188977E-5</v>
      </c>
      <c r="D450" s="138">
        <v>8.7393819938754455E-4</v>
      </c>
      <c r="E450" s="138">
        <v>4.1808429565375414E-5</v>
      </c>
      <c r="F450" s="138">
        <v>2.6287358053046456E-2</v>
      </c>
      <c r="G450" s="138">
        <v>9.7084051968343956E-4</v>
      </c>
    </row>
    <row r="451" spans="1:7">
      <c r="A451" s="136" t="s">
        <v>723</v>
      </c>
      <c r="B451" s="138">
        <v>0.28294846812990115</v>
      </c>
      <c r="C451" s="138">
        <v>1.4348065463952886E-5</v>
      </c>
      <c r="D451" s="138">
        <v>3.6164320238622587E-4</v>
      </c>
      <c r="E451" s="138">
        <v>2.3098323828950446E-5</v>
      </c>
      <c r="F451" s="138">
        <v>1.0529821437381258E-2</v>
      </c>
      <c r="G451" s="138">
        <v>5.6527897675552803E-4</v>
      </c>
    </row>
    <row r="452" spans="1:7">
      <c r="A452" s="136" t="s">
        <v>724</v>
      </c>
      <c r="B452" s="138">
        <v>0.28291341810262793</v>
      </c>
      <c r="C452" s="138">
        <v>1.8652371664696683E-5</v>
      </c>
      <c r="D452" s="138">
        <v>8.9222030877329132E-4</v>
      </c>
      <c r="E452" s="138">
        <v>9.9346661682308995E-5</v>
      </c>
      <c r="F452" s="138">
        <v>2.6801137161156216E-2</v>
      </c>
      <c r="G452" s="138">
        <v>2.6385983439852407E-3</v>
      </c>
    </row>
    <row r="453" spans="1:7">
      <c r="A453" s="136" t="s">
        <v>725</v>
      </c>
      <c r="B453" s="138">
        <v>0.28291780981715858</v>
      </c>
      <c r="C453" s="138">
        <v>1.7832625645553616E-5</v>
      </c>
      <c r="D453" s="138">
        <v>4.785418555048006E-4</v>
      </c>
      <c r="E453" s="138">
        <v>1.9467024638633922E-5</v>
      </c>
      <c r="F453" s="138">
        <v>1.4342664985656018E-2</v>
      </c>
      <c r="G453" s="138">
        <v>7.1836512479375421E-4</v>
      </c>
    </row>
    <row r="454" spans="1:7">
      <c r="A454" s="136" t="s">
        <v>726</v>
      </c>
      <c r="B454" s="138">
        <v>0.28291530043943119</v>
      </c>
      <c r="C454" s="138">
        <v>1.4862321596452608E-5</v>
      </c>
      <c r="D454" s="138">
        <v>4.4743779660792125E-4</v>
      </c>
      <c r="E454" s="138">
        <v>6.5755699587232217E-5</v>
      </c>
      <c r="F454" s="138">
        <v>1.332153552357245E-2</v>
      </c>
      <c r="G454" s="138">
        <v>1.8848707200225087E-3</v>
      </c>
    </row>
    <row r="455" spans="1:7">
      <c r="A455" s="136" t="s">
        <v>727</v>
      </c>
      <c r="B455" s="138">
        <v>0.28292515030931081</v>
      </c>
      <c r="C455" s="138">
        <v>1.6213805841778996E-5</v>
      </c>
      <c r="D455" s="138">
        <v>4.5689651018292204E-4</v>
      </c>
      <c r="E455" s="138">
        <v>4.635777912723425E-5</v>
      </c>
      <c r="F455" s="138">
        <v>1.3850490715298577E-2</v>
      </c>
      <c r="G455" s="138">
        <v>1.311196305988452E-3</v>
      </c>
    </row>
    <row r="456" spans="1:7">
      <c r="A456" s="136"/>
    </row>
    <row r="458" spans="1:7">
      <c r="A458" s="136" t="s">
        <v>799</v>
      </c>
      <c r="B458" s="138">
        <v>0.28204531490334089</v>
      </c>
      <c r="C458" s="138">
        <v>1.8772545777921191E-5</v>
      </c>
      <c r="D458" s="138">
        <v>2.5849586159636172E-4</v>
      </c>
      <c r="E458" s="138">
        <v>2.5893241765089991E-7</v>
      </c>
      <c r="F458" s="138">
        <v>7.470748913661251E-3</v>
      </c>
      <c r="G458" s="138">
        <v>6.0729116023744141E-5</v>
      </c>
    </row>
    <row r="459" spans="1:7">
      <c r="A459" s="136" t="s">
        <v>800</v>
      </c>
      <c r="B459" s="138">
        <v>0.28203523202679015</v>
      </c>
      <c r="C459" s="138">
        <v>1.5743522976001865E-5</v>
      </c>
      <c r="D459" s="138">
        <v>2.5773981432051244E-4</v>
      </c>
      <c r="E459" s="138">
        <v>3.0171228592398531E-7</v>
      </c>
      <c r="F459" s="138">
        <v>7.4145447004898011E-3</v>
      </c>
      <c r="G459" s="138">
        <v>6.5957886020098983E-5</v>
      </c>
    </row>
    <row r="460" spans="1:7">
      <c r="A460" s="136" t="s">
        <v>801</v>
      </c>
      <c r="B460" s="138">
        <v>0.28202782524461356</v>
      </c>
      <c r="C460" s="138">
        <v>1.6664935595070006E-5</v>
      </c>
      <c r="D460" s="138">
        <v>2.5413429211854034E-4</v>
      </c>
      <c r="E460" s="138">
        <v>2.8561680048982436E-7</v>
      </c>
      <c r="F460" s="138">
        <v>7.3399625217276127E-3</v>
      </c>
      <c r="G460" s="138">
        <v>6.6837638882924182E-5</v>
      </c>
    </row>
    <row r="461" spans="1:7">
      <c r="A461" s="136" t="s">
        <v>802</v>
      </c>
      <c r="B461" s="138">
        <v>0.28201985917953371</v>
      </c>
      <c r="C461" s="138">
        <v>1.9770127060469726E-5</v>
      </c>
      <c r="D461" s="138">
        <v>2.5408172266188711E-4</v>
      </c>
      <c r="E461" s="138">
        <v>2.8626026521916991E-7</v>
      </c>
      <c r="F461" s="138">
        <v>7.2809564671809353E-3</v>
      </c>
      <c r="G461" s="138">
        <v>6.4132741308313293E-5</v>
      </c>
    </row>
    <row r="462" spans="1:7">
      <c r="A462" s="136" t="s">
        <v>803</v>
      </c>
      <c r="B462" s="138">
        <v>0.28201360472352893</v>
      </c>
      <c r="C462" s="138">
        <v>1.7287168898886002E-5</v>
      </c>
      <c r="D462" s="138">
        <v>2.5484237768179911E-4</v>
      </c>
      <c r="E462" s="138">
        <v>2.4894498486899649E-7</v>
      </c>
      <c r="F462" s="138">
        <v>7.3221786981330214E-3</v>
      </c>
      <c r="G462" s="138">
        <v>5.2886723165190987E-5</v>
      </c>
    </row>
    <row r="463" spans="1:7">
      <c r="A463" s="136" t="s">
        <v>804</v>
      </c>
      <c r="B463" s="138">
        <v>0.28202179990274817</v>
      </c>
      <c r="C463" s="138">
        <v>1.7305882184656212E-5</v>
      </c>
      <c r="D463" s="138">
        <v>2.5364975259555613E-4</v>
      </c>
      <c r="E463" s="138">
        <v>2.5921489914450037E-7</v>
      </c>
      <c r="F463" s="138">
        <v>7.2934816960154034E-3</v>
      </c>
      <c r="G463" s="138">
        <v>5.51514677086062E-5</v>
      </c>
    </row>
    <row r="464" spans="1:7">
      <c r="A464" s="136"/>
      <c r="B464" s="138"/>
      <c r="C464" s="138"/>
      <c r="D464" s="138"/>
      <c r="E464" s="138"/>
      <c r="F464" s="138"/>
      <c r="G464" s="138"/>
    </row>
    <row r="465" spans="1:7">
      <c r="A465" s="136"/>
      <c r="B465" s="138"/>
      <c r="C465" s="138"/>
      <c r="D465" s="138"/>
      <c r="E465" s="138"/>
      <c r="F465" s="138"/>
      <c r="G465" s="138"/>
    </row>
    <row r="466" spans="1:7">
      <c r="A466" s="136" t="s">
        <v>805</v>
      </c>
      <c r="B466" s="138">
        <v>0.2826659580405228</v>
      </c>
      <c r="C466" s="138">
        <v>1.4359827468743757E-5</v>
      </c>
      <c r="D466" s="138">
        <v>9.2039853192454597E-4</v>
      </c>
      <c r="E466" s="138">
        <v>1.237485330967723E-5</v>
      </c>
      <c r="F466" s="138">
        <v>2.6647462207646525E-2</v>
      </c>
      <c r="G466" s="138">
        <v>2.5478256550426375E-4</v>
      </c>
    </row>
    <row r="467" spans="1:7">
      <c r="A467" s="136" t="s">
        <v>806</v>
      </c>
      <c r="B467" s="138">
        <v>0.28268298572426487</v>
      </c>
      <c r="C467" s="138">
        <v>1.6213636302644654E-5</v>
      </c>
      <c r="D467" s="138">
        <v>7.4102453420566664E-4</v>
      </c>
      <c r="E467" s="138">
        <v>8.7056879819146768E-6</v>
      </c>
      <c r="F467" s="138">
        <v>2.0341984969324666E-2</v>
      </c>
      <c r="G467" s="138">
        <v>5.9821765502554266E-4</v>
      </c>
    </row>
    <row r="468" spans="1:7">
      <c r="A468" s="136" t="s">
        <v>807</v>
      </c>
      <c r="B468" s="138">
        <v>0.28266903868048787</v>
      </c>
      <c r="C468" s="138">
        <v>1.6767025682447855E-5</v>
      </c>
      <c r="D468" s="138">
        <v>5.0438205467858506E-4</v>
      </c>
      <c r="E468" s="138">
        <v>2.0202154468583295E-6</v>
      </c>
      <c r="F468" s="138">
        <v>1.3861749277020056E-2</v>
      </c>
      <c r="G468" s="138">
        <v>2.1667420121752911E-4</v>
      </c>
    </row>
    <row r="469" spans="1:7">
      <c r="A469" s="136" t="s">
        <v>808</v>
      </c>
      <c r="B469" s="138">
        <v>0.28268207870959217</v>
      </c>
      <c r="C469" s="138">
        <v>1.8649777088455545E-5</v>
      </c>
      <c r="D469" s="138">
        <v>6.6532385634307382E-4</v>
      </c>
      <c r="E469" s="138">
        <v>4.4546909999726116E-5</v>
      </c>
      <c r="F469" s="138">
        <v>1.9382264775264297E-2</v>
      </c>
      <c r="G469" s="138">
        <v>1.7228669930070542E-3</v>
      </c>
    </row>
    <row r="470" spans="1:7">
      <c r="A470" s="136" t="s">
        <v>809</v>
      </c>
      <c r="B470" s="138">
        <v>0.28265415486039314</v>
      </c>
      <c r="C470" s="138">
        <v>1.6995234080806211E-5</v>
      </c>
      <c r="D470" s="138">
        <v>1.1010076618373072E-3</v>
      </c>
      <c r="E470" s="138">
        <v>3.6105716837407774E-6</v>
      </c>
      <c r="F470" s="138">
        <v>3.3229198615431173E-2</v>
      </c>
      <c r="G470" s="138">
        <v>4.7853798997208067E-4</v>
      </c>
    </row>
    <row r="471" spans="1:7">
      <c r="A471" s="139" t="s">
        <v>810</v>
      </c>
      <c r="B471" s="140">
        <v>0.28265546028799804</v>
      </c>
      <c r="C471" s="140">
        <v>1.5827853048342355E-5</v>
      </c>
      <c r="D471" s="140">
        <v>9.4111459096736863E-4</v>
      </c>
      <c r="E471" s="140">
        <v>4.4302800968614371E-6</v>
      </c>
      <c r="F471" s="140">
        <v>2.8450977517857145E-2</v>
      </c>
      <c r="G471" s="140">
        <v>3.3634102755204423E-4</v>
      </c>
    </row>
  </sheetData>
  <mergeCells count="2">
    <mergeCell ref="A1:G1"/>
    <mergeCell ref="A55:G55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AECB8-2545-4C82-B251-E5B01087501A}">
  <dimension ref="A1:D158"/>
  <sheetViews>
    <sheetView workbookViewId="0">
      <selection activeCell="F10" sqref="F10"/>
    </sheetView>
  </sheetViews>
  <sheetFormatPr defaultRowHeight="14.15"/>
  <cols>
    <col min="3" max="3" width="12.07421875" customWidth="1"/>
  </cols>
  <sheetData>
    <row r="1" spans="1:3" ht="14.6" thickBot="1">
      <c r="A1" s="188" t="s">
        <v>811</v>
      </c>
      <c r="B1" s="188"/>
      <c r="C1" s="188"/>
    </row>
    <row r="2" spans="1:3">
      <c r="A2" s="145" t="s">
        <v>812</v>
      </c>
      <c r="B2" s="146" t="s">
        <v>813</v>
      </c>
      <c r="C2" s="147"/>
    </row>
    <row r="3" spans="1:3">
      <c r="A3" s="72" t="s">
        <v>814</v>
      </c>
      <c r="B3" s="73"/>
      <c r="C3" s="148" t="s">
        <v>815</v>
      </c>
    </row>
    <row r="4" spans="1:3">
      <c r="A4" s="149" t="s">
        <v>816</v>
      </c>
      <c r="B4" s="150">
        <v>5.78</v>
      </c>
      <c r="C4" s="150">
        <v>0.1</v>
      </c>
    </row>
    <row r="5" spans="1:3">
      <c r="A5" s="149" t="s">
        <v>817</v>
      </c>
      <c r="B5" s="150">
        <v>5.8900000000000006</v>
      </c>
      <c r="C5" s="150">
        <v>0.1</v>
      </c>
    </row>
    <row r="6" spans="1:3">
      <c r="A6" s="149" t="s">
        <v>818</v>
      </c>
      <c r="B6" s="150">
        <v>6.16</v>
      </c>
      <c r="C6" s="150">
        <v>0.1</v>
      </c>
    </row>
    <row r="7" spans="1:3">
      <c r="A7" s="149" t="s">
        <v>819</v>
      </c>
      <c r="B7" s="150">
        <v>6.2</v>
      </c>
      <c r="C7" s="150">
        <v>0.1</v>
      </c>
    </row>
    <row r="8" spans="1:3">
      <c r="A8" s="149" t="s">
        <v>820</v>
      </c>
      <c r="B8" s="150">
        <v>6.2</v>
      </c>
      <c r="C8" s="150">
        <v>0.1</v>
      </c>
    </row>
    <row r="9" spans="1:3">
      <c r="A9" s="149" t="s">
        <v>821</v>
      </c>
      <c r="B9" s="150">
        <v>5.98</v>
      </c>
      <c r="C9" s="150">
        <v>0.1</v>
      </c>
    </row>
    <row r="10" spans="1:3">
      <c r="A10" s="149" t="s">
        <v>822</v>
      </c>
      <c r="B10" s="150">
        <v>5.92</v>
      </c>
      <c r="C10" s="150">
        <v>0.1</v>
      </c>
    </row>
    <row r="11" spans="1:3">
      <c r="A11" s="149" t="s">
        <v>823</v>
      </c>
      <c r="B11" s="150">
        <v>6.03</v>
      </c>
      <c r="C11" s="150">
        <v>0.1</v>
      </c>
    </row>
    <row r="12" spans="1:3">
      <c r="A12" s="151" t="s">
        <v>824</v>
      </c>
      <c r="B12" s="152">
        <v>6.03</v>
      </c>
      <c r="C12" s="150">
        <v>0.1</v>
      </c>
    </row>
    <row r="13" spans="1:3">
      <c r="A13" s="151" t="s">
        <v>825</v>
      </c>
      <c r="B13" s="153">
        <f>AVERAGE(B5:B12)</f>
        <v>6.0512500000000005</v>
      </c>
      <c r="C13" s="154"/>
    </row>
    <row r="14" spans="1:3">
      <c r="A14" s="155" t="s">
        <v>826</v>
      </c>
      <c r="B14" s="156">
        <f>2*STDEV(B5:B12)</f>
        <v>0.24528409184919769</v>
      </c>
      <c r="C14" s="157"/>
    </row>
    <row r="15" spans="1:3">
      <c r="A15" s="149"/>
      <c r="B15" s="154"/>
      <c r="C15" s="154"/>
    </row>
    <row r="16" spans="1:3">
      <c r="A16" s="149"/>
      <c r="B16" s="154"/>
      <c r="C16" s="154"/>
    </row>
    <row r="17" spans="1:3">
      <c r="A17" s="158" t="s">
        <v>812</v>
      </c>
      <c r="B17" s="159" t="s">
        <v>813</v>
      </c>
      <c r="C17" s="148" t="s">
        <v>815</v>
      </c>
    </row>
    <row r="18" spans="1:3">
      <c r="A18" s="72" t="s">
        <v>391</v>
      </c>
      <c r="B18" s="73"/>
      <c r="C18" s="154"/>
    </row>
    <row r="19" spans="1:3">
      <c r="A19" s="20" t="s">
        <v>827</v>
      </c>
      <c r="B19" s="160">
        <v>6.2424263918741136</v>
      </c>
      <c r="C19" s="154">
        <v>0.2224110302221767</v>
      </c>
    </row>
    <row r="20" spans="1:3">
      <c r="A20" s="20" t="s">
        <v>828</v>
      </c>
      <c r="B20" s="160">
        <v>6.0653672975014565</v>
      </c>
      <c r="C20" s="154">
        <v>0.22569214706985266</v>
      </c>
    </row>
    <row r="21" spans="1:3">
      <c r="A21" s="20" t="s">
        <v>829</v>
      </c>
      <c r="B21" s="160">
        <v>6.3496420722212381</v>
      </c>
      <c r="C21" s="154">
        <v>0.22258941807824109</v>
      </c>
    </row>
    <row r="22" spans="1:3">
      <c r="A22" s="20" t="s">
        <v>830</v>
      </c>
      <c r="B22" s="160">
        <v>6.1416686016216726</v>
      </c>
      <c r="C22" s="154">
        <v>0.22941994407481228</v>
      </c>
    </row>
    <row r="23" spans="1:3">
      <c r="A23" s="20" t="s">
        <v>831</v>
      </c>
      <c r="B23" s="160">
        <v>6.3020653292837494</v>
      </c>
      <c r="C23" s="154">
        <v>0.2342881853957002</v>
      </c>
    </row>
    <row r="24" spans="1:3">
      <c r="A24" s="20" t="s">
        <v>832</v>
      </c>
      <c r="B24" s="160">
        <v>6.2668204384316759</v>
      </c>
      <c r="C24" s="154">
        <v>0.22918285394994103</v>
      </c>
    </row>
    <row r="25" spans="1:3">
      <c r="A25" s="20" t="s">
        <v>833</v>
      </c>
      <c r="B25" s="160">
        <v>6.1031800868421353</v>
      </c>
      <c r="C25" s="154">
        <v>0.2186173009154582</v>
      </c>
    </row>
    <row r="26" spans="1:3">
      <c r="A26" s="20" t="s">
        <v>834</v>
      </c>
      <c r="B26" s="160">
        <v>6.1167876012628675</v>
      </c>
      <c r="C26" s="154">
        <v>0.23395245570467946</v>
      </c>
    </row>
    <row r="27" spans="1:3">
      <c r="A27" s="20" t="s">
        <v>835</v>
      </c>
      <c r="B27" s="160">
        <v>6.2520147874449616</v>
      </c>
      <c r="C27" s="154">
        <v>0.25613741582525579</v>
      </c>
    </row>
    <row r="28" spans="1:3">
      <c r="A28" s="20" t="s">
        <v>836</v>
      </c>
      <c r="B28" s="160">
        <v>5.9814537165479695</v>
      </c>
      <c r="C28" s="154">
        <v>0.22302748462384631</v>
      </c>
    </row>
    <row r="29" spans="1:3">
      <c r="A29" s="20" t="s">
        <v>837</v>
      </c>
      <c r="B29" s="160">
        <v>6.1264298856331187</v>
      </c>
      <c r="C29" s="154">
        <v>0.2298853163763184</v>
      </c>
    </row>
    <row r="30" spans="1:3">
      <c r="A30" s="20" t="s">
        <v>838</v>
      </c>
      <c r="B30" s="160">
        <v>6.3054164998466646</v>
      </c>
      <c r="C30" s="154">
        <v>0.24063012162322903</v>
      </c>
    </row>
    <row r="31" spans="1:3">
      <c r="A31" s="20" t="s">
        <v>839</v>
      </c>
      <c r="B31" s="160">
        <v>6.0093188929804597</v>
      </c>
      <c r="C31" s="154">
        <v>0.26207034113552413</v>
      </c>
    </row>
    <row r="32" spans="1:3">
      <c r="A32" s="20" t="s">
        <v>840</v>
      </c>
      <c r="B32" s="160">
        <v>6.5324816747030336</v>
      </c>
      <c r="C32" s="154">
        <v>0.23765783306344018</v>
      </c>
    </row>
    <row r="33" spans="1:3">
      <c r="A33" s="20" t="s">
        <v>841</v>
      </c>
      <c r="B33" s="160">
        <v>6.1635740859278325</v>
      </c>
      <c r="C33" s="154">
        <v>0.23804030575028676</v>
      </c>
    </row>
    <row r="34" spans="1:3">
      <c r="A34" s="20" t="s">
        <v>842</v>
      </c>
      <c r="B34" s="160">
        <v>6.013328384425737</v>
      </c>
      <c r="C34" s="154">
        <v>0.21313181829474664</v>
      </c>
    </row>
    <row r="35" spans="1:3">
      <c r="A35" s="20" t="s">
        <v>843</v>
      </c>
      <c r="B35" s="160">
        <v>5.8169756576610521</v>
      </c>
      <c r="C35" s="154">
        <v>0.21756419023809961</v>
      </c>
    </row>
    <row r="36" spans="1:3">
      <c r="A36" s="20" t="s">
        <v>844</v>
      </c>
      <c r="B36" s="160">
        <v>5.9841301538227718</v>
      </c>
      <c r="C36" s="154">
        <v>0.23750216001746174</v>
      </c>
    </row>
    <row r="37" spans="1:3">
      <c r="A37" s="20" t="s">
        <v>845</v>
      </c>
      <c r="B37" s="160">
        <v>5.9588431415516681</v>
      </c>
      <c r="C37" s="154">
        <v>0.24124368829565263</v>
      </c>
    </row>
    <row r="38" spans="1:3">
      <c r="A38" s="20" t="s">
        <v>846</v>
      </c>
      <c r="B38" s="160">
        <v>6.1130436311087948</v>
      </c>
      <c r="C38" s="154">
        <v>0.21672736863721204</v>
      </c>
    </row>
    <row r="39" spans="1:3">
      <c r="A39" s="20" t="s">
        <v>847</v>
      </c>
      <c r="B39" s="160">
        <v>6.247121701835308</v>
      </c>
      <c r="C39" s="154">
        <v>0.21746925817908147</v>
      </c>
    </row>
    <row r="40" spans="1:3">
      <c r="A40" s="20" t="s">
        <v>848</v>
      </c>
      <c r="B40" s="160">
        <v>6.2177212264720936</v>
      </c>
      <c r="C40" s="154">
        <v>0.21426417691342642</v>
      </c>
    </row>
    <row r="41" spans="1:3">
      <c r="A41" s="20" t="s">
        <v>849</v>
      </c>
      <c r="B41" s="160">
        <v>6.2615722842436128</v>
      </c>
      <c r="C41" s="154">
        <v>0.22364711006424831</v>
      </c>
    </row>
    <row r="42" spans="1:3">
      <c r="A42" s="20" t="s">
        <v>850</v>
      </c>
      <c r="B42" s="160">
        <v>6.1759801197750051</v>
      </c>
      <c r="C42" s="154">
        <v>0.24817018717202918</v>
      </c>
    </row>
    <row r="43" spans="1:3">
      <c r="A43" s="20" t="s">
        <v>851</v>
      </c>
      <c r="B43" s="160">
        <v>6.2337897086842968</v>
      </c>
      <c r="C43" s="154">
        <v>0.23364267906615435</v>
      </c>
    </row>
    <row r="44" spans="1:3">
      <c r="A44" s="20" t="s">
        <v>852</v>
      </c>
      <c r="B44" s="154">
        <v>6.1984695769144622</v>
      </c>
      <c r="C44" s="154">
        <v>0.235149642434961</v>
      </c>
    </row>
    <row r="45" spans="1:3">
      <c r="A45" s="20" t="s">
        <v>853</v>
      </c>
      <c r="B45" s="160">
        <v>6.5047799628436795</v>
      </c>
      <c r="C45" s="154">
        <v>0.22905928802737949</v>
      </c>
    </row>
    <row r="46" spans="1:3">
      <c r="A46" s="20" t="s">
        <v>854</v>
      </c>
      <c r="B46" s="154">
        <v>6.2946032574809738</v>
      </c>
      <c r="C46" s="154">
        <v>0.21113889819998802</v>
      </c>
    </row>
    <row r="47" spans="1:3">
      <c r="A47" s="20" t="s">
        <v>855</v>
      </c>
      <c r="B47" s="154">
        <v>5.7879309998047344</v>
      </c>
      <c r="C47" s="154">
        <v>0.22695911892990772</v>
      </c>
    </row>
    <row r="48" spans="1:3">
      <c r="A48" s="20" t="s">
        <v>856</v>
      </c>
      <c r="B48" s="154">
        <v>6.0467212721731798</v>
      </c>
      <c r="C48" s="154">
        <v>0.21322165219836753</v>
      </c>
    </row>
    <row r="49" spans="1:4">
      <c r="A49" s="20" t="s">
        <v>857</v>
      </c>
      <c r="B49" s="154">
        <v>5.9755764081118947</v>
      </c>
      <c r="C49" s="154">
        <v>0.21126692880612455</v>
      </c>
    </row>
    <row r="50" spans="1:4">
      <c r="A50" s="20" t="s">
        <v>858</v>
      </c>
      <c r="B50" s="154">
        <v>5.9118947496677414</v>
      </c>
      <c r="C50" s="154">
        <v>0.23367754436924401</v>
      </c>
    </row>
    <row r="51" spans="1:4">
      <c r="A51" s="20" t="s">
        <v>859</v>
      </c>
      <c r="B51" s="154">
        <v>5.7959599454341664</v>
      </c>
      <c r="C51" s="154">
        <v>0.27396404600284691</v>
      </c>
    </row>
    <row r="52" spans="1:4">
      <c r="A52" s="20" t="s">
        <v>860</v>
      </c>
      <c r="B52" s="154">
        <v>5.7906868417201771</v>
      </c>
      <c r="C52" s="154">
        <v>0.22928327875728313</v>
      </c>
    </row>
    <row r="53" spans="1:4">
      <c r="A53" s="20" t="s">
        <v>861</v>
      </c>
      <c r="B53" s="154">
        <v>6.2128550090442989</v>
      </c>
      <c r="C53" s="154">
        <v>0.23140270812246344</v>
      </c>
    </row>
    <row r="54" spans="1:4">
      <c r="A54" s="20" t="s">
        <v>862</v>
      </c>
      <c r="B54" s="154">
        <v>6.1707997175551217</v>
      </c>
      <c r="C54" s="154">
        <v>0.22463579882681212</v>
      </c>
    </row>
    <row r="55" spans="1:4">
      <c r="A55" s="20" t="s">
        <v>863</v>
      </c>
      <c r="B55" s="154">
        <v>5.7426661187830756</v>
      </c>
      <c r="C55" s="154">
        <v>0.22665586573536986</v>
      </c>
    </row>
    <row r="56" spans="1:4">
      <c r="A56" s="20" t="s">
        <v>864</v>
      </c>
      <c r="B56" s="154">
        <v>6.1004664664292623</v>
      </c>
      <c r="C56" s="154">
        <v>0.22478112961803534</v>
      </c>
    </row>
    <row r="57" spans="1:4">
      <c r="A57" s="20" t="s">
        <v>865</v>
      </c>
      <c r="B57" s="154">
        <v>5.859605165691308</v>
      </c>
      <c r="C57" s="154">
        <v>0.21358088086577998</v>
      </c>
    </row>
    <row r="58" spans="1:4" ht="13.7" customHeight="1">
      <c r="A58" s="20" t="s">
        <v>866</v>
      </c>
      <c r="B58" s="154">
        <v>5.9763272442375559</v>
      </c>
      <c r="C58" s="154">
        <v>0.21124088815314992</v>
      </c>
    </row>
    <row r="59" spans="1:4">
      <c r="A59" s="20" t="s">
        <v>867</v>
      </c>
      <c r="B59" s="154">
        <v>5.8693074967769903</v>
      </c>
      <c r="C59" s="154">
        <v>0.22383256825316999</v>
      </c>
    </row>
    <row r="60" spans="1:4">
      <c r="A60" s="20" t="s">
        <v>868</v>
      </c>
      <c r="B60" s="154">
        <v>6.0893301245601617</v>
      </c>
      <c r="C60" s="154">
        <v>0.2070620656935345</v>
      </c>
    </row>
    <row r="61" spans="1:4">
      <c r="A61" s="20" t="s">
        <v>869</v>
      </c>
      <c r="B61" s="154">
        <v>5.8619400149653362</v>
      </c>
      <c r="C61" s="154">
        <v>0.25982736619601871</v>
      </c>
    </row>
    <row r="62" spans="1:4">
      <c r="A62" s="20" t="s">
        <v>870</v>
      </c>
      <c r="B62" s="154">
        <v>6.28704123123301</v>
      </c>
      <c r="C62" s="154">
        <v>0.22389131954812361</v>
      </c>
    </row>
    <row r="63" spans="1:4">
      <c r="A63" s="20" t="s">
        <v>871</v>
      </c>
      <c r="B63" s="154">
        <v>6.1099271453571138</v>
      </c>
      <c r="C63" s="154">
        <v>0.23321986957635063</v>
      </c>
    </row>
    <row r="64" spans="1:4">
      <c r="A64" s="20"/>
      <c r="B64" s="154"/>
      <c r="C64" s="154"/>
      <c r="D64" s="161"/>
    </row>
    <row r="65" spans="1:3">
      <c r="A65" s="20" t="s">
        <v>872</v>
      </c>
      <c r="B65" s="154">
        <v>5.663238535545883</v>
      </c>
      <c r="C65" s="154">
        <v>0.21275264783702599</v>
      </c>
    </row>
    <row r="66" spans="1:3">
      <c r="A66" s="20" t="s">
        <v>873</v>
      </c>
      <c r="B66" s="154">
        <v>5.3013963735675897</v>
      </c>
      <c r="C66" s="154">
        <v>0.21778846480243164</v>
      </c>
    </row>
    <row r="67" spans="1:3">
      <c r="A67" s="20" t="s">
        <v>874</v>
      </c>
      <c r="B67" s="154">
        <v>5.7533746132447039</v>
      </c>
      <c r="C67" s="154">
        <v>0.21560289572269198</v>
      </c>
    </row>
    <row r="68" spans="1:3">
      <c r="A68" s="20" t="s">
        <v>875</v>
      </c>
      <c r="B68" s="154">
        <v>5.5844572811838127</v>
      </c>
      <c r="C68" s="154">
        <v>0.23691162465324492</v>
      </c>
    </row>
    <row r="69" spans="1:3">
      <c r="A69" s="20" t="s">
        <v>876</v>
      </c>
      <c r="B69" s="154">
        <v>5.6263932553565414</v>
      </c>
      <c r="C69" s="154">
        <v>0.26278675865440787</v>
      </c>
    </row>
    <row r="70" spans="1:3">
      <c r="A70" s="20" t="s">
        <v>877</v>
      </c>
      <c r="B70" s="154">
        <v>5.2491218645665114</v>
      </c>
      <c r="C70" s="154">
        <v>0.26988069072108511</v>
      </c>
    </row>
    <row r="71" spans="1:3">
      <c r="A71" s="20" t="s">
        <v>878</v>
      </c>
      <c r="B71" s="154">
        <v>5.4510263368134648</v>
      </c>
      <c r="C71" s="154">
        <v>0.25010911035378142</v>
      </c>
    </row>
    <row r="72" spans="1:3">
      <c r="A72" s="20" t="s">
        <v>879</v>
      </c>
      <c r="B72" s="154">
        <v>5.6035977084742932</v>
      </c>
      <c r="C72" s="154">
        <v>0.23385761988956016</v>
      </c>
    </row>
    <row r="73" spans="1:3">
      <c r="A73" s="20" t="s">
        <v>880</v>
      </c>
      <c r="B73" s="154">
        <v>5.5722398302321832</v>
      </c>
      <c r="C73" s="154">
        <v>0.22759908397223394</v>
      </c>
    </row>
    <row r="74" spans="1:3">
      <c r="A74" s="20" t="s">
        <v>881</v>
      </c>
      <c r="B74" s="154">
        <v>5.5857128070589823</v>
      </c>
      <c r="C74" s="154">
        <v>0.23434600616441068</v>
      </c>
    </row>
    <row r="75" spans="1:3">
      <c r="A75" s="20" t="s">
        <v>882</v>
      </c>
      <c r="B75" s="154">
        <v>5.7351225037776334</v>
      </c>
      <c r="C75" s="154">
        <v>0.27863886426930828</v>
      </c>
    </row>
    <row r="76" spans="1:3">
      <c r="A76" s="20" t="s">
        <v>883</v>
      </c>
      <c r="B76" s="154">
        <v>5.8674459379887072</v>
      </c>
      <c r="C76" s="154">
        <v>0.23816542444210914</v>
      </c>
    </row>
    <row r="77" spans="1:3">
      <c r="A77" s="20" t="s">
        <v>884</v>
      </c>
      <c r="B77" s="154">
        <v>5.4776728803149144</v>
      </c>
      <c r="C77" s="154">
        <v>0.21210149472847759</v>
      </c>
    </row>
    <row r="78" spans="1:3">
      <c r="A78" s="20" t="s">
        <v>885</v>
      </c>
      <c r="B78" s="154">
        <v>5.3727591860611099</v>
      </c>
      <c r="C78" s="154">
        <v>0.26445843666489444</v>
      </c>
    </row>
    <row r="79" spans="1:3">
      <c r="A79" s="20" t="s">
        <v>886</v>
      </c>
      <c r="B79" s="154">
        <v>5.4370258169617713</v>
      </c>
      <c r="C79" s="154">
        <v>0.25956157026850102</v>
      </c>
    </row>
    <row r="80" spans="1:3">
      <c r="A80" s="28" t="s">
        <v>887</v>
      </c>
      <c r="B80" s="157">
        <v>5.3659804963850952</v>
      </c>
      <c r="C80" s="157">
        <v>0.22715441778721804</v>
      </c>
    </row>
    <row r="81" spans="1:3">
      <c r="A81" s="149"/>
      <c r="B81" s="154"/>
      <c r="C81" s="154"/>
    </row>
    <row r="82" spans="1:3">
      <c r="A82" s="72" t="s">
        <v>482</v>
      </c>
      <c r="B82" s="154"/>
      <c r="C82" s="154"/>
    </row>
    <row r="83" spans="1:3">
      <c r="A83" s="149" t="s">
        <v>888</v>
      </c>
      <c r="B83" s="154">
        <v>6.1347277079592226</v>
      </c>
      <c r="C83" s="154">
        <v>0.25813039999999998</v>
      </c>
    </row>
    <row r="84" spans="1:3">
      <c r="A84" s="149" t="s">
        <v>889</v>
      </c>
      <c r="B84" s="154">
        <v>6.090343107919252</v>
      </c>
      <c r="C84" s="154">
        <v>0.16674281999999999</v>
      </c>
    </row>
    <row r="85" spans="1:3">
      <c r="A85" s="149" t="s">
        <v>890</v>
      </c>
      <c r="B85" s="154">
        <v>6.2883283462996902</v>
      </c>
      <c r="C85" s="154">
        <v>0.21882579999999999</v>
      </c>
    </row>
    <row r="86" spans="1:3">
      <c r="A86" s="149" t="s">
        <v>891</v>
      </c>
      <c r="B86" s="154">
        <v>5.8399940155594825</v>
      </c>
      <c r="C86" s="154">
        <v>0.26978979999999997</v>
      </c>
    </row>
    <row r="87" spans="1:3">
      <c r="A87" s="149" t="s">
        <v>892</v>
      </c>
      <c r="B87" s="154">
        <v>6.1890863754240604</v>
      </c>
      <c r="C87" s="154">
        <v>0.13715934000000002</v>
      </c>
    </row>
    <row r="88" spans="1:3">
      <c r="A88" s="149" t="s">
        <v>893</v>
      </c>
      <c r="B88" s="154">
        <v>6.2978037103530697</v>
      </c>
      <c r="C88" s="154">
        <v>0.15620983999999999</v>
      </c>
    </row>
    <row r="89" spans="1:3">
      <c r="A89" s="149" t="s">
        <v>894</v>
      </c>
      <c r="B89" s="154">
        <v>6.2678815080791344</v>
      </c>
      <c r="C89" s="154">
        <v>0.15507290000000001</v>
      </c>
    </row>
    <row r="90" spans="1:3">
      <c r="A90" s="149" t="s">
        <v>895</v>
      </c>
      <c r="B90" s="154">
        <v>6.1596628765209465</v>
      </c>
      <c r="C90" s="154">
        <v>0.18706753999999998</v>
      </c>
    </row>
    <row r="91" spans="1:3">
      <c r="A91" s="149" t="s">
        <v>896</v>
      </c>
      <c r="B91" s="154">
        <v>6.1596628765209465</v>
      </c>
      <c r="C91" s="154">
        <v>0.25868400000000003</v>
      </c>
    </row>
    <row r="92" spans="1:3">
      <c r="A92" s="149" t="s">
        <v>897</v>
      </c>
      <c r="B92" s="154">
        <v>6.2898244564132648</v>
      </c>
      <c r="C92" s="154">
        <v>0.22542099999999998</v>
      </c>
    </row>
    <row r="93" spans="1:3">
      <c r="A93" s="149" t="s">
        <v>898</v>
      </c>
      <c r="B93" s="154">
        <v>6.0624157191301569</v>
      </c>
      <c r="C93" s="154">
        <v>0.19545905999999999</v>
      </c>
    </row>
    <row r="94" spans="1:3">
      <c r="A94" s="149" t="s">
        <v>899</v>
      </c>
      <c r="B94" s="154">
        <v>6.225491721524004</v>
      </c>
      <c r="C94" s="154">
        <v>0.17023236</v>
      </c>
    </row>
    <row r="95" spans="1:3">
      <c r="A95" s="149" t="s">
        <v>900</v>
      </c>
      <c r="B95" s="154">
        <v>6.1352264113307102</v>
      </c>
      <c r="C95" s="154">
        <v>0.16720057999999999</v>
      </c>
    </row>
    <row r="96" spans="1:3">
      <c r="A96" s="149" t="s">
        <v>901</v>
      </c>
      <c r="B96" s="154">
        <v>6.2264891282665351</v>
      </c>
      <c r="C96" s="154">
        <v>0.281333</v>
      </c>
    </row>
    <row r="97" spans="1:3">
      <c r="A97" s="149" t="s">
        <v>902</v>
      </c>
      <c r="B97" s="154">
        <v>6.2564113305406925</v>
      </c>
      <c r="C97" s="154">
        <v>0.16743873999999997</v>
      </c>
    </row>
    <row r="98" spans="1:3">
      <c r="A98" s="149" t="s">
        <v>903</v>
      </c>
      <c r="B98" s="154">
        <v>6.2060422900459793</v>
      </c>
      <c r="C98" s="154">
        <v>0.22232200000000002</v>
      </c>
    </row>
    <row r="99" spans="1:3">
      <c r="A99" s="149" t="s">
        <v>904</v>
      </c>
      <c r="B99" s="154">
        <v>6.3182505485736256</v>
      </c>
      <c r="C99" s="154">
        <v>0.19266522000000003</v>
      </c>
    </row>
    <row r="100" spans="1:3">
      <c r="A100" s="149" t="s">
        <v>905</v>
      </c>
      <c r="B100" s="154">
        <v>6.2997985238379099</v>
      </c>
      <c r="C100" s="154">
        <v>0.15969358</v>
      </c>
    </row>
    <row r="101" spans="1:3">
      <c r="A101" s="149" t="s">
        <v>906</v>
      </c>
      <c r="B101" s="154">
        <v>6.4110093756234692</v>
      </c>
      <c r="C101" s="154">
        <v>0.14083551999999999</v>
      </c>
    </row>
    <row r="102" spans="1:3">
      <c r="A102" s="149" t="s">
        <v>907</v>
      </c>
      <c r="B102" s="154">
        <v>6.3287233193697583</v>
      </c>
      <c r="C102" s="154">
        <v>0.26822780000000002</v>
      </c>
    </row>
    <row r="103" spans="1:3">
      <c r="A103" s="149" t="s">
        <v>908</v>
      </c>
      <c r="B103" s="154">
        <v>6.3915599441454445</v>
      </c>
      <c r="C103" s="154">
        <v>0.16946992</v>
      </c>
    </row>
    <row r="104" spans="1:3">
      <c r="A104" s="149" t="s">
        <v>909</v>
      </c>
      <c r="B104" s="154">
        <v>6.133231597845648</v>
      </c>
      <c r="C104" s="154">
        <v>0.21414760000000002</v>
      </c>
    </row>
    <row r="105" spans="1:3">
      <c r="A105" s="149" t="s">
        <v>910</v>
      </c>
      <c r="B105" s="154">
        <v>6.1716317574306538</v>
      </c>
      <c r="C105" s="154">
        <v>0.24071720000000002</v>
      </c>
    </row>
    <row r="106" spans="1:3">
      <c r="A106" s="149" t="s">
        <v>911</v>
      </c>
      <c r="B106" s="154">
        <v>6.0230181528028419</v>
      </c>
      <c r="C106" s="154">
        <v>0.23523140000000001</v>
      </c>
    </row>
    <row r="107" spans="1:3">
      <c r="A107" s="149" t="s">
        <v>912</v>
      </c>
      <c r="B107" s="154">
        <v>6.0778755236385011</v>
      </c>
      <c r="C107" s="154">
        <v>0.25422980000000001</v>
      </c>
    </row>
    <row r="108" spans="1:3">
      <c r="A108" s="149" t="s">
        <v>913</v>
      </c>
      <c r="B108" s="154">
        <v>6.0738858966685987</v>
      </c>
      <c r="C108" s="154">
        <v>0.2142954</v>
      </c>
    </row>
    <row r="109" spans="1:3">
      <c r="A109" s="149" t="s">
        <v>914</v>
      </c>
      <c r="B109" s="154">
        <v>6.0758807101536609</v>
      </c>
      <c r="C109" s="154">
        <v>0.14212954</v>
      </c>
    </row>
    <row r="110" spans="1:3">
      <c r="A110" s="149" t="s">
        <v>915</v>
      </c>
      <c r="B110" s="154">
        <v>6.0993197686015881</v>
      </c>
      <c r="C110" s="154">
        <v>0.16705048</v>
      </c>
    </row>
    <row r="111" spans="1:3">
      <c r="A111" s="149" t="s">
        <v>916</v>
      </c>
      <c r="B111" s="154">
        <v>6.2364631956911802</v>
      </c>
      <c r="C111" s="154">
        <v>0.28049380000000002</v>
      </c>
    </row>
    <row r="112" spans="1:3">
      <c r="A112" s="149" t="s">
        <v>917</v>
      </c>
      <c r="B112" s="154">
        <v>5.7387572311990125</v>
      </c>
      <c r="C112" s="154">
        <v>0.12900312</v>
      </c>
    </row>
    <row r="113" spans="1:3">
      <c r="A113" s="149" t="s">
        <v>918</v>
      </c>
      <c r="B113" s="154">
        <v>6.015038898863037</v>
      </c>
      <c r="C113" s="154">
        <v>0.18597538</v>
      </c>
    </row>
    <row r="114" spans="1:3">
      <c r="A114" s="149" t="s">
        <v>919</v>
      </c>
      <c r="B114" s="154">
        <v>6.1107899461400299</v>
      </c>
      <c r="C114" s="154">
        <v>0.18000100000000002</v>
      </c>
    </row>
    <row r="115" spans="1:3">
      <c r="A115" s="149" t="s">
        <v>920</v>
      </c>
      <c r="B115" s="154">
        <v>6.1895850787951039</v>
      </c>
      <c r="C115" s="154">
        <v>0.12978344</v>
      </c>
    </row>
    <row r="116" spans="1:3">
      <c r="A116" s="149" t="s">
        <v>921</v>
      </c>
      <c r="B116" s="154">
        <v>6.1043068023140217</v>
      </c>
      <c r="C116" s="154">
        <v>0.20396140000000001</v>
      </c>
    </row>
    <row r="117" spans="1:3">
      <c r="A117" s="149" t="s">
        <v>922</v>
      </c>
      <c r="B117" s="154">
        <v>5.9502074606022886</v>
      </c>
      <c r="C117" s="154">
        <v>0.20377420000000002</v>
      </c>
    </row>
    <row r="118" spans="1:3">
      <c r="A118" s="149" t="s">
        <v>923</v>
      </c>
      <c r="B118" s="154">
        <v>6.0664053461000593</v>
      </c>
      <c r="C118" s="154">
        <v>0.17212336</v>
      </c>
    </row>
    <row r="119" spans="1:3">
      <c r="A119" s="149" t="s">
        <v>924</v>
      </c>
      <c r="B119" s="154">
        <v>6.2449411530022507</v>
      </c>
      <c r="C119" s="154">
        <v>0.32405459999999997</v>
      </c>
    </row>
    <row r="120" spans="1:3">
      <c r="A120" s="149" t="s">
        <v>925</v>
      </c>
      <c r="B120" s="154">
        <v>6.3895651306603822</v>
      </c>
      <c r="C120" s="154">
        <v>0.27083940000000001</v>
      </c>
    </row>
    <row r="121" spans="1:3">
      <c r="A121" s="149" t="s">
        <v>926</v>
      </c>
      <c r="B121" s="154">
        <v>5.8888669459406211</v>
      </c>
      <c r="C121" s="154">
        <v>0.18671937999999999</v>
      </c>
    </row>
    <row r="122" spans="1:3">
      <c r="A122" s="149" t="s">
        <v>927</v>
      </c>
      <c r="B122" s="154">
        <v>6.0978236584880134</v>
      </c>
      <c r="C122" s="154">
        <v>0.18656496</v>
      </c>
    </row>
    <row r="123" spans="1:3">
      <c r="A123" s="149" t="s">
        <v>928</v>
      </c>
      <c r="B123" s="154">
        <v>6.107299022541393</v>
      </c>
      <c r="C123" s="154">
        <v>0.18942581999999999</v>
      </c>
    </row>
    <row r="124" spans="1:3">
      <c r="A124" s="149" t="s">
        <v>929</v>
      </c>
      <c r="B124" s="154">
        <v>6.0713923798124929</v>
      </c>
      <c r="C124" s="154">
        <v>0.23750940000000001</v>
      </c>
    </row>
    <row r="125" spans="1:3">
      <c r="A125" s="149" t="s">
        <v>930</v>
      </c>
      <c r="B125" s="154">
        <v>6.2005565529622801</v>
      </c>
      <c r="C125" s="154">
        <v>0.18888388</v>
      </c>
    </row>
    <row r="126" spans="1:3">
      <c r="A126" s="149" t="s">
        <v>931</v>
      </c>
      <c r="B126" s="154">
        <v>6.3097725912625551</v>
      </c>
      <c r="C126" s="154">
        <v>0.2870588</v>
      </c>
    </row>
    <row r="127" spans="1:3">
      <c r="A127" s="149" t="s">
        <v>932</v>
      </c>
      <c r="B127" s="154">
        <v>6.0753820067823954</v>
      </c>
      <c r="C127" s="154">
        <v>0.29021839999999999</v>
      </c>
    </row>
    <row r="128" spans="1:3">
      <c r="A128" s="149" t="s">
        <v>933</v>
      </c>
      <c r="B128" s="154">
        <v>5.9731478156791722</v>
      </c>
      <c r="C128" s="154">
        <v>0.14903221999999999</v>
      </c>
    </row>
    <row r="129" spans="1:4">
      <c r="A129" s="149" t="s">
        <v>934</v>
      </c>
      <c r="B129" s="154">
        <v>6.2170137642131555</v>
      </c>
      <c r="C129" s="154">
        <v>0.2145774</v>
      </c>
    </row>
    <row r="130" spans="1:4">
      <c r="A130" s="149" t="s">
        <v>935</v>
      </c>
      <c r="B130" s="154">
        <v>6.1731278675444505</v>
      </c>
      <c r="C130" s="154">
        <v>0.15247948</v>
      </c>
    </row>
    <row r="131" spans="1:4">
      <c r="A131" s="149" t="s">
        <v>936</v>
      </c>
      <c r="B131" s="154">
        <v>5.8938539796528326</v>
      </c>
      <c r="C131" s="154">
        <v>0.219143</v>
      </c>
    </row>
    <row r="132" spans="1:4">
      <c r="A132" s="149" t="s">
        <v>937</v>
      </c>
      <c r="B132" s="154">
        <v>6.295310193496964</v>
      </c>
      <c r="C132" s="154">
        <v>0.15281430000000001</v>
      </c>
    </row>
    <row r="133" spans="1:4">
      <c r="A133" s="149" t="s">
        <v>938</v>
      </c>
      <c r="B133" s="154">
        <v>6.4090145621384069</v>
      </c>
      <c r="C133" s="154">
        <v>0.2499506</v>
      </c>
    </row>
    <row r="134" spans="1:4">
      <c r="A134" s="149" t="s">
        <v>939</v>
      </c>
      <c r="B134" s="154">
        <v>6.2085358069020851</v>
      </c>
      <c r="C134" s="154">
        <v>0.253608</v>
      </c>
    </row>
    <row r="135" spans="1:4">
      <c r="A135" s="149" t="s">
        <v>940</v>
      </c>
      <c r="B135" s="154">
        <v>6.0414701775385575</v>
      </c>
      <c r="C135" s="154">
        <v>0.19704082000000001</v>
      </c>
    </row>
    <row r="136" spans="1:4">
      <c r="A136" s="149" t="s">
        <v>941</v>
      </c>
      <c r="B136" s="154">
        <v>6.3910612407739569</v>
      </c>
      <c r="C136" s="154">
        <v>0.17987779999999998</v>
      </c>
    </row>
    <row r="137" spans="1:4">
      <c r="A137" s="149" t="s">
        <v>942</v>
      </c>
      <c r="B137" s="154">
        <v>6.3357051665670321</v>
      </c>
      <c r="C137" s="154">
        <v>0.2153996</v>
      </c>
    </row>
    <row r="138" spans="1:4">
      <c r="A138" s="149" t="s">
        <v>943</v>
      </c>
      <c r="B138" s="154">
        <v>6.1821045282267866</v>
      </c>
      <c r="C138" s="154">
        <v>0.19214956</v>
      </c>
    </row>
    <row r="139" spans="1:4">
      <c r="A139" s="149" t="s">
        <v>944</v>
      </c>
      <c r="B139" s="154">
        <v>6.2489307799719311</v>
      </c>
      <c r="C139" s="154">
        <v>0.3074868</v>
      </c>
    </row>
    <row r="140" spans="1:4">
      <c r="A140" s="149" t="s">
        <v>945</v>
      </c>
      <c r="B140" s="154">
        <v>6.3461779373629428</v>
      </c>
      <c r="C140" s="154">
        <v>0.2145088</v>
      </c>
    </row>
    <row r="141" spans="1:4">
      <c r="A141" s="149" t="s">
        <v>946</v>
      </c>
      <c r="B141" s="154">
        <v>6.3112687013763518</v>
      </c>
      <c r="C141" s="154">
        <v>0.17551333999999999</v>
      </c>
    </row>
    <row r="142" spans="1:4">
      <c r="A142" s="149" t="s">
        <v>947</v>
      </c>
      <c r="B142" s="154">
        <v>6.2384580091762425</v>
      </c>
      <c r="C142" s="154">
        <v>0.21344879999999999</v>
      </c>
    </row>
    <row r="143" spans="1:4">
      <c r="A143" s="151" t="s">
        <v>948</v>
      </c>
      <c r="B143" s="154">
        <v>6.3287233193697583</v>
      </c>
      <c r="C143" s="154">
        <v>0.20226060000000001</v>
      </c>
    </row>
    <row r="144" spans="1:4">
      <c r="D144" s="161"/>
    </row>
    <row r="145" spans="1:3">
      <c r="A145" s="149" t="s">
        <v>949</v>
      </c>
      <c r="B145" s="154">
        <v>5.239555156592826</v>
      </c>
      <c r="C145" s="154">
        <v>0.13528960000000001</v>
      </c>
    </row>
    <row r="146" spans="1:3">
      <c r="A146" s="149" t="s">
        <v>950</v>
      </c>
      <c r="B146" s="154">
        <v>5.5382784759624686</v>
      </c>
      <c r="C146" s="154">
        <v>0.17042376000000001</v>
      </c>
    </row>
    <row r="147" spans="1:3">
      <c r="A147" s="149" t="s">
        <v>951</v>
      </c>
      <c r="B147" s="154">
        <v>5.0734869339718296</v>
      </c>
      <c r="C147" s="154">
        <v>0.21985339999999998</v>
      </c>
    </row>
    <row r="148" spans="1:3">
      <c r="A148" s="149" t="s">
        <v>952</v>
      </c>
      <c r="B148" s="154">
        <v>5.590642329942022</v>
      </c>
      <c r="C148" s="154">
        <v>0.13291951999999999</v>
      </c>
    </row>
    <row r="149" spans="1:3">
      <c r="A149" s="149" t="s">
        <v>953</v>
      </c>
      <c r="B149" s="154">
        <v>5.4066207859563535</v>
      </c>
      <c r="C149" s="154">
        <v>0.274704</v>
      </c>
    </row>
    <row r="150" spans="1:3">
      <c r="A150" s="149" t="s">
        <v>954</v>
      </c>
      <c r="B150" s="154">
        <v>5.5771773389189621</v>
      </c>
      <c r="C150" s="154">
        <v>0.23790919999999999</v>
      </c>
    </row>
    <row r="151" spans="1:3">
      <c r="A151" s="149" t="s">
        <v>955</v>
      </c>
      <c r="B151" s="154">
        <v>5.4684600039897306</v>
      </c>
      <c r="C151" s="154">
        <v>0.16659343999999998</v>
      </c>
    </row>
    <row r="152" spans="1:3">
      <c r="A152" s="149" t="s">
        <v>956</v>
      </c>
      <c r="B152" s="154">
        <v>5.5931358467983499</v>
      </c>
      <c r="C152" s="154">
        <v>0.16899628</v>
      </c>
    </row>
    <row r="153" spans="1:3">
      <c r="A153" s="149" t="s">
        <v>957</v>
      </c>
      <c r="B153" s="154">
        <v>5.7143207660083322</v>
      </c>
      <c r="C153" s="154">
        <v>0.24766060000000001</v>
      </c>
    </row>
    <row r="154" spans="1:3">
      <c r="A154" s="149" t="s">
        <v>958</v>
      </c>
      <c r="B154" s="154">
        <v>5.4220805904646978</v>
      </c>
      <c r="C154" s="154">
        <v>0.25456220000000002</v>
      </c>
    </row>
    <row r="155" spans="1:3">
      <c r="A155" s="149" t="s">
        <v>959</v>
      </c>
      <c r="B155" s="154">
        <v>5.5412706961898399</v>
      </c>
      <c r="C155" s="154">
        <v>0.215785</v>
      </c>
    </row>
    <row r="156" spans="1:3">
      <c r="A156" s="149" t="s">
        <v>960</v>
      </c>
      <c r="B156" s="154">
        <v>5.9372411729504941</v>
      </c>
      <c r="C156" s="154">
        <v>0.16187012000000001</v>
      </c>
    </row>
    <row r="157" spans="1:3">
      <c r="A157" s="149" t="s">
        <v>961</v>
      </c>
      <c r="B157" s="154">
        <v>5.6619569120287787</v>
      </c>
      <c r="C157" s="154">
        <v>0.16776392000000001</v>
      </c>
    </row>
    <row r="158" spans="1:3">
      <c r="A158" s="155" t="s">
        <v>962</v>
      </c>
      <c r="B158" s="157">
        <v>5.8005964492319455</v>
      </c>
      <c r="C158" s="157">
        <v>0.17688852000000002</v>
      </c>
    </row>
  </sheetData>
  <mergeCells count="1">
    <mergeCell ref="A1:C1"/>
  </mergeCells>
  <phoneticPr fontId="2" type="noConversion"/>
  <hyperlinks>
    <hyperlink ref="A4" r:id="rId1" display="QH-1@1" xr:uid="{D1E3C031-BD56-4935-A0A0-9149FB188DCB}"/>
    <hyperlink ref="A5:A12" r:id="rId2" display="QH-1@1" xr:uid="{44046EE1-B943-4027-B6A6-5001BFFA939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Tables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 luo</dc:creator>
  <cp:lastModifiedBy>luo tao</cp:lastModifiedBy>
  <dcterms:created xsi:type="dcterms:W3CDTF">2015-06-05T18:19:34Z</dcterms:created>
  <dcterms:modified xsi:type="dcterms:W3CDTF">2021-09-12T13:23:41Z</dcterms:modified>
</cp:coreProperties>
</file>